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059667370b8aec06/Desktop/2026 Convention/"/>
    </mc:Choice>
  </mc:AlternateContent>
  <xr:revisionPtr revIDLastSave="253" documentId="8_{DA17ADE7-5BEA-40CB-BD37-E3FCC9144141}" xr6:coauthVersionLast="47" xr6:coauthVersionMax="47" xr10:uidLastSave="{BCF90B77-6BB2-488C-BE2A-B71AFC553239}"/>
  <bookViews>
    <workbookView xWindow="-108" yWindow="-108" windowWidth="23256" windowHeight="12456" activeTab="1" xr2:uid="{00000000-000D-0000-FFFF-FFFF00000000}"/>
  </bookViews>
  <sheets>
    <sheet name="Top 10 Bids " sheetId="27" r:id="rId1"/>
    <sheet name="2026-54" sheetId="30" r:id="rId2"/>
    <sheet name="2025-53" sheetId="29" r:id="rId3"/>
    <sheet name="2024-52" sheetId="28" r:id="rId4"/>
    <sheet name="2023-51" sheetId="26" r:id="rId5"/>
    <sheet name="2022-50" sheetId="25" r:id="rId6"/>
    <sheet name="2021-49" sheetId="24" r:id="rId7"/>
    <sheet name="2020-48" sheetId="23" r:id="rId8"/>
    <sheet name="2019-47" sheetId="1" r:id="rId9"/>
    <sheet name="2018-46" sheetId="2" r:id="rId10"/>
    <sheet name="2017-45" sheetId="3" r:id="rId11"/>
    <sheet name="2016-44" sheetId="5" r:id="rId12"/>
    <sheet name="2015-43" sheetId="6" r:id="rId13"/>
    <sheet name="2014-42" sheetId="7" r:id="rId14"/>
    <sheet name="2013-41" sheetId="8" r:id="rId15"/>
    <sheet name="2012-40" sheetId="9" r:id="rId16"/>
    <sheet name="2011-39" sheetId="10" r:id="rId17"/>
    <sheet name="2010-38" sheetId="11" r:id="rId18"/>
    <sheet name="2009-37" sheetId="12" r:id="rId19"/>
    <sheet name="2008-36" sheetId="13" r:id="rId20"/>
    <sheet name="2007-35" sheetId="14" r:id="rId21"/>
    <sheet name="2006-34" sheetId="15" r:id="rId22"/>
    <sheet name="2005-33" sheetId="16" r:id="rId23"/>
    <sheet name="2004-32" sheetId="17" r:id="rId24"/>
    <sheet name="2003-31" sheetId="18" r:id="rId25"/>
    <sheet name="2002-30" sheetId="19" r:id="rId26"/>
    <sheet name="2001-29" sheetId="20" r:id="rId27"/>
    <sheet name="2000-28" sheetId="21" r:id="rId28"/>
    <sheet name="1999-27" sheetId="22" r:id="rId29"/>
  </sheets>
  <definedNames>
    <definedName name="_xlnm.Print_Area" localSheetId="4">'2023-51'!$A$1:$W$360</definedName>
    <definedName name="_xlnm.Print_Area" localSheetId="2">'2025-53'!$A$1:$V$367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2" i="30" l="1"/>
  <c r="V319" i="30"/>
  <c r="V320" i="30"/>
  <c r="V305" i="30"/>
  <c r="V306" i="30"/>
  <c r="V307" i="30"/>
  <c r="V308" i="30"/>
  <c r="V309" i="30"/>
  <c r="V270" i="30"/>
  <c r="V271" i="30"/>
  <c r="V272" i="30"/>
  <c r="V273" i="30"/>
  <c r="V274" i="30"/>
  <c r="V275" i="30"/>
  <c r="V276" i="30"/>
  <c r="V249" i="30"/>
  <c r="V250" i="30"/>
  <c r="V251" i="30"/>
  <c r="V252" i="30"/>
  <c r="V253" i="30"/>
  <c r="V220" i="30"/>
  <c r="V221" i="30"/>
  <c r="V222" i="30"/>
  <c r="V223" i="30"/>
  <c r="V205" i="30"/>
  <c r="V206" i="30"/>
  <c r="V207" i="30"/>
  <c r="V208" i="30"/>
  <c r="V209" i="30"/>
  <c r="V210" i="30"/>
  <c r="V211" i="30"/>
  <c r="V179" i="30"/>
  <c r="V180" i="30"/>
  <c r="V181" i="30"/>
  <c r="V182" i="30"/>
  <c r="V183" i="30"/>
  <c r="V184" i="30"/>
  <c r="V148" i="30"/>
  <c r="V149" i="30"/>
  <c r="V150" i="30"/>
  <c r="V151" i="30"/>
  <c r="V152" i="30"/>
  <c r="V153" i="30"/>
  <c r="V131" i="30"/>
  <c r="V133" i="30"/>
  <c r="V134" i="30"/>
  <c r="V135" i="30"/>
  <c r="V116" i="30"/>
  <c r="V117" i="30"/>
  <c r="V118" i="30"/>
  <c r="V119" i="30"/>
  <c r="V120" i="30"/>
  <c r="V121" i="30"/>
  <c r="V107" i="30"/>
  <c r="V108" i="30"/>
  <c r="V109" i="30"/>
  <c r="V74" i="30"/>
  <c r="V75" i="30"/>
  <c r="V76" i="30"/>
  <c r="V77" i="30"/>
  <c r="V78" i="30"/>
  <c r="V79" i="30"/>
  <c r="V46" i="30"/>
  <c r="V47" i="30"/>
  <c r="V48" i="30"/>
  <c r="V49" i="30"/>
  <c r="V50" i="30"/>
  <c r="V51" i="30"/>
  <c r="V38" i="30"/>
  <c r="V39" i="30"/>
  <c r="V40" i="30"/>
  <c r="V15" i="30"/>
  <c r="V16" i="30"/>
  <c r="V17" i="30"/>
  <c r="V18" i="30"/>
  <c r="V19" i="30"/>
  <c r="V4" i="30"/>
  <c r="V5" i="30"/>
  <c r="V6" i="30"/>
  <c r="V7" i="30"/>
  <c r="V8" i="30"/>
  <c r="V9" i="30"/>
  <c r="B347" i="29"/>
  <c r="U340" i="30"/>
  <c r="U342" i="30" s="1"/>
  <c r="T340" i="30"/>
  <c r="T342" i="30" s="1"/>
  <c r="S340" i="30"/>
  <c r="S342" i="30" s="1"/>
  <c r="R340" i="30"/>
  <c r="R342" i="30" s="1"/>
  <c r="Q340" i="30"/>
  <c r="Q342" i="30" s="1"/>
  <c r="P340" i="30"/>
  <c r="P342" i="30" s="1"/>
  <c r="O340" i="30"/>
  <c r="O342" i="30" s="1"/>
  <c r="N340" i="30"/>
  <c r="N342" i="30" s="1"/>
  <c r="M340" i="30"/>
  <c r="M342" i="30" s="1"/>
  <c r="L340" i="30"/>
  <c r="L342" i="30" s="1"/>
  <c r="K340" i="30"/>
  <c r="K342" i="30" s="1"/>
  <c r="J340" i="30"/>
  <c r="J342" i="30" s="1"/>
  <c r="I340" i="30"/>
  <c r="I342" i="30" s="1"/>
  <c r="H340" i="30"/>
  <c r="H342" i="30" s="1"/>
  <c r="G340" i="30"/>
  <c r="G342" i="30" s="1"/>
  <c r="F340" i="30"/>
  <c r="F342" i="30" s="1"/>
  <c r="E340" i="30"/>
  <c r="E342" i="30" s="1"/>
  <c r="D340" i="30"/>
  <c r="D342" i="30" s="1"/>
  <c r="C340" i="30"/>
  <c r="C342" i="30" s="1"/>
  <c r="B340" i="30"/>
  <c r="B342" i="30" s="1"/>
  <c r="B347" i="30"/>
  <c r="B358" i="30"/>
  <c r="B362" i="30" s="1"/>
  <c r="C358" i="30"/>
  <c r="C362" i="30" s="1"/>
  <c r="D358" i="30"/>
  <c r="D362" i="30" s="1"/>
  <c r="E358" i="30"/>
  <c r="E362" i="30" s="1"/>
  <c r="F358" i="30"/>
  <c r="F362" i="30" s="1"/>
  <c r="G358" i="30"/>
  <c r="G362" i="30" s="1"/>
  <c r="H358" i="30"/>
  <c r="H362" i="30" s="1"/>
  <c r="I358" i="30"/>
  <c r="I362" i="30" s="1"/>
  <c r="J358" i="30"/>
  <c r="J362" i="30" s="1"/>
  <c r="K358" i="30"/>
  <c r="K362" i="30" s="1"/>
  <c r="L358" i="30"/>
  <c r="L362" i="30" s="1"/>
  <c r="M358" i="30"/>
  <c r="M362" i="30" s="1"/>
  <c r="N358" i="30"/>
  <c r="N362" i="30" s="1"/>
  <c r="O358" i="30"/>
  <c r="O362" i="30" s="1"/>
  <c r="P358" i="30"/>
  <c r="P362" i="30" s="1"/>
  <c r="Q358" i="30"/>
  <c r="Q362" i="30" s="1"/>
  <c r="R358" i="30"/>
  <c r="R362" i="30" s="1"/>
  <c r="S358" i="30"/>
  <c r="S362" i="30" s="1"/>
  <c r="T358" i="30"/>
  <c r="T362" i="30" s="1"/>
  <c r="U358" i="30"/>
  <c r="U362" i="30" s="1"/>
  <c r="B367" i="29"/>
  <c r="C347" i="30"/>
  <c r="D347" i="30"/>
  <c r="E347" i="30"/>
  <c r="F347" i="30"/>
  <c r="G347" i="30"/>
  <c r="H347" i="30"/>
  <c r="I347" i="30"/>
  <c r="J347" i="30"/>
  <c r="K347" i="30"/>
  <c r="L347" i="30"/>
  <c r="M347" i="30"/>
  <c r="N347" i="30"/>
  <c r="O347" i="30"/>
  <c r="P347" i="30"/>
  <c r="Q347" i="30"/>
  <c r="R347" i="30"/>
  <c r="S347" i="30"/>
  <c r="T347" i="30"/>
  <c r="U347" i="30"/>
  <c r="V346" i="30"/>
  <c r="V345" i="30"/>
  <c r="V334" i="30"/>
  <c r="V335" i="30"/>
  <c r="V336" i="30"/>
  <c r="V337" i="30"/>
  <c r="V338" i="30"/>
  <c r="V339" i="30"/>
  <c r="V333" i="30"/>
  <c r="V329" i="30"/>
  <c r="V330" i="30"/>
  <c r="V331" i="30"/>
  <c r="V328" i="30"/>
  <c r="V315" i="30"/>
  <c r="V316" i="30"/>
  <c r="V317" i="30"/>
  <c r="V318" i="30"/>
  <c r="V321" i="30"/>
  <c r="V322" i="30"/>
  <c r="V323" i="30"/>
  <c r="V324" i="30"/>
  <c r="V325" i="30"/>
  <c r="V326" i="30"/>
  <c r="V314" i="30"/>
  <c r="V310" i="30"/>
  <c r="V311" i="30"/>
  <c r="V304" i="30"/>
  <c r="V289" i="30"/>
  <c r="V290" i="30"/>
  <c r="V291" i="30"/>
  <c r="V292" i="30"/>
  <c r="V293" i="30"/>
  <c r="V294" i="30"/>
  <c r="V295" i="30"/>
  <c r="V296" i="30"/>
  <c r="V297" i="30"/>
  <c r="V298" i="30"/>
  <c r="V299" i="30"/>
  <c r="V300" i="30"/>
  <c r="V301" i="30"/>
  <c r="V302" i="30"/>
  <c r="V288" i="30"/>
  <c r="V283" i="30"/>
  <c r="V284" i="30"/>
  <c r="V285" i="30"/>
  <c r="V286" i="30"/>
  <c r="V282" i="30"/>
  <c r="V277" i="30"/>
  <c r="V278" i="30"/>
  <c r="V279" i="30"/>
  <c r="V280" i="30"/>
  <c r="V269" i="30"/>
  <c r="V259" i="30"/>
  <c r="V260" i="30"/>
  <c r="V261" i="30"/>
  <c r="V262" i="30"/>
  <c r="V263" i="30"/>
  <c r="V264" i="30"/>
  <c r="V265" i="30"/>
  <c r="V266" i="30"/>
  <c r="V267" i="30"/>
  <c r="V258" i="30"/>
  <c r="V254" i="30"/>
  <c r="V255" i="30"/>
  <c r="V256" i="30"/>
  <c r="V248" i="30"/>
  <c r="V241" i="30"/>
  <c r="V242" i="30"/>
  <c r="V243" i="30"/>
  <c r="V244" i="30"/>
  <c r="V245" i="30"/>
  <c r="V246" i="30"/>
  <c r="V240" i="30"/>
  <c r="V232" i="30"/>
  <c r="V233" i="30"/>
  <c r="V234" i="30"/>
  <c r="V236" i="30"/>
  <c r="V237" i="30"/>
  <c r="V238" i="30"/>
  <c r="V231" i="30"/>
  <c r="V219" i="30"/>
  <c r="V224" i="30"/>
  <c r="V225" i="30"/>
  <c r="V226" i="30"/>
  <c r="V227" i="30"/>
  <c r="V228" i="30"/>
  <c r="V229" i="30"/>
  <c r="V218" i="30"/>
  <c r="V198" i="30"/>
  <c r="V199" i="30"/>
  <c r="V200" i="30"/>
  <c r="V201" i="30"/>
  <c r="V202" i="30"/>
  <c r="V203" i="30"/>
  <c r="V204" i="30"/>
  <c r="V212" i="30"/>
  <c r="V213" i="30"/>
  <c r="V214" i="30"/>
  <c r="V215" i="30"/>
  <c r="V216" i="30"/>
  <c r="V197" i="30"/>
  <c r="V190" i="30"/>
  <c r="V191" i="30"/>
  <c r="V192" i="30"/>
  <c r="V193" i="30"/>
  <c r="V194" i="30"/>
  <c r="V195" i="30"/>
  <c r="V189" i="30"/>
  <c r="V185" i="30"/>
  <c r="V186" i="30"/>
  <c r="V187" i="30"/>
  <c r="V178" i="30"/>
  <c r="V162" i="30"/>
  <c r="V163" i="30"/>
  <c r="V164" i="30"/>
  <c r="V165" i="30"/>
  <c r="V166" i="30"/>
  <c r="V167" i="30"/>
  <c r="V168" i="30"/>
  <c r="V169" i="30"/>
  <c r="V170" i="30"/>
  <c r="V171" i="30"/>
  <c r="V172" i="30"/>
  <c r="V161" i="30"/>
  <c r="V147" i="30"/>
  <c r="V154" i="30"/>
  <c r="V155" i="30"/>
  <c r="V156" i="30"/>
  <c r="V157" i="30"/>
  <c r="V158" i="30"/>
  <c r="V159" i="30"/>
  <c r="V146" i="30"/>
  <c r="V142" i="30"/>
  <c r="V143" i="30"/>
  <c r="V144" i="30"/>
  <c r="V140" i="30"/>
  <c r="V129" i="30"/>
  <c r="V130" i="30"/>
  <c r="V136" i="30"/>
  <c r="V137" i="30"/>
  <c r="V138" i="30"/>
  <c r="V128" i="30"/>
  <c r="V122" i="30"/>
  <c r="V123" i="30"/>
  <c r="V124" i="30"/>
  <c r="V125" i="30"/>
  <c r="V126" i="30"/>
  <c r="V115" i="30"/>
  <c r="V111" i="30"/>
  <c r="V112" i="30"/>
  <c r="V113" i="30"/>
  <c r="V106" i="30"/>
  <c r="V98" i="30"/>
  <c r="V99" i="30"/>
  <c r="V100" i="30"/>
  <c r="V102" i="30"/>
  <c r="V103" i="30"/>
  <c r="V104" i="30"/>
  <c r="V97" i="30"/>
  <c r="V87" i="30"/>
  <c r="V88" i="30"/>
  <c r="V89" i="30"/>
  <c r="V90" i="30"/>
  <c r="V91" i="30"/>
  <c r="V92" i="30"/>
  <c r="V93" i="30"/>
  <c r="V94" i="30"/>
  <c r="V95" i="30"/>
  <c r="V86" i="30"/>
  <c r="V70" i="30"/>
  <c r="V71" i="30"/>
  <c r="V72" i="30"/>
  <c r="V73" i="30"/>
  <c r="V80" i="30"/>
  <c r="V81" i="30"/>
  <c r="V82" i="30"/>
  <c r="V83" i="30"/>
  <c r="V84" i="30"/>
  <c r="V69" i="30"/>
  <c r="V62" i="30"/>
  <c r="V63" i="30"/>
  <c r="V64" i="30"/>
  <c r="V65" i="30"/>
  <c r="V66" i="30"/>
  <c r="V67" i="30"/>
  <c r="V61" i="30"/>
  <c r="V41" i="30"/>
  <c r="V44" i="30"/>
  <c r="V45" i="30"/>
  <c r="V52" i="30"/>
  <c r="V53" i="30"/>
  <c r="V54" i="30"/>
  <c r="V55" i="30"/>
  <c r="V56" i="30"/>
  <c r="V57" i="30"/>
  <c r="V58" i="30"/>
  <c r="V59" i="30"/>
  <c r="V37" i="30"/>
  <c r="V26" i="30"/>
  <c r="V27" i="30"/>
  <c r="V28" i="30"/>
  <c r="V29" i="30"/>
  <c r="V30" i="30"/>
  <c r="V31" i="30"/>
  <c r="V33" i="30"/>
  <c r="V34" i="30"/>
  <c r="V25" i="30"/>
  <c r="V21" i="30"/>
  <c r="V22" i="30"/>
  <c r="V23" i="30"/>
  <c r="V14" i="30"/>
  <c r="V10" i="30"/>
  <c r="V11" i="30"/>
  <c r="V12" i="30"/>
  <c r="D362" i="29"/>
  <c r="E362" i="29"/>
  <c r="F362" i="29"/>
  <c r="G362" i="29"/>
  <c r="H362" i="29"/>
  <c r="I362" i="29"/>
  <c r="J362" i="29"/>
  <c r="J363" i="29" s="1"/>
  <c r="J367" i="29" s="1"/>
  <c r="K362" i="29"/>
  <c r="K363" i="29" s="1"/>
  <c r="K367" i="29" s="1"/>
  <c r="L362" i="29"/>
  <c r="L363" i="29" s="1"/>
  <c r="L367" i="29" s="1"/>
  <c r="M362" i="29"/>
  <c r="M363" i="29" s="1"/>
  <c r="M367" i="29" s="1"/>
  <c r="N362" i="29"/>
  <c r="N363" i="29" s="1"/>
  <c r="N367" i="29" s="1"/>
  <c r="O362" i="29"/>
  <c r="P362" i="29"/>
  <c r="Q362" i="29"/>
  <c r="R362" i="29"/>
  <c r="S362" i="29"/>
  <c r="T362" i="29"/>
  <c r="V312" i="29"/>
  <c r="V313" i="29"/>
  <c r="V314" i="29"/>
  <c r="V315" i="29"/>
  <c r="V316" i="29"/>
  <c r="V317" i="29"/>
  <c r="V297" i="29"/>
  <c r="V298" i="29"/>
  <c r="V254" i="29"/>
  <c r="V255" i="29"/>
  <c r="V256" i="29"/>
  <c r="V257" i="29"/>
  <c r="V47" i="29"/>
  <c r="C165" i="29"/>
  <c r="D165" i="29"/>
  <c r="E165" i="29"/>
  <c r="F165" i="29"/>
  <c r="G165" i="29"/>
  <c r="H165" i="29"/>
  <c r="I165" i="29"/>
  <c r="J165" i="29"/>
  <c r="K165" i="29"/>
  <c r="L165" i="29"/>
  <c r="M165" i="29"/>
  <c r="N165" i="29"/>
  <c r="O165" i="29"/>
  <c r="P165" i="29"/>
  <c r="Q165" i="29"/>
  <c r="R165" i="29"/>
  <c r="S165" i="29"/>
  <c r="T165" i="29"/>
  <c r="U165" i="29"/>
  <c r="B165" i="29"/>
  <c r="C345" i="29"/>
  <c r="C347" i="29" s="1"/>
  <c r="D345" i="29"/>
  <c r="E345" i="29"/>
  <c r="F345" i="29"/>
  <c r="G345" i="29"/>
  <c r="H345" i="29"/>
  <c r="I345" i="29"/>
  <c r="J345" i="29"/>
  <c r="K345" i="29"/>
  <c r="L345" i="29"/>
  <c r="M345" i="29"/>
  <c r="N345" i="29"/>
  <c r="O345" i="29"/>
  <c r="P345" i="29"/>
  <c r="Q345" i="29"/>
  <c r="R345" i="29"/>
  <c r="S345" i="29"/>
  <c r="T345" i="29"/>
  <c r="U345" i="29"/>
  <c r="B345" i="29"/>
  <c r="V336" i="29"/>
  <c r="V337" i="29"/>
  <c r="V334" i="29"/>
  <c r="V335" i="29"/>
  <c r="V338" i="29"/>
  <c r="V339" i="29"/>
  <c r="V340" i="29"/>
  <c r="V341" i="29"/>
  <c r="V342" i="29"/>
  <c r="V343" i="29"/>
  <c r="V344" i="29"/>
  <c r="V211" i="29"/>
  <c r="V212" i="29"/>
  <c r="V213" i="29"/>
  <c r="V214" i="29"/>
  <c r="V215" i="29"/>
  <c r="V216" i="29"/>
  <c r="V191" i="29"/>
  <c r="V192" i="29"/>
  <c r="V193" i="29"/>
  <c r="V194" i="29"/>
  <c r="V195" i="29"/>
  <c r="V196" i="29"/>
  <c r="V197" i="29"/>
  <c r="V198" i="29"/>
  <c r="V139" i="29"/>
  <c r="V140" i="29"/>
  <c r="V141" i="29"/>
  <c r="V142" i="29"/>
  <c r="V143" i="29"/>
  <c r="V144" i="29"/>
  <c r="V130" i="29"/>
  <c r="V131" i="29"/>
  <c r="V132" i="29"/>
  <c r="V133" i="29"/>
  <c r="V80" i="29"/>
  <c r="V81" i="29"/>
  <c r="V61" i="29"/>
  <c r="V62" i="29"/>
  <c r="V63" i="29"/>
  <c r="V64" i="29"/>
  <c r="V65" i="29"/>
  <c r="V66" i="29"/>
  <c r="V67" i="29"/>
  <c r="V68" i="29"/>
  <c r="V69" i="29"/>
  <c r="V70" i="29"/>
  <c r="V71" i="29"/>
  <c r="V72" i="29"/>
  <c r="V73" i="29"/>
  <c r="V74" i="29"/>
  <c r="V75" i="29"/>
  <c r="V54" i="29"/>
  <c r="V55" i="29"/>
  <c r="U363" i="29"/>
  <c r="U367" i="29" s="1"/>
  <c r="T363" i="29"/>
  <c r="T367" i="29" s="1"/>
  <c r="S363" i="29"/>
  <c r="S367" i="29" s="1"/>
  <c r="R363" i="29"/>
  <c r="R367" i="29" s="1"/>
  <c r="Q363" i="29"/>
  <c r="Q367" i="29" s="1"/>
  <c r="P363" i="29"/>
  <c r="P367" i="29" s="1"/>
  <c r="O363" i="29"/>
  <c r="O367" i="29" s="1"/>
  <c r="I363" i="29"/>
  <c r="I367" i="29" s="1"/>
  <c r="H363" i="29"/>
  <c r="H367" i="29" s="1"/>
  <c r="G363" i="29"/>
  <c r="G367" i="29" s="1"/>
  <c r="F363" i="29"/>
  <c r="F367" i="29" s="1"/>
  <c r="E363" i="29"/>
  <c r="E367" i="29" s="1"/>
  <c r="D363" i="29"/>
  <c r="D367" i="29" s="1"/>
  <c r="C362" i="29"/>
  <c r="C363" i="29" s="1"/>
  <c r="C367" i="29" s="1"/>
  <c r="B362" i="29"/>
  <c r="B363" i="29" s="1"/>
  <c r="U352" i="29"/>
  <c r="T352" i="29"/>
  <c r="S352" i="29"/>
  <c r="R352" i="29"/>
  <c r="Q352" i="29"/>
  <c r="P352" i="29"/>
  <c r="O352" i="29"/>
  <c r="N352" i="29"/>
  <c r="M352" i="29"/>
  <c r="L352" i="29"/>
  <c r="K352" i="29"/>
  <c r="J352" i="29"/>
  <c r="I352" i="29"/>
  <c r="H352" i="29"/>
  <c r="G352" i="29"/>
  <c r="F352" i="29"/>
  <c r="E352" i="29"/>
  <c r="D352" i="29"/>
  <c r="C352" i="29"/>
  <c r="B352" i="29"/>
  <c r="V351" i="29"/>
  <c r="V350" i="29"/>
  <c r="V333" i="29"/>
  <c r="V331" i="29"/>
  <c r="V330" i="29"/>
  <c r="V329" i="29"/>
  <c r="V328" i="29"/>
  <c r="V327" i="29"/>
  <c r="V326" i="29"/>
  <c r="V325" i="29"/>
  <c r="V323" i="29"/>
  <c r="V322" i="29"/>
  <c r="V321" i="29"/>
  <c r="V320" i="29"/>
  <c r="V319" i="29"/>
  <c r="V318" i="29"/>
  <c r="V311" i="29"/>
  <c r="V308" i="29"/>
  <c r="V307" i="29"/>
  <c r="V306" i="29"/>
  <c r="V305" i="29"/>
  <c r="V304" i="29"/>
  <c r="V303" i="29"/>
  <c r="V302" i="29"/>
  <c r="V300" i="29"/>
  <c r="V299" i="29"/>
  <c r="V296" i="29"/>
  <c r="V295" i="29"/>
  <c r="V294" i="29"/>
  <c r="V293" i="29"/>
  <c r="V292" i="29"/>
  <c r="V291" i="29"/>
  <c r="V290" i="29"/>
  <c r="V289" i="29"/>
  <c r="V288" i="29"/>
  <c r="V287" i="29"/>
  <c r="V286" i="29"/>
  <c r="V285" i="29"/>
  <c r="V284" i="29"/>
  <c r="V283" i="29"/>
  <c r="V282" i="29"/>
  <c r="V280" i="29"/>
  <c r="V279" i="29"/>
  <c r="V278" i="29"/>
  <c r="V277" i="29"/>
  <c r="V276" i="29"/>
  <c r="V275" i="29"/>
  <c r="V274" i="29"/>
  <c r="V272" i="29"/>
  <c r="V271" i="29"/>
  <c r="V270" i="29"/>
  <c r="V269" i="29"/>
  <c r="V268" i="29"/>
  <c r="V267" i="29"/>
  <c r="V266" i="29"/>
  <c r="V265" i="29"/>
  <c r="V263" i="29"/>
  <c r="V262" i="29"/>
  <c r="V261" i="29"/>
  <c r="V260" i="29"/>
  <c r="V259" i="29"/>
  <c r="V258" i="29"/>
  <c r="V253" i="29"/>
  <c r="V252" i="29"/>
  <c r="V250" i="29"/>
  <c r="V249" i="29"/>
  <c r="V248" i="29"/>
  <c r="V247" i="29"/>
  <c r="V246" i="29"/>
  <c r="V245" i="29"/>
  <c r="V244" i="29"/>
  <c r="V242" i="29"/>
  <c r="V241" i="29"/>
  <c r="V240" i="29"/>
  <c r="V239" i="29"/>
  <c r="V238" i="29"/>
  <c r="V237" i="29"/>
  <c r="V236" i="29"/>
  <c r="V235" i="29"/>
  <c r="V234" i="29"/>
  <c r="V232" i="29"/>
  <c r="V231" i="29"/>
  <c r="V230" i="29"/>
  <c r="V229" i="29"/>
  <c r="V228" i="29"/>
  <c r="V227" i="29"/>
  <c r="V226" i="29"/>
  <c r="V225" i="29"/>
  <c r="V224" i="29"/>
  <c r="V223" i="29"/>
  <c r="V222" i="29"/>
  <c r="V221" i="29"/>
  <c r="V219" i="29"/>
  <c r="V218" i="29"/>
  <c r="V217" i="29"/>
  <c r="V210" i="29"/>
  <c r="V209" i="29"/>
  <c r="V208" i="29"/>
  <c r="V207" i="29"/>
  <c r="V205" i="29"/>
  <c r="V204" i="29"/>
  <c r="V203" i="29"/>
  <c r="V202" i="29"/>
  <c r="V201" i="29"/>
  <c r="V200" i="29"/>
  <c r="V199" i="29"/>
  <c r="V190" i="29"/>
  <c r="V189" i="29"/>
  <c r="V187" i="29"/>
  <c r="V186" i="29"/>
  <c r="V185" i="29"/>
  <c r="V184" i="29"/>
  <c r="V183" i="29"/>
  <c r="V182" i="29"/>
  <c r="V181" i="29"/>
  <c r="V180" i="29"/>
  <c r="V179" i="29"/>
  <c r="V178" i="29"/>
  <c r="V176" i="29"/>
  <c r="V175" i="29"/>
  <c r="V174" i="29"/>
  <c r="V173" i="29"/>
  <c r="V172" i="29"/>
  <c r="V171" i="29"/>
  <c r="V170" i="29"/>
  <c r="V169" i="29"/>
  <c r="V163" i="29"/>
  <c r="V162" i="29"/>
  <c r="V161" i="29"/>
  <c r="V160" i="29"/>
  <c r="V159" i="29"/>
  <c r="V158" i="29"/>
  <c r="V157" i="29"/>
  <c r="V156" i="29"/>
  <c r="V155" i="29"/>
  <c r="V154" i="29"/>
  <c r="V153" i="29"/>
  <c r="V152" i="29"/>
  <c r="V151" i="29"/>
  <c r="V150" i="29"/>
  <c r="V148" i="29"/>
  <c r="V147" i="29"/>
  <c r="V146" i="29"/>
  <c r="V145" i="29"/>
  <c r="V138" i="29"/>
  <c r="V136" i="29"/>
  <c r="V135" i="29"/>
  <c r="V134" i="29"/>
  <c r="V129" i="29"/>
  <c r="V127" i="29"/>
  <c r="V126" i="29"/>
  <c r="V125" i="29"/>
  <c r="V124" i="29"/>
  <c r="V123" i="29"/>
  <c r="V122" i="29"/>
  <c r="V121" i="29"/>
  <c r="V120" i="29"/>
  <c r="V119" i="29"/>
  <c r="V118" i="29"/>
  <c r="V116" i="29"/>
  <c r="V115" i="29"/>
  <c r="V114" i="29"/>
  <c r="V113" i="29"/>
  <c r="V112" i="29"/>
  <c r="V111" i="29"/>
  <c r="V110" i="29"/>
  <c r="V109" i="29"/>
  <c r="V108" i="29"/>
  <c r="V106" i="29"/>
  <c r="V105" i="29"/>
  <c r="V104" i="29"/>
  <c r="V103" i="29"/>
  <c r="V102" i="29"/>
  <c r="V101" i="29"/>
  <c r="V99" i="29"/>
  <c r="V98" i="29"/>
  <c r="V97" i="29"/>
  <c r="V96" i="29"/>
  <c r="V95" i="29"/>
  <c r="V94" i="29"/>
  <c r="V93" i="29"/>
  <c r="V92" i="29"/>
  <c r="V91" i="29"/>
  <c r="V89" i="29"/>
  <c r="V88" i="29"/>
  <c r="V87" i="29"/>
  <c r="V86" i="29"/>
  <c r="V85" i="29"/>
  <c r="V84" i="29"/>
  <c r="V83" i="29"/>
  <c r="V82" i="29"/>
  <c r="V79" i="29"/>
  <c r="V78" i="29"/>
  <c r="V77" i="29"/>
  <c r="V60" i="29"/>
  <c r="V58" i="29"/>
  <c r="V57" i="29"/>
  <c r="V56" i="29"/>
  <c r="V53" i="29"/>
  <c r="V52" i="29"/>
  <c r="V51" i="29"/>
  <c r="V50" i="29"/>
  <c r="V48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2" i="29"/>
  <c r="V31" i="29"/>
  <c r="V30" i="29"/>
  <c r="V29" i="29"/>
  <c r="V25" i="29"/>
  <c r="V24" i="29"/>
  <c r="V23" i="29"/>
  <c r="V22" i="29"/>
  <c r="V21" i="29"/>
  <c r="V20" i="29"/>
  <c r="V19" i="29"/>
  <c r="V18" i="29"/>
  <c r="V17" i="29"/>
  <c r="V15" i="29"/>
  <c r="V14" i="29"/>
  <c r="V13" i="29"/>
  <c r="V12" i="29"/>
  <c r="V10" i="29"/>
  <c r="V9" i="29"/>
  <c r="V8" i="29"/>
  <c r="V7" i="29"/>
  <c r="V6" i="29"/>
  <c r="V5" i="29"/>
  <c r="V4" i="29"/>
  <c r="W345" i="28"/>
  <c r="W171" i="28"/>
  <c r="W343" i="28"/>
  <c r="V349" i="28"/>
  <c r="V348" i="28"/>
  <c r="W123" i="28"/>
  <c r="V123" i="28"/>
  <c r="W122" i="28"/>
  <c r="V122" i="28"/>
  <c r="W121" i="28"/>
  <c r="V121" i="28"/>
  <c r="W120" i="28"/>
  <c r="V120" i="28"/>
  <c r="W119" i="28"/>
  <c r="V119" i="28"/>
  <c r="W118" i="28"/>
  <c r="V118" i="28"/>
  <c r="W117" i="28"/>
  <c r="V117" i="28"/>
  <c r="W116" i="28"/>
  <c r="V116" i="28"/>
  <c r="W115" i="28"/>
  <c r="V115" i="28"/>
  <c r="W114" i="28"/>
  <c r="V114" i="28"/>
  <c r="W113" i="28"/>
  <c r="V113" i="28"/>
  <c r="W112" i="28"/>
  <c r="V112" i="28"/>
  <c r="W111" i="28"/>
  <c r="V111" i="28"/>
  <c r="W110" i="28"/>
  <c r="V110" i="28"/>
  <c r="W109" i="28"/>
  <c r="V109" i="28"/>
  <c r="W108" i="28"/>
  <c r="V108" i="28"/>
  <c r="W106" i="28"/>
  <c r="V106" i="28"/>
  <c r="W105" i="28"/>
  <c r="V105" i="28"/>
  <c r="W104" i="28"/>
  <c r="V104" i="28"/>
  <c r="W103" i="28"/>
  <c r="V103" i="28"/>
  <c r="W102" i="28"/>
  <c r="V102" i="28"/>
  <c r="W101" i="28"/>
  <c r="V101" i="28"/>
  <c r="W99" i="28"/>
  <c r="V99" i="28"/>
  <c r="W98" i="28"/>
  <c r="V98" i="28"/>
  <c r="W97" i="28"/>
  <c r="V97" i="28"/>
  <c r="W96" i="28"/>
  <c r="V96" i="28"/>
  <c r="W95" i="28"/>
  <c r="V95" i="28"/>
  <c r="W94" i="28"/>
  <c r="V94" i="28"/>
  <c r="W93" i="28"/>
  <c r="V93" i="28"/>
  <c r="W92" i="28"/>
  <c r="V92" i="28"/>
  <c r="W91" i="28"/>
  <c r="V91" i="28"/>
  <c r="W90" i="28"/>
  <c r="V90" i="28"/>
  <c r="W88" i="28"/>
  <c r="V88" i="28"/>
  <c r="W87" i="28"/>
  <c r="V87" i="28"/>
  <c r="W86" i="28"/>
  <c r="V86" i="28"/>
  <c r="W85" i="28"/>
  <c r="V85" i="28"/>
  <c r="W84" i="28"/>
  <c r="V84" i="28"/>
  <c r="W83" i="28"/>
  <c r="V83" i="28"/>
  <c r="W82" i="28"/>
  <c r="V82" i="28"/>
  <c r="W81" i="28"/>
  <c r="V81" i="28"/>
  <c r="W80" i="28"/>
  <c r="V80" i="28"/>
  <c r="W79" i="28"/>
  <c r="V79" i="28"/>
  <c r="W78" i="28"/>
  <c r="V78" i="28"/>
  <c r="W76" i="28"/>
  <c r="V76" i="28"/>
  <c r="W75" i="28"/>
  <c r="V75" i="28"/>
  <c r="W74" i="28"/>
  <c r="V74" i="28"/>
  <c r="W73" i="28"/>
  <c r="V73" i="28"/>
  <c r="W72" i="28"/>
  <c r="V72" i="28"/>
  <c r="C350" i="28"/>
  <c r="D350" i="28"/>
  <c r="E350" i="28"/>
  <c r="F350" i="28"/>
  <c r="G350" i="28"/>
  <c r="H350" i="28"/>
  <c r="I350" i="28"/>
  <c r="J350" i="28"/>
  <c r="K350" i="28"/>
  <c r="L350" i="28"/>
  <c r="M350" i="28"/>
  <c r="N350" i="28"/>
  <c r="O350" i="28"/>
  <c r="P350" i="28"/>
  <c r="Q350" i="28"/>
  <c r="R350" i="28"/>
  <c r="S350" i="28"/>
  <c r="T350" i="28"/>
  <c r="U350" i="28"/>
  <c r="B350" i="28"/>
  <c r="S347" i="29" l="1"/>
  <c r="P347" i="29"/>
  <c r="O347" i="29"/>
  <c r="E347" i="29"/>
  <c r="D347" i="29"/>
  <c r="U347" i="29"/>
  <c r="R347" i="29"/>
  <c r="F347" i="29"/>
  <c r="T347" i="29"/>
  <c r="Q347" i="29"/>
  <c r="K347" i="29"/>
  <c r="W347" i="29" s="1"/>
  <c r="J347" i="29"/>
  <c r="I347" i="29"/>
  <c r="N347" i="29"/>
  <c r="M347" i="29"/>
  <c r="H347" i="29"/>
  <c r="L347" i="29"/>
  <c r="G347" i="29"/>
  <c r="V141" i="28"/>
  <c r="W141" i="28"/>
  <c r="W342" i="28" l="1"/>
  <c r="V342" i="28"/>
  <c r="W341" i="28"/>
  <c r="V341" i="28"/>
  <c r="W339" i="28"/>
  <c r="V339" i="28"/>
  <c r="W338" i="28"/>
  <c r="V338" i="28"/>
  <c r="W337" i="28"/>
  <c r="V337" i="28"/>
  <c r="W336" i="28"/>
  <c r="V336" i="28"/>
  <c r="W335" i="28"/>
  <c r="V335" i="28"/>
  <c r="W334" i="28"/>
  <c r="V334" i="28"/>
  <c r="W333" i="28"/>
  <c r="V333" i="28"/>
  <c r="W332" i="28"/>
  <c r="V332" i="28"/>
  <c r="W331" i="28"/>
  <c r="V331" i="28"/>
  <c r="W330" i="28"/>
  <c r="V330" i="28"/>
  <c r="W328" i="28"/>
  <c r="V328" i="28"/>
  <c r="W327" i="28"/>
  <c r="V327" i="28"/>
  <c r="W326" i="28"/>
  <c r="V326" i="28"/>
  <c r="W325" i="28"/>
  <c r="V325" i="28"/>
  <c r="W324" i="28"/>
  <c r="V324" i="28"/>
  <c r="W323" i="28"/>
  <c r="V323" i="28"/>
  <c r="W322" i="28"/>
  <c r="V322" i="28"/>
  <c r="W319" i="28"/>
  <c r="V319" i="28"/>
  <c r="W318" i="28"/>
  <c r="V318" i="28"/>
  <c r="W317" i="28"/>
  <c r="V317" i="28"/>
  <c r="W316" i="28"/>
  <c r="V316" i="28"/>
  <c r="W315" i="28"/>
  <c r="V315" i="28"/>
  <c r="W314" i="28"/>
  <c r="V314" i="28"/>
  <c r="W313" i="28"/>
  <c r="V313" i="28"/>
  <c r="W312" i="28"/>
  <c r="V312" i="28"/>
  <c r="W311" i="28"/>
  <c r="V311" i="28"/>
  <c r="W309" i="28"/>
  <c r="V309" i="28"/>
  <c r="W308" i="28"/>
  <c r="V308" i="28"/>
  <c r="W307" i="28"/>
  <c r="V307" i="28"/>
  <c r="W306" i="28"/>
  <c r="V306" i="28"/>
  <c r="W305" i="28"/>
  <c r="V305" i="28"/>
  <c r="W304" i="28"/>
  <c r="V304" i="28"/>
  <c r="W303" i="28"/>
  <c r="V303" i="28"/>
  <c r="W302" i="28"/>
  <c r="V302" i="28"/>
  <c r="W301" i="28"/>
  <c r="V301" i="28"/>
  <c r="W300" i="28"/>
  <c r="V300" i="28"/>
  <c r="W299" i="28"/>
  <c r="V299" i="28"/>
  <c r="W298" i="28"/>
  <c r="V298" i="28"/>
  <c r="W297" i="28"/>
  <c r="V297" i="28"/>
  <c r="W296" i="28"/>
  <c r="V296" i="28"/>
  <c r="W295" i="28"/>
  <c r="V295" i="28"/>
  <c r="W294" i="28"/>
  <c r="V294" i="28"/>
  <c r="W293" i="28"/>
  <c r="V293" i="28"/>
  <c r="W291" i="28"/>
  <c r="V291" i="28"/>
  <c r="W290" i="28"/>
  <c r="V290" i="28"/>
  <c r="W289" i="28"/>
  <c r="V289" i="28"/>
  <c r="W288" i="28"/>
  <c r="V288" i="28"/>
  <c r="W287" i="28"/>
  <c r="V287" i="28"/>
  <c r="W286" i="28"/>
  <c r="V286" i="28"/>
  <c r="W285" i="28"/>
  <c r="V285" i="28"/>
  <c r="W284" i="28"/>
  <c r="V284" i="28"/>
  <c r="W283" i="28"/>
  <c r="V283" i="28"/>
  <c r="W282" i="28"/>
  <c r="V282" i="28"/>
  <c r="W280" i="28"/>
  <c r="V280" i="28"/>
  <c r="W279" i="28"/>
  <c r="V279" i="28"/>
  <c r="W278" i="28"/>
  <c r="V278" i="28"/>
  <c r="W277" i="28"/>
  <c r="V277" i="28"/>
  <c r="W276" i="28"/>
  <c r="V276" i="28"/>
  <c r="W275" i="28"/>
  <c r="V275" i="28"/>
  <c r="W274" i="28"/>
  <c r="V274" i="28"/>
  <c r="W273" i="28"/>
  <c r="V273" i="28"/>
  <c r="W271" i="28"/>
  <c r="V271" i="28"/>
  <c r="W270" i="28"/>
  <c r="V270" i="28"/>
  <c r="W269" i="28"/>
  <c r="V269" i="28"/>
  <c r="W268" i="28"/>
  <c r="V268" i="28"/>
  <c r="W267" i="28"/>
  <c r="V267" i="28"/>
  <c r="W266" i="28"/>
  <c r="V266" i="28"/>
  <c r="W265" i="28"/>
  <c r="V265" i="28"/>
  <c r="W264" i="28"/>
  <c r="V264" i="28"/>
  <c r="W263" i="28"/>
  <c r="V263" i="28"/>
  <c r="W261" i="28"/>
  <c r="V261" i="28"/>
  <c r="W260" i="28"/>
  <c r="V260" i="28"/>
  <c r="W259" i="28"/>
  <c r="V259" i="28"/>
  <c r="W258" i="28"/>
  <c r="V258" i="28"/>
  <c r="W257" i="28"/>
  <c r="V257" i="28"/>
  <c r="W256" i="28"/>
  <c r="V256" i="28"/>
  <c r="W255" i="28"/>
  <c r="V255" i="28"/>
  <c r="W254" i="28"/>
  <c r="V254" i="28"/>
  <c r="W253" i="28"/>
  <c r="V253" i="28"/>
  <c r="W252" i="28"/>
  <c r="V252" i="28"/>
  <c r="W251" i="28"/>
  <c r="V251" i="28"/>
  <c r="W250" i="28"/>
  <c r="V250" i="28"/>
  <c r="W249" i="28"/>
  <c r="V249" i="28"/>
  <c r="W248" i="28"/>
  <c r="V248" i="28"/>
  <c r="W247" i="28"/>
  <c r="V247" i="28"/>
  <c r="W245" i="28"/>
  <c r="V245" i="28"/>
  <c r="W244" i="28"/>
  <c r="V244" i="28"/>
  <c r="W243" i="28"/>
  <c r="V243" i="28"/>
  <c r="W242" i="28"/>
  <c r="V242" i="28"/>
  <c r="W241" i="28"/>
  <c r="V241" i="28"/>
  <c r="W240" i="28"/>
  <c r="V240" i="28"/>
  <c r="W239" i="28"/>
  <c r="V239" i="28"/>
  <c r="W238" i="28"/>
  <c r="V238" i="28"/>
  <c r="W237" i="28"/>
  <c r="V237" i="28"/>
  <c r="W235" i="28"/>
  <c r="V235" i="28"/>
  <c r="W234" i="28"/>
  <c r="V234" i="28"/>
  <c r="W233" i="28"/>
  <c r="V233" i="28"/>
  <c r="W232" i="28"/>
  <c r="V232" i="28"/>
  <c r="W231" i="28"/>
  <c r="V231" i="28"/>
  <c r="W230" i="28"/>
  <c r="V230" i="28"/>
  <c r="W229" i="28"/>
  <c r="V229" i="28"/>
  <c r="W228" i="28"/>
  <c r="V228" i="28"/>
  <c r="W227" i="28"/>
  <c r="V227" i="28"/>
  <c r="W226" i="28"/>
  <c r="V226" i="28"/>
  <c r="W225" i="28"/>
  <c r="V225" i="28"/>
  <c r="W224" i="28"/>
  <c r="V224" i="28"/>
  <c r="W223" i="28"/>
  <c r="V223" i="28"/>
  <c r="W221" i="28"/>
  <c r="V221" i="28"/>
  <c r="W220" i="28"/>
  <c r="V220" i="28"/>
  <c r="W219" i="28"/>
  <c r="V219" i="28"/>
  <c r="W218" i="28"/>
  <c r="V218" i="28"/>
  <c r="W217" i="28"/>
  <c r="V217" i="28"/>
  <c r="W216" i="28"/>
  <c r="V216" i="28"/>
  <c r="W215" i="28"/>
  <c r="V215" i="28"/>
  <c r="W214" i="28"/>
  <c r="V214" i="28"/>
  <c r="W213" i="28"/>
  <c r="V213" i="28"/>
  <c r="W212" i="28"/>
  <c r="V212" i="28"/>
  <c r="W211" i="28"/>
  <c r="V211" i="28"/>
  <c r="W209" i="28"/>
  <c r="V209" i="28"/>
  <c r="W208" i="28"/>
  <c r="V208" i="28"/>
  <c r="W207" i="28"/>
  <c r="V207" i="28"/>
  <c r="W206" i="28"/>
  <c r="V206" i="28"/>
  <c r="W205" i="28"/>
  <c r="V205" i="28"/>
  <c r="W204" i="28"/>
  <c r="V204" i="28"/>
  <c r="W203" i="28"/>
  <c r="V203" i="28"/>
  <c r="W202" i="28"/>
  <c r="V202" i="28"/>
  <c r="W201" i="28"/>
  <c r="V201" i="28"/>
  <c r="W200" i="28"/>
  <c r="V200" i="28"/>
  <c r="W199" i="28"/>
  <c r="V199" i="28"/>
  <c r="W197" i="28"/>
  <c r="V197" i="28"/>
  <c r="W196" i="28"/>
  <c r="V196" i="28"/>
  <c r="W195" i="28"/>
  <c r="V195" i="28"/>
  <c r="W194" i="28"/>
  <c r="V194" i="28"/>
  <c r="W193" i="28"/>
  <c r="V193" i="28"/>
  <c r="W192" i="28"/>
  <c r="V192" i="28"/>
  <c r="W191" i="28"/>
  <c r="V191" i="28"/>
  <c r="W190" i="28"/>
  <c r="V190" i="28"/>
  <c r="W189" i="28"/>
  <c r="V189" i="28"/>
  <c r="W188" i="28"/>
  <c r="V188" i="28"/>
  <c r="W187" i="28"/>
  <c r="V187" i="28"/>
  <c r="W186" i="28"/>
  <c r="V186" i="28"/>
  <c r="W185" i="28"/>
  <c r="V185" i="28"/>
  <c r="W183" i="28"/>
  <c r="V183" i="28"/>
  <c r="W182" i="28"/>
  <c r="V182" i="28"/>
  <c r="W181" i="28"/>
  <c r="V181" i="28"/>
  <c r="W180" i="28"/>
  <c r="V180" i="28"/>
  <c r="W179" i="28"/>
  <c r="V179" i="28"/>
  <c r="W178" i="28"/>
  <c r="V178" i="28"/>
  <c r="W177" i="28"/>
  <c r="V177" i="28"/>
  <c r="W176" i="28"/>
  <c r="V176" i="28"/>
  <c r="W175" i="28"/>
  <c r="V175" i="28"/>
  <c r="W169" i="28"/>
  <c r="V169" i="28"/>
  <c r="W168" i="28"/>
  <c r="V168" i="28"/>
  <c r="W167" i="28"/>
  <c r="V167" i="28"/>
  <c r="W166" i="28"/>
  <c r="V166" i="28"/>
  <c r="W165" i="28"/>
  <c r="V165" i="28"/>
  <c r="W164" i="28"/>
  <c r="V164" i="28"/>
  <c r="W163" i="28"/>
  <c r="V163" i="28"/>
  <c r="W162" i="28"/>
  <c r="V162" i="28"/>
  <c r="W161" i="28"/>
  <c r="V161" i="28"/>
  <c r="W160" i="28"/>
  <c r="V160" i="28"/>
  <c r="W159" i="28"/>
  <c r="V159" i="28"/>
  <c r="W158" i="28"/>
  <c r="V158" i="28"/>
  <c r="W157" i="28"/>
  <c r="V157" i="28"/>
  <c r="W156" i="28"/>
  <c r="V156" i="28"/>
  <c r="W155" i="28"/>
  <c r="V155" i="28"/>
  <c r="W154" i="28"/>
  <c r="V154" i="28"/>
  <c r="W153" i="28"/>
  <c r="V153" i="28"/>
  <c r="W151" i="28"/>
  <c r="V151" i="28"/>
  <c r="W150" i="28"/>
  <c r="V150" i="28"/>
  <c r="W149" i="28"/>
  <c r="V149" i="28"/>
  <c r="W148" i="28"/>
  <c r="V148" i="28"/>
  <c r="W147" i="28"/>
  <c r="V147" i="28"/>
  <c r="W146" i="28"/>
  <c r="V146" i="28"/>
  <c r="W145" i="28"/>
  <c r="V145" i="28"/>
  <c r="W144" i="28"/>
  <c r="V144" i="28"/>
  <c r="W143" i="28"/>
  <c r="V143" i="28"/>
  <c r="W140" i="28"/>
  <c r="V140" i="28"/>
  <c r="W139" i="28"/>
  <c r="V139" i="28"/>
  <c r="W138" i="28"/>
  <c r="V138" i="28"/>
  <c r="W137" i="28"/>
  <c r="V137" i="28"/>
  <c r="W136" i="28"/>
  <c r="V136" i="28"/>
  <c r="V126" i="28"/>
  <c r="W126" i="28"/>
  <c r="V127" i="28"/>
  <c r="W127" i="28"/>
  <c r="V128" i="28"/>
  <c r="W128" i="28"/>
  <c r="V129" i="28"/>
  <c r="W129" i="28"/>
  <c r="V130" i="28"/>
  <c r="W130" i="28"/>
  <c r="V131" i="28"/>
  <c r="W131" i="28"/>
  <c r="V132" i="28"/>
  <c r="W132" i="28"/>
  <c r="V133" i="28"/>
  <c r="W133" i="28"/>
  <c r="V134" i="28"/>
  <c r="W134" i="28"/>
  <c r="W125" i="28"/>
  <c r="V125" i="28"/>
  <c r="V65" i="28"/>
  <c r="W65" i="28"/>
  <c r="V66" i="28"/>
  <c r="W66" i="28"/>
  <c r="V67" i="28"/>
  <c r="W67" i="28"/>
  <c r="V68" i="28"/>
  <c r="W68" i="28"/>
  <c r="V69" i="28"/>
  <c r="W69" i="28"/>
  <c r="V70" i="28"/>
  <c r="W70" i="28"/>
  <c r="W64" i="28"/>
  <c r="V64" i="28"/>
  <c r="V50" i="28"/>
  <c r="W50" i="28"/>
  <c r="V51" i="28"/>
  <c r="W51" i="28"/>
  <c r="V52" i="28"/>
  <c r="W52" i="28"/>
  <c r="V53" i="28"/>
  <c r="W53" i="28"/>
  <c r="V54" i="28"/>
  <c r="W54" i="28"/>
  <c r="V55" i="28"/>
  <c r="W55" i="28"/>
  <c r="V56" i="28"/>
  <c r="W56" i="28"/>
  <c r="V57" i="28"/>
  <c r="W57" i="28"/>
  <c r="V58" i="28"/>
  <c r="W58" i="28"/>
  <c r="V59" i="28"/>
  <c r="W59" i="28"/>
  <c r="V60" i="28"/>
  <c r="W60" i="28"/>
  <c r="V61" i="28"/>
  <c r="W61" i="28"/>
  <c r="V62" i="28"/>
  <c r="W62" i="28"/>
  <c r="W49" i="28"/>
  <c r="V49" i="28"/>
  <c r="V37" i="28"/>
  <c r="W37" i="28"/>
  <c r="V38" i="28"/>
  <c r="W38" i="28"/>
  <c r="V39" i="28"/>
  <c r="W39" i="28"/>
  <c r="V40" i="28"/>
  <c r="W40" i="28"/>
  <c r="V41" i="28"/>
  <c r="W41" i="28"/>
  <c r="V42" i="28"/>
  <c r="W42" i="28"/>
  <c r="V43" i="28"/>
  <c r="W43" i="28"/>
  <c r="V44" i="28"/>
  <c r="W44" i="28"/>
  <c r="V45" i="28"/>
  <c r="W45" i="28"/>
  <c r="V46" i="28"/>
  <c r="W46" i="28"/>
  <c r="V47" i="28"/>
  <c r="W47" i="28"/>
  <c r="W36" i="28"/>
  <c r="V36" i="28"/>
  <c r="V27" i="28"/>
  <c r="W27" i="28"/>
  <c r="V28" i="28"/>
  <c r="W28" i="28"/>
  <c r="V29" i="28"/>
  <c r="W29" i="28"/>
  <c r="V30" i="28"/>
  <c r="W30" i="28"/>
  <c r="V31" i="28"/>
  <c r="W31" i="28"/>
  <c r="V32" i="28"/>
  <c r="W32" i="28"/>
  <c r="V33" i="28"/>
  <c r="W33" i="28"/>
  <c r="V34" i="28"/>
  <c r="W34" i="28"/>
  <c r="W26" i="28"/>
  <c r="V26" i="28"/>
  <c r="W18" i="28"/>
  <c r="W19" i="28"/>
  <c r="W20" i="28"/>
  <c r="W21" i="28"/>
  <c r="W22" i="28"/>
  <c r="W23" i="28"/>
  <c r="W24" i="28"/>
  <c r="W17" i="28"/>
  <c r="V18" i="28"/>
  <c r="V19" i="28"/>
  <c r="V20" i="28"/>
  <c r="V21" i="28"/>
  <c r="V22" i="28"/>
  <c r="V23" i="28"/>
  <c r="V24" i="28"/>
  <c r="V17" i="28"/>
  <c r="W5" i="28"/>
  <c r="W6" i="28"/>
  <c r="W7" i="28"/>
  <c r="W8" i="28"/>
  <c r="W9" i="28"/>
  <c r="W10" i="28"/>
  <c r="W11" i="28"/>
  <c r="W12" i="28"/>
  <c r="W13" i="28"/>
  <c r="W14" i="28"/>
  <c r="W15" i="28"/>
  <c r="W4" i="28"/>
  <c r="V5" i="28"/>
  <c r="V6" i="28"/>
  <c r="V7" i="28"/>
  <c r="V8" i="28"/>
  <c r="V9" i="28"/>
  <c r="V10" i="28"/>
  <c r="V11" i="28"/>
  <c r="V12" i="28"/>
  <c r="V13" i="28"/>
  <c r="V14" i="28"/>
  <c r="V15" i="28"/>
  <c r="V4" i="28"/>
  <c r="G361" i="28"/>
  <c r="G365" i="28" s="1"/>
  <c r="F361" i="28"/>
  <c r="F365" i="28" s="1"/>
  <c r="U360" i="28"/>
  <c r="U361" i="28" s="1"/>
  <c r="U365" i="28" s="1"/>
  <c r="T360" i="28"/>
  <c r="T361" i="28" s="1"/>
  <c r="T365" i="28" s="1"/>
  <c r="S360" i="28"/>
  <c r="S361" i="28" s="1"/>
  <c r="S365" i="28" s="1"/>
  <c r="R360" i="28"/>
  <c r="R361" i="28" s="1"/>
  <c r="R365" i="28" s="1"/>
  <c r="Q360" i="28"/>
  <c r="Q361" i="28" s="1"/>
  <c r="Q365" i="28" s="1"/>
  <c r="P360" i="28"/>
  <c r="P361" i="28" s="1"/>
  <c r="P365" i="28" s="1"/>
  <c r="O360" i="28"/>
  <c r="O361" i="28" s="1"/>
  <c r="O365" i="28" s="1"/>
  <c r="N360" i="28"/>
  <c r="N361" i="28" s="1"/>
  <c r="N365" i="28" s="1"/>
  <c r="M360" i="28"/>
  <c r="M361" i="28" s="1"/>
  <c r="M365" i="28" s="1"/>
  <c r="L360" i="28"/>
  <c r="L361" i="28" s="1"/>
  <c r="L365" i="28" s="1"/>
  <c r="K360" i="28"/>
  <c r="K361" i="28" s="1"/>
  <c r="K365" i="28" s="1"/>
  <c r="J360" i="28"/>
  <c r="J361" i="28" s="1"/>
  <c r="J365" i="28" s="1"/>
  <c r="I360" i="28"/>
  <c r="I361" i="28" s="1"/>
  <c r="I365" i="28" s="1"/>
  <c r="H360" i="28"/>
  <c r="H361" i="28" s="1"/>
  <c r="H365" i="28" s="1"/>
  <c r="G360" i="28"/>
  <c r="F360" i="28"/>
  <c r="E360" i="28"/>
  <c r="E361" i="28" s="1"/>
  <c r="E365" i="28" s="1"/>
  <c r="D360" i="28"/>
  <c r="D361" i="28" s="1"/>
  <c r="D365" i="28" s="1"/>
  <c r="C360" i="28"/>
  <c r="C361" i="28" s="1"/>
  <c r="C365" i="28" s="1"/>
  <c r="B360" i="28"/>
  <c r="B361" i="28" s="1"/>
  <c r="B365" i="28" s="1"/>
  <c r="U343" i="28"/>
  <c r="U345" i="28" s="1"/>
  <c r="T343" i="28"/>
  <c r="T345" i="28" s="1"/>
  <c r="S343" i="28"/>
  <c r="S345" i="28" s="1"/>
  <c r="R343" i="28"/>
  <c r="R345" i="28" s="1"/>
  <c r="Q343" i="28"/>
  <c r="Q345" i="28" s="1"/>
  <c r="P343" i="28"/>
  <c r="P345" i="28" s="1"/>
  <c r="O343" i="28"/>
  <c r="O345" i="28" s="1"/>
  <c r="N343" i="28"/>
  <c r="N345" i="28" s="1"/>
  <c r="M343" i="28"/>
  <c r="M345" i="28" s="1"/>
  <c r="L343" i="28"/>
  <c r="L345" i="28" s="1"/>
  <c r="K343" i="28"/>
  <c r="K345" i="28" s="1"/>
  <c r="J343" i="28"/>
  <c r="J345" i="28" s="1"/>
  <c r="I343" i="28"/>
  <c r="I345" i="28" s="1"/>
  <c r="H343" i="28"/>
  <c r="H345" i="28" s="1"/>
  <c r="G343" i="28"/>
  <c r="G345" i="28" s="1"/>
  <c r="F343" i="28"/>
  <c r="F345" i="28" s="1"/>
  <c r="E343" i="28"/>
  <c r="E345" i="28" s="1"/>
  <c r="D343" i="28"/>
  <c r="D345" i="28" s="1"/>
  <c r="C343" i="28"/>
  <c r="C345" i="28" s="1"/>
  <c r="B343" i="28"/>
  <c r="B345" i="28" s="1"/>
  <c r="U171" i="28"/>
  <c r="T171" i="28"/>
  <c r="S171" i="28"/>
  <c r="R171" i="28"/>
  <c r="Q171" i="28"/>
  <c r="P171" i="28"/>
  <c r="O171" i="28"/>
  <c r="N171" i="28"/>
  <c r="M171" i="28"/>
  <c r="L171" i="28"/>
  <c r="K171" i="28"/>
  <c r="J171" i="28"/>
  <c r="I171" i="28"/>
  <c r="H171" i="28"/>
  <c r="G171" i="28"/>
  <c r="F171" i="28"/>
  <c r="E171" i="28"/>
  <c r="D171" i="28"/>
  <c r="C171" i="28"/>
  <c r="B171" i="28"/>
  <c r="C363" i="26" l="1"/>
  <c r="C364" i="26" s="1"/>
  <c r="C368" i="26" s="1"/>
  <c r="D363" i="26"/>
  <c r="D364" i="26" s="1"/>
  <c r="D368" i="26" s="1"/>
  <c r="E363" i="26"/>
  <c r="E364" i="26" s="1"/>
  <c r="E368" i="26" s="1"/>
  <c r="F363" i="26"/>
  <c r="F364" i="26" s="1"/>
  <c r="F368" i="26" s="1"/>
  <c r="G363" i="26"/>
  <c r="G364" i="26" s="1"/>
  <c r="G368" i="26" s="1"/>
  <c r="H363" i="26"/>
  <c r="H364" i="26" s="1"/>
  <c r="H368" i="26" s="1"/>
  <c r="I363" i="26"/>
  <c r="I364" i="26" s="1"/>
  <c r="I368" i="26" s="1"/>
  <c r="J363" i="26"/>
  <c r="J364" i="26" s="1"/>
  <c r="J368" i="26" s="1"/>
  <c r="K363" i="26"/>
  <c r="K364" i="26" s="1"/>
  <c r="K368" i="26" s="1"/>
  <c r="L363" i="26"/>
  <c r="L364" i="26" s="1"/>
  <c r="L368" i="26" s="1"/>
  <c r="M363" i="26"/>
  <c r="M364" i="26" s="1"/>
  <c r="M368" i="26" s="1"/>
  <c r="N363" i="26"/>
  <c r="N364" i="26" s="1"/>
  <c r="N368" i="26" s="1"/>
  <c r="O363" i="26"/>
  <c r="O364" i="26" s="1"/>
  <c r="O368" i="26" s="1"/>
  <c r="P363" i="26"/>
  <c r="P364" i="26" s="1"/>
  <c r="P368" i="26" s="1"/>
  <c r="Q363" i="26"/>
  <c r="Q364" i="26" s="1"/>
  <c r="Q368" i="26" s="1"/>
  <c r="R363" i="26"/>
  <c r="R364" i="26" s="1"/>
  <c r="R368" i="26" s="1"/>
  <c r="S363" i="26"/>
  <c r="S364" i="26" s="1"/>
  <c r="S368" i="26" s="1"/>
  <c r="T363" i="26"/>
  <c r="T364" i="26" s="1"/>
  <c r="T368" i="26" s="1"/>
  <c r="U363" i="26"/>
  <c r="U364" i="26" s="1"/>
  <c r="U368" i="26" s="1"/>
  <c r="B363" i="26"/>
  <c r="B364" i="26" s="1"/>
  <c r="B368" i="26" s="1"/>
  <c r="V362" i="26"/>
  <c r="B347" i="26"/>
  <c r="T84" i="19"/>
  <c r="V310" i="24"/>
  <c r="W125" i="23"/>
  <c r="W278" i="3"/>
  <c r="Y108" i="24" l="1"/>
  <c r="N274" i="1"/>
  <c r="B353" i="26"/>
  <c r="C346" i="26"/>
  <c r="D346" i="26"/>
  <c r="E346" i="26"/>
  <c r="F346" i="26"/>
  <c r="G346" i="26"/>
  <c r="H346" i="26"/>
  <c r="I346" i="26"/>
  <c r="J346" i="26"/>
  <c r="K346" i="26"/>
  <c r="L346" i="26"/>
  <c r="M346" i="26"/>
  <c r="N346" i="26"/>
  <c r="O346" i="26"/>
  <c r="P346" i="26"/>
  <c r="Q346" i="26"/>
  <c r="R346" i="26"/>
  <c r="S346" i="26"/>
  <c r="T346" i="26"/>
  <c r="U346" i="26"/>
  <c r="B346" i="26"/>
  <c r="C167" i="26"/>
  <c r="D167" i="26"/>
  <c r="E167" i="26"/>
  <c r="F167" i="26"/>
  <c r="G167" i="26"/>
  <c r="H167" i="26"/>
  <c r="I167" i="26"/>
  <c r="J167" i="26"/>
  <c r="K167" i="26"/>
  <c r="L167" i="26"/>
  <c r="M167" i="26"/>
  <c r="N167" i="26"/>
  <c r="O167" i="26"/>
  <c r="P167" i="26"/>
  <c r="Q167" i="26"/>
  <c r="R167" i="26"/>
  <c r="S167" i="26"/>
  <c r="T167" i="26"/>
  <c r="U167" i="26"/>
  <c r="B167" i="26"/>
  <c r="V203" i="26"/>
  <c r="W203" i="26"/>
  <c r="V190" i="26"/>
  <c r="W190" i="26"/>
  <c r="V191" i="26"/>
  <c r="W191" i="26"/>
  <c r="V192" i="26"/>
  <c r="W192" i="26"/>
  <c r="V193" i="26"/>
  <c r="W193" i="26"/>
  <c r="V194" i="26"/>
  <c r="W194" i="26"/>
  <c r="V195" i="26"/>
  <c r="W195" i="26"/>
  <c r="V196" i="26"/>
  <c r="W196" i="26"/>
  <c r="V197" i="26"/>
  <c r="W197" i="26"/>
  <c r="V198" i="26"/>
  <c r="W198" i="26"/>
  <c r="V199" i="26"/>
  <c r="W199" i="26"/>
  <c r="V326" i="26"/>
  <c r="W326" i="26"/>
  <c r="V327" i="26"/>
  <c r="W327" i="26"/>
  <c r="V328" i="26"/>
  <c r="W328" i="26"/>
  <c r="V329" i="26"/>
  <c r="W329" i="26"/>
  <c r="V330" i="26"/>
  <c r="W330" i="26"/>
  <c r="V331" i="26"/>
  <c r="W331" i="26"/>
  <c r="V332" i="26"/>
  <c r="W332" i="26"/>
  <c r="V333" i="26"/>
  <c r="W333" i="26"/>
  <c r="V334" i="26"/>
  <c r="W334" i="26"/>
  <c r="V335" i="26"/>
  <c r="W335" i="26"/>
  <c r="V336" i="26"/>
  <c r="W336" i="26"/>
  <c r="V337" i="26"/>
  <c r="W337" i="26"/>
  <c r="V338" i="26"/>
  <c r="W338" i="26"/>
  <c r="V340" i="26"/>
  <c r="W340" i="26"/>
  <c r="V341" i="26"/>
  <c r="W341" i="26"/>
  <c r="V342" i="26"/>
  <c r="W342" i="26"/>
  <c r="V343" i="26"/>
  <c r="W343" i="26"/>
  <c r="V344" i="26"/>
  <c r="W344" i="26"/>
  <c r="V316" i="26"/>
  <c r="W316" i="26"/>
  <c r="V317" i="26"/>
  <c r="W317" i="26"/>
  <c r="V318" i="26"/>
  <c r="W318" i="26"/>
  <c r="V319" i="26"/>
  <c r="W319" i="26"/>
  <c r="V320" i="26"/>
  <c r="W320" i="26"/>
  <c r="V321" i="26"/>
  <c r="W321" i="26"/>
  <c r="V322" i="26"/>
  <c r="W322" i="26"/>
  <c r="V323" i="26"/>
  <c r="W323" i="26"/>
  <c r="V324" i="26"/>
  <c r="W324" i="26"/>
  <c r="V285" i="26"/>
  <c r="W285" i="26"/>
  <c r="V286" i="26"/>
  <c r="W286" i="26"/>
  <c r="V287" i="26"/>
  <c r="W287" i="26"/>
  <c r="V288" i="26"/>
  <c r="W288" i="26"/>
  <c r="V289" i="26"/>
  <c r="W289" i="26"/>
  <c r="V290" i="26"/>
  <c r="W290" i="26"/>
  <c r="V291" i="26"/>
  <c r="W291" i="26"/>
  <c r="V292" i="26"/>
  <c r="W292" i="26"/>
  <c r="V293" i="26"/>
  <c r="W293" i="26"/>
  <c r="V294" i="26"/>
  <c r="W294" i="26"/>
  <c r="V295" i="26"/>
  <c r="W295" i="26"/>
  <c r="V296" i="26"/>
  <c r="W296" i="26"/>
  <c r="V297" i="26"/>
  <c r="W297" i="26"/>
  <c r="V298" i="26"/>
  <c r="W298" i="26"/>
  <c r="V299" i="26"/>
  <c r="W299" i="26"/>
  <c r="V309" i="26"/>
  <c r="W309" i="26"/>
  <c r="V279" i="26"/>
  <c r="W279" i="26"/>
  <c r="V280" i="26"/>
  <c r="W280" i="26"/>
  <c r="V275" i="26"/>
  <c r="W275" i="26"/>
  <c r="V276" i="26"/>
  <c r="W276" i="26"/>
  <c r="W240" i="26"/>
  <c r="V240" i="26"/>
  <c r="V245" i="26"/>
  <c r="W245" i="26"/>
  <c r="V246" i="26"/>
  <c r="W246" i="26"/>
  <c r="V247" i="26"/>
  <c r="W247" i="26"/>
  <c r="V248" i="26"/>
  <c r="W248" i="26"/>
  <c r="V249" i="26"/>
  <c r="W249" i="26"/>
  <c r="V250" i="26"/>
  <c r="W250" i="26"/>
  <c r="V251" i="26"/>
  <c r="W251" i="26"/>
  <c r="V252" i="26"/>
  <c r="W252" i="26"/>
  <c r="V253" i="26"/>
  <c r="W253" i="26"/>
  <c r="V354" i="26"/>
  <c r="U353" i="26"/>
  <c r="T353" i="26"/>
  <c r="S353" i="26"/>
  <c r="R353" i="26"/>
  <c r="Q353" i="26"/>
  <c r="P353" i="26"/>
  <c r="O353" i="26"/>
  <c r="N353" i="26"/>
  <c r="M353" i="26"/>
  <c r="L353" i="26"/>
  <c r="K353" i="26"/>
  <c r="J353" i="26"/>
  <c r="I353" i="26"/>
  <c r="H353" i="26"/>
  <c r="G353" i="26"/>
  <c r="F353" i="26"/>
  <c r="E353" i="26"/>
  <c r="D353" i="26"/>
  <c r="C353" i="26"/>
  <c r="V352" i="26"/>
  <c r="V351" i="26"/>
  <c r="V234" i="26"/>
  <c r="W234" i="26"/>
  <c r="V235" i="26"/>
  <c r="W235" i="26"/>
  <c r="V236" i="26"/>
  <c r="W236" i="26"/>
  <c r="V237" i="26"/>
  <c r="W237" i="26"/>
  <c r="V238" i="26"/>
  <c r="W238" i="26"/>
  <c r="V226" i="26"/>
  <c r="W226" i="26"/>
  <c r="V217" i="26"/>
  <c r="W217" i="26"/>
  <c r="V181" i="26"/>
  <c r="W181" i="26"/>
  <c r="V182" i="26"/>
  <c r="W182" i="26"/>
  <c r="V183" i="26"/>
  <c r="W183" i="26"/>
  <c r="V184" i="26"/>
  <c r="W184" i="26"/>
  <c r="V185" i="26"/>
  <c r="W185" i="26"/>
  <c r="V176" i="26"/>
  <c r="W176" i="26"/>
  <c r="V159" i="26"/>
  <c r="W159" i="26"/>
  <c r="V160" i="26"/>
  <c r="W160" i="26"/>
  <c r="V161" i="26"/>
  <c r="W161" i="26"/>
  <c r="V162" i="26"/>
  <c r="W162" i="26"/>
  <c r="V163" i="26"/>
  <c r="W163" i="26"/>
  <c r="V148" i="26"/>
  <c r="W148" i="26"/>
  <c r="V140" i="26"/>
  <c r="W140" i="26"/>
  <c r="V136" i="26"/>
  <c r="W136" i="26"/>
  <c r="V125" i="26"/>
  <c r="W125" i="26"/>
  <c r="V126" i="26"/>
  <c r="W126" i="26"/>
  <c r="V127" i="26"/>
  <c r="W127" i="26"/>
  <c r="V128" i="26"/>
  <c r="W128" i="26"/>
  <c r="V129" i="26"/>
  <c r="W129" i="26"/>
  <c r="V130" i="26"/>
  <c r="W130" i="26"/>
  <c r="V131" i="26"/>
  <c r="W131" i="26"/>
  <c r="V132" i="26"/>
  <c r="W132" i="26"/>
  <c r="V133" i="26"/>
  <c r="W133" i="26"/>
  <c r="V110" i="26"/>
  <c r="W110" i="26"/>
  <c r="V111" i="26"/>
  <c r="W111" i="26"/>
  <c r="V112" i="26"/>
  <c r="W112" i="26"/>
  <c r="V113" i="26"/>
  <c r="W113" i="26"/>
  <c r="V114" i="26"/>
  <c r="W114" i="26"/>
  <c r="V115" i="26"/>
  <c r="W115" i="26"/>
  <c r="V116" i="26"/>
  <c r="W116" i="26"/>
  <c r="V117" i="26"/>
  <c r="W117" i="26"/>
  <c r="V118" i="26"/>
  <c r="W118" i="26"/>
  <c r="V119" i="26"/>
  <c r="W119" i="26"/>
  <c r="V120" i="26"/>
  <c r="W120" i="26"/>
  <c r="V121" i="26"/>
  <c r="W121" i="26"/>
  <c r="V122" i="26"/>
  <c r="W122" i="26"/>
  <c r="V123" i="26"/>
  <c r="W123" i="26"/>
  <c r="V91" i="26"/>
  <c r="W91" i="26"/>
  <c r="V92" i="26"/>
  <c r="W92" i="26"/>
  <c r="V93" i="26"/>
  <c r="W93" i="26"/>
  <c r="V94" i="26"/>
  <c r="W94" i="26"/>
  <c r="V95" i="26"/>
  <c r="W95" i="26"/>
  <c r="V48" i="26"/>
  <c r="W48" i="26"/>
  <c r="V49" i="26"/>
  <c r="W49" i="26"/>
  <c r="V50" i="26"/>
  <c r="W50" i="26"/>
  <c r="V51" i="26"/>
  <c r="W51" i="26"/>
  <c r="V52" i="26"/>
  <c r="W52" i="26"/>
  <c r="V53" i="26"/>
  <c r="W53" i="26"/>
  <c r="V35" i="26"/>
  <c r="W35" i="26"/>
  <c r="V22" i="26"/>
  <c r="W22" i="26"/>
  <c r="V11" i="26"/>
  <c r="W11" i="26"/>
  <c r="W315" i="26"/>
  <c r="V315" i="26"/>
  <c r="W314" i="26"/>
  <c r="V314" i="26"/>
  <c r="W313" i="26"/>
  <c r="V313" i="26"/>
  <c r="W312" i="26"/>
  <c r="V312" i="26"/>
  <c r="W310" i="26"/>
  <c r="V310" i="26"/>
  <c r="W308" i="26"/>
  <c r="V308" i="26"/>
  <c r="W307" i="26"/>
  <c r="V307" i="26"/>
  <c r="W306" i="26"/>
  <c r="V306" i="26"/>
  <c r="W305" i="26"/>
  <c r="V305" i="26"/>
  <c r="W304" i="26"/>
  <c r="V304" i="26"/>
  <c r="W303" i="26"/>
  <c r="V303" i="26"/>
  <c r="W302" i="26"/>
  <c r="V302" i="26"/>
  <c r="W300" i="26"/>
  <c r="V300" i="26"/>
  <c r="W284" i="26"/>
  <c r="V284" i="26"/>
  <c r="W283" i="26"/>
  <c r="V283" i="26"/>
  <c r="W282" i="26"/>
  <c r="V282" i="26"/>
  <c r="W281" i="26"/>
  <c r="V281" i="26"/>
  <c r="W278" i="26"/>
  <c r="V278" i="26"/>
  <c r="W274" i="26"/>
  <c r="V274" i="26"/>
  <c r="W273" i="26"/>
  <c r="V273" i="26"/>
  <c r="W272" i="26"/>
  <c r="V272" i="26"/>
  <c r="W271" i="26"/>
  <c r="V271" i="26"/>
  <c r="W270" i="26"/>
  <c r="V270" i="26"/>
  <c r="W269" i="26"/>
  <c r="V269" i="26"/>
  <c r="W268" i="26"/>
  <c r="V268" i="26"/>
  <c r="W267" i="26"/>
  <c r="V267" i="26"/>
  <c r="W266" i="26"/>
  <c r="V266" i="26"/>
  <c r="W265" i="26"/>
  <c r="V265" i="26"/>
  <c r="W263" i="26"/>
  <c r="V263" i="26"/>
  <c r="W262" i="26"/>
  <c r="V262" i="26"/>
  <c r="W261" i="26"/>
  <c r="V261" i="26"/>
  <c r="W260" i="26"/>
  <c r="V260" i="26"/>
  <c r="W259" i="26"/>
  <c r="V259" i="26"/>
  <c r="W258" i="26"/>
  <c r="V258" i="26"/>
  <c r="W257" i="26"/>
  <c r="V257" i="26"/>
  <c r="W256" i="26"/>
  <c r="V256" i="26"/>
  <c r="W255" i="26"/>
  <c r="V255" i="26"/>
  <c r="W244" i="26"/>
  <c r="V244" i="26"/>
  <c r="W243" i="26"/>
  <c r="V243" i="26"/>
  <c r="W242" i="26"/>
  <c r="V242" i="26"/>
  <c r="W241" i="26"/>
  <c r="V241" i="26"/>
  <c r="W232" i="26"/>
  <c r="V232" i="26"/>
  <c r="W231" i="26"/>
  <c r="V231" i="26"/>
  <c r="W230" i="26"/>
  <c r="V230" i="26"/>
  <c r="W229" i="26"/>
  <c r="V229" i="26"/>
  <c r="W228" i="26"/>
  <c r="V228" i="26"/>
  <c r="W227" i="26"/>
  <c r="V227" i="26"/>
  <c r="W225" i="26"/>
  <c r="V225" i="26"/>
  <c r="W224" i="26"/>
  <c r="V224" i="26"/>
  <c r="W223" i="26"/>
  <c r="V223" i="26"/>
  <c r="W222" i="26"/>
  <c r="V222" i="26"/>
  <c r="W220" i="26"/>
  <c r="V220" i="26"/>
  <c r="W219" i="26"/>
  <c r="V219" i="26"/>
  <c r="W218" i="26"/>
  <c r="V218" i="26"/>
  <c r="W216" i="26"/>
  <c r="V216" i="26"/>
  <c r="W215" i="26"/>
  <c r="V215" i="26"/>
  <c r="W214" i="26"/>
  <c r="V214" i="26"/>
  <c r="W213" i="26"/>
  <c r="V213" i="26"/>
  <c r="W212" i="26"/>
  <c r="V212" i="26"/>
  <c r="W211" i="26"/>
  <c r="V211" i="26"/>
  <c r="W208" i="26"/>
  <c r="V208" i="26"/>
  <c r="W207" i="26"/>
  <c r="V207" i="26"/>
  <c r="W206" i="26"/>
  <c r="V206" i="26"/>
  <c r="W205" i="26"/>
  <c r="V205" i="26"/>
  <c r="W204" i="26"/>
  <c r="V204" i="26"/>
  <c r="W202" i="26"/>
  <c r="V202" i="26"/>
  <c r="W201" i="26"/>
  <c r="V201" i="26"/>
  <c r="W189" i="26"/>
  <c r="V189" i="26"/>
  <c r="W188" i="26"/>
  <c r="V188" i="26"/>
  <c r="W187" i="26"/>
  <c r="V187" i="26"/>
  <c r="W180" i="26"/>
  <c r="V180" i="26"/>
  <c r="W179" i="26"/>
  <c r="V179" i="26"/>
  <c r="W178" i="26"/>
  <c r="V178" i="26"/>
  <c r="W177" i="26"/>
  <c r="V177" i="26"/>
  <c r="W175" i="26"/>
  <c r="V175" i="26"/>
  <c r="W174" i="26"/>
  <c r="V174" i="26"/>
  <c r="W173" i="26"/>
  <c r="V173" i="26"/>
  <c r="W172" i="26"/>
  <c r="V172" i="26"/>
  <c r="W171" i="26"/>
  <c r="V171" i="26"/>
  <c r="W165" i="26"/>
  <c r="V165" i="26"/>
  <c r="W164" i="26"/>
  <c r="V164" i="26"/>
  <c r="W158" i="26"/>
  <c r="V158" i="26"/>
  <c r="W157" i="26"/>
  <c r="V157" i="26"/>
  <c r="W156" i="26"/>
  <c r="V156" i="26"/>
  <c r="W155" i="26"/>
  <c r="V155" i="26"/>
  <c r="W154" i="26"/>
  <c r="V154" i="26"/>
  <c r="W153" i="26"/>
  <c r="V153" i="26"/>
  <c r="W152" i="26"/>
  <c r="V152" i="26"/>
  <c r="W150" i="26"/>
  <c r="V150" i="26"/>
  <c r="W147" i="26"/>
  <c r="V147" i="26"/>
  <c r="W146" i="26"/>
  <c r="V146" i="26"/>
  <c r="W145" i="26"/>
  <c r="V145" i="26"/>
  <c r="W144" i="26"/>
  <c r="V144" i="26"/>
  <c r="W143" i="26"/>
  <c r="V143" i="26"/>
  <c r="W142" i="26"/>
  <c r="V142" i="26"/>
  <c r="W139" i="26"/>
  <c r="V139" i="26"/>
  <c r="W138" i="26"/>
  <c r="V138" i="26"/>
  <c r="W137" i="26"/>
  <c r="V137" i="26"/>
  <c r="W109" i="26"/>
  <c r="V109" i="26"/>
  <c r="W102" i="26"/>
  <c r="V102" i="26"/>
  <c r="W101" i="26"/>
  <c r="V101" i="26"/>
  <c r="W100" i="26"/>
  <c r="V100" i="26"/>
  <c r="W99" i="26"/>
  <c r="V99" i="26"/>
  <c r="W98" i="26"/>
  <c r="V98" i="26"/>
  <c r="W97" i="26"/>
  <c r="V97" i="26"/>
  <c r="W90" i="26"/>
  <c r="V90" i="26"/>
  <c r="W89" i="26"/>
  <c r="V89" i="26"/>
  <c r="W87" i="26"/>
  <c r="V87" i="26"/>
  <c r="W86" i="26"/>
  <c r="V86" i="26"/>
  <c r="W85" i="26"/>
  <c r="V85" i="26"/>
  <c r="W84" i="26"/>
  <c r="V84" i="26"/>
  <c r="W83" i="26"/>
  <c r="V83" i="26"/>
  <c r="W82" i="26"/>
  <c r="V82" i="26"/>
  <c r="W81" i="26"/>
  <c r="V81" i="26"/>
  <c r="W79" i="26"/>
  <c r="V79" i="26"/>
  <c r="W78" i="26"/>
  <c r="V78" i="26"/>
  <c r="W77" i="26"/>
  <c r="V77" i="26"/>
  <c r="W76" i="26"/>
  <c r="V76" i="26"/>
  <c r="W75" i="26"/>
  <c r="V75" i="26"/>
  <c r="W74" i="26"/>
  <c r="V74" i="26"/>
  <c r="W73" i="26"/>
  <c r="V73" i="26"/>
  <c r="W72" i="26"/>
  <c r="V72" i="26"/>
  <c r="W71" i="26"/>
  <c r="V71" i="26"/>
  <c r="W68" i="26"/>
  <c r="V68" i="26"/>
  <c r="W67" i="26"/>
  <c r="V67" i="26"/>
  <c r="W66" i="26"/>
  <c r="V66" i="26"/>
  <c r="W65" i="26"/>
  <c r="V65" i="26"/>
  <c r="W64" i="26"/>
  <c r="V64" i="26"/>
  <c r="W61" i="26"/>
  <c r="V61" i="26"/>
  <c r="W60" i="26"/>
  <c r="V60" i="26"/>
  <c r="W59" i="26"/>
  <c r="V59" i="26"/>
  <c r="W58" i="26"/>
  <c r="V58" i="26"/>
  <c r="W57" i="26"/>
  <c r="V57" i="26"/>
  <c r="W56" i="26"/>
  <c r="V56" i="26"/>
  <c r="W47" i="26"/>
  <c r="V47" i="26"/>
  <c r="W46" i="26"/>
  <c r="V46" i="26"/>
  <c r="W45" i="26"/>
  <c r="V45" i="26"/>
  <c r="W44" i="26"/>
  <c r="V44" i="26"/>
  <c r="W43" i="26"/>
  <c r="V43" i="26"/>
  <c r="W42" i="26"/>
  <c r="V42" i="26"/>
  <c r="W40" i="26"/>
  <c r="V40" i="26"/>
  <c r="W39" i="26"/>
  <c r="V39" i="26"/>
  <c r="W38" i="26"/>
  <c r="V38" i="26"/>
  <c r="W37" i="26"/>
  <c r="V37" i="26"/>
  <c r="W36" i="26"/>
  <c r="V36" i="26"/>
  <c r="W34" i="26"/>
  <c r="V34" i="26"/>
  <c r="W33" i="26"/>
  <c r="V33" i="26"/>
  <c r="W32" i="26"/>
  <c r="V32" i="26"/>
  <c r="W31" i="26"/>
  <c r="V31" i="26"/>
  <c r="W30" i="26"/>
  <c r="V30" i="26"/>
  <c r="W29" i="26"/>
  <c r="V29" i="26"/>
  <c r="W28" i="26"/>
  <c r="V28" i="26"/>
  <c r="W27" i="26"/>
  <c r="V27" i="26"/>
  <c r="W26" i="26"/>
  <c r="V26" i="26"/>
  <c r="W23" i="26"/>
  <c r="V23" i="26"/>
  <c r="W21" i="26"/>
  <c r="V21" i="26"/>
  <c r="W20" i="26"/>
  <c r="V20" i="26"/>
  <c r="W19" i="26"/>
  <c r="V19" i="26"/>
  <c r="W18" i="26"/>
  <c r="V18" i="26"/>
  <c r="W17" i="26"/>
  <c r="V17" i="26"/>
  <c r="W16" i="26"/>
  <c r="V16" i="26"/>
  <c r="W15" i="26"/>
  <c r="V15" i="26"/>
  <c r="W14" i="26"/>
  <c r="V14" i="26"/>
  <c r="W13" i="26"/>
  <c r="V13" i="26"/>
  <c r="W12" i="26"/>
  <c r="V12" i="26"/>
  <c r="W10" i="26"/>
  <c r="V10" i="26"/>
  <c r="W9" i="26"/>
  <c r="V9" i="26"/>
  <c r="W8" i="26"/>
  <c r="V8" i="26"/>
  <c r="W7" i="26"/>
  <c r="V7" i="26"/>
  <c r="W6" i="26"/>
  <c r="V6" i="26"/>
  <c r="W5" i="26"/>
  <c r="V5" i="26"/>
  <c r="W4" i="26"/>
  <c r="V4" i="26"/>
  <c r="W109" i="25"/>
  <c r="W101" i="25"/>
  <c r="W102" i="25"/>
  <c r="W103" i="25"/>
  <c r="W104" i="25"/>
  <c r="W105" i="25"/>
  <c r="W106" i="25"/>
  <c r="W107" i="25"/>
  <c r="W108" i="25"/>
  <c r="W100" i="25"/>
  <c r="G289" i="25"/>
  <c r="V8" i="25"/>
  <c r="W8" i="25"/>
  <c r="V31" i="25"/>
  <c r="W31" i="25"/>
  <c r="V32" i="25"/>
  <c r="W32" i="25"/>
  <c r="V33" i="25"/>
  <c r="W33" i="25"/>
  <c r="V34" i="25"/>
  <c r="W34" i="25"/>
  <c r="W30" i="25"/>
  <c r="V30" i="25"/>
  <c r="V24" i="25"/>
  <c r="W24" i="25"/>
  <c r="V25" i="25"/>
  <c r="W25" i="25"/>
  <c r="V26" i="25"/>
  <c r="W26" i="25"/>
  <c r="V61" i="25"/>
  <c r="W61" i="25"/>
  <c r="V93" i="25"/>
  <c r="W93" i="25"/>
  <c r="V94" i="25"/>
  <c r="W94" i="25"/>
  <c r="V95" i="25"/>
  <c r="W95" i="25"/>
  <c r="V122" i="25"/>
  <c r="W122" i="25"/>
  <c r="V123" i="25"/>
  <c r="W123" i="25"/>
  <c r="V124" i="25"/>
  <c r="W124" i="25"/>
  <c r="V125" i="25"/>
  <c r="W125" i="25"/>
  <c r="V163" i="25"/>
  <c r="W163" i="25"/>
  <c r="V164" i="25"/>
  <c r="W164" i="25"/>
  <c r="V165" i="25"/>
  <c r="W165" i="25"/>
  <c r="V166" i="25"/>
  <c r="W166" i="25"/>
  <c r="V167" i="25"/>
  <c r="W167" i="25"/>
  <c r="V176" i="25"/>
  <c r="W176" i="25"/>
  <c r="V177" i="25"/>
  <c r="W177" i="25"/>
  <c r="V178" i="25"/>
  <c r="W178" i="25"/>
  <c r="V212" i="25"/>
  <c r="W212" i="25"/>
  <c r="V213" i="25"/>
  <c r="W213" i="25"/>
  <c r="V214" i="25"/>
  <c r="W214" i="25"/>
  <c r="W211" i="25"/>
  <c r="V211" i="25"/>
  <c r="V247" i="25"/>
  <c r="W247" i="25"/>
  <c r="V248" i="25"/>
  <c r="W248" i="25"/>
  <c r="V249" i="25"/>
  <c r="W249" i="25"/>
  <c r="V250" i="25"/>
  <c r="W250" i="25"/>
  <c r="V251" i="25"/>
  <c r="W251" i="25"/>
  <c r="V258" i="25"/>
  <c r="W258" i="25"/>
  <c r="V259" i="25"/>
  <c r="W259" i="25"/>
  <c r="V260" i="25"/>
  <c r="W260" i="25"/>
  <c r="V261" i="25"/>
  <c r="W261" i="25"/>
  <c r="V262" i="25"/>
  <c r="W262" i="25"/>
  <c r="V263" i="25"/>
  <c r="W263" i="25"/>
  <c r="V274" i="25"/>
  <c r="W274" i="25"/>
  <c r="V275" i="25"/>
  <c r="W275" i="25"/>
  <c r="V276" i="25"/>
  <c r="W276" i="25"/>
  <c r="V277" i="25"/>
  <c r="W277" i="25"/>
  <c r="V290" i="25"/>
  <c r="U289" i="25"/>
  <c r="T289" i="25"/>
  <c r="S289" i="25"/>
  <c r="R289" i="25"/>
  <c r="Q289" i="25"/>
  <c r="P289" i="25"/>
  <c r="O289" i="25"/>
  <c r="N289" i="25"/>
  <c r="M289" i="25"/>
  <c r="L289" i="25"/>
  <c r="K289" i="25"/>
  <c r="J289" i="25"/>
  <c r="I289" i="25"/>
  <c r="H289" i="25"/>
  <c r="F289" i="25"/>
  <c r="E289" i="25"/>
  <c r="D289" i="25"/>
  <c r="C289" i="25"/>
  <c r="V288" i="25"/>
  <c r="V287" i="25"/>
  <c r="U282" i="25"/>
  <c r="T282" i="25"/>
  <c r="S282" i="25"/>
  <c r="R282" i="25"/>
  <c r="Q282" i="25"/>
  <c r="P282" i="25"/>
  <c r="O282" i="25"/>
  <c r="N282" i="25"/>
  <c r="M282" i="25"/>
  <c r="L282" i="25"/>
  <c r="K282" i="25"/>
  <c r="J282" i="25"/>
  <c r="I282" i="25"/>
  <c r="H282" i="25"/>
  <c r="G282" i="25"/>
  <c r="F282" i="25"/>
  <c r="E282" i="25"/>
  <c r="D282" i="25"/>
  <c r="C282" i="25"/>
  <c r="B282" i="25"/>
  <c r="W281" i="25"/>
  <c r="V281" i="25"/>
  <c r="W280" i="25"/>
  <c r="V280" i="25"/>
  <c r="W279" i="25"/>
  <c r="V279" i="25"/>
  <c r="W278" i="25"/>
  <c r="V278" i="25"/>
  <c r="W273" i="25"/>
  <c r="V273" i="25"/>
  <c r="W271" i="25"/>
  <c r="V271" i="25"/>
  <c r="W270" i="25"/>
  <c r="V270" i="25"/>
  <c r="W269" i="25"/>
  <c r="V269" i="25"/>
  <c r="W268" i="25"/>
  <c r="V268" i="25"/>
  <c r="W267" i="25"/>
  <c r="V267" i="25"/>
  <c r="W266" i="25"/>
  <c r="V266" i="25"/>
  <c r="W265" i="25"/>
  <c r="V265" i="25"/>
  <c r="W264" i="25"/>
  <c r="V264" i="25"/>
  <c r="W257" i="25"/>
  <c r="V257" i="25"/>
  <c r="W255" i="25"/>
  <c r="V255" i="25"/>
  <c r="W254" i="25"/>
  <c r="V254" i="25"/>
  <c r="W253" i="25"/>
  <c r="V253" i="25"/>
  <c r="W252" i="25"/>
  <c r="V252" i="25"/>
  <c r="W246" i="25"/>
  <c r="V246" i="25"/>
  <c r="W243" i="25"/>
  <c r="V243" i="25"/>
  <c r="W242" i="25"/>
  <c r="V242" i="25"/>
  <c r="W241" i="25"/>
  <c r="V241" i="25"/>
  <c r="W240" i="25"/>
  <c r="V240" i="25"/>
  <c r="W239" i="25"/>
  <c r="V239" i="25"/>
  <c r="W238" i="25"/>
  <c r="V238" i="25"/>
  <c r="W237" i="25"/>
  <c r="V237" i="25"/>
  <c r="W236" i="25"/>
  <c r="V236" i="25"/>
  <c r="W235" i="25"/>
  <c r="V235" i="25"/>
  <c r="W234" i="25"/>
  <c r="V234" i="25"/>
  <c r="W233" i="25"/>
  <c r="V233" i="25"/>
  <c r="W231" i="25"/>
  <c r="V231" i="25"/>
  <c r="W230" i="25"/>
  <c r="V230" i="25"/>
  <c r="W229" i="25"/>
  <c r="V229" i="25"/>
  <c r="W228" i="25"/>
  <c r="V228" i="25"/>
  <c r="W223" i="25"/>
  <c r="V223" i="25"/>
  <c r="W221" i="25"/>
  <c r="V221" i="25"/>
  <c r="W220" i="25"/>
  <c r="V220" i="25"/>
  <c r="W219" i="25"/>
  <c r="V219" i="25"/>
  <c r="W217" i="25"/>
  <c r="V217" i="25"/>
  <c r="W216" i="25"/>
  <c r="V216" i="25"/>
  <c r="W215" i="25"/>
  <c r="V215" i="25"/>
  <c r="W209" i="25"/>
  <c r="V209" i="25"/>
  <c r="W208" i="25"/>
  <c r="V208" i="25"/>
  <c r="W207" i="25"/>
  <c r="V207" i="25"/>
  <c r="W206" i="25"/>
  <c r="V206" i="25"/>
  <c r="W205" i="25"/>
  <c r="V205" i="25"/>
  <c r="W204" i="25"/>
  <c r="V204" i="25"/>
  <c r="W203" i="25"/>
  <c r="V203" i="25"/>
  <c r="W202" i="25"/>
  <c r="V202" i="25"/>
  <c r="W200" i="25"/>
  <c r="V200" i="25"/>
  <c r="W199" i="25"/>
  <c r="V199" i="25"/>
  <c r="W198" i="25"/>
  <c r="V198" i="25"/>
  <c r="W197" i="25"/>
  <c r="V197" i="25"/>
  <c r="W196" i="25"/>
  <c r="V196" i="25"/>
  <c r="W195" i="25"/>
  <c r="V195" i="25"/>
  <c r="W192" i="25"/>
  <c r="V192" i="25"/>
  <c r="W191" i="25"/>
  <c r="V191" i="25"/>
  <c r="W190" i="25"/>
  <c r="V190" i="25"/>
  <c r="W189" i="25"/>
  <c r="V189" i="25"/>
  <c r="W188" i="25"/>
  <c r="V188" i="25"/>
  <c r="W187" i="25"/>
  <c r="V187" i="25"/>
  <c r="W186" i="25"/>
  <c r="V186" i="25"/>
  <c r="W184" i="25"/>
  <c r="V184" i="25"/>
  <c r="W183" i="25"/>
  <c r="V183" i="25"/>
  <c r="W182" i="25"/>
  <c r="V182" i="25"/>
  <c r="W181" i="25"/>
  <c r="V181" i="25"/>
  <c r="W180" i="25"/>
  <c r="V180" i="25"/>
  <c r="W179" i="25"/>
  <c r="V179" i="25"/>
  <c r="W175" i="25"/>
  <c r="V175" i="25"/>
  <c r="W174" i="25"/>
  <c r="V174" i="25"/>
  <c r="W172" i="25"/>
  <c r="V172" i="25"/>
  <c r="W171" i="25"/>
  <c r="V171" i="25"/>
  <c r="W170" i="25"/>
  <c r="V170" i="25"/>
  <c r="W169" i="25"/>
  <c r="V169" i="25"/>
  <c r="W168" i="25"/>
  <c r="V168" i="25"/>
  <c r="W162" i="25"/>
  <c r="V162" i="25"/>
  <c r="W159" i="25"/>
  <c r="V159" i="25"/>
  <c r="W158" i="25"/>
  <c r="V158" i="25"/>
  <c r="W157" i="25"/>
  <c r="V157" i="25"/>
  <c r="W156" i="25"/>
  <c r="V156" i="25"/>
  <c r="W155" i="25"/>
  <c r="V155" i="25"/>
  <c r="W154" i="25"/>
  <c r="V154" i="25"/>
  <c r="W153" i="25"/>
  <c r="V153" i="25"/>
  <c r="W151" i="25"/>
  <c r="V151" i="25"/>
  <c r="W150" i="25"/>
  <c r="V150" i="25"/>
  <c r="W149" i="25"/>
  <c r="V149" i="25"/>
  <c r="W147" i="25"/>
  <c r="V147" i="25"/>
  <c r="W146" i="25"/>
  <c r="V146" i="25"/>
  <c r="W145" i="25"/>
  <c r="V145" i="25"/>
  <c r="W144" i="25"/>
  <c r="V144" i="25"/>
  <c r="W143" i="25"/>
  <c r="V143" i="25"/>
  <c r="W142" i="25"/>
  <c r="V142" i="25"/>
  <c r="W141" i="25"/>
  <c r="V141" i="25"/>
  <c r="W140" i="25"/>
  <c r="V140" i="25"/>
  <c r="W139" i="25"/>
  <c r="V139" i="25"/>
  <c r="W138" i="25"/>
  <c r="V138" i="25"/>
  <c r="U134" i="25"/>
  <c r="T134" i="25"/>
  <c r="S134" i="25"/>
  <c r="R134" i="25"/>
  <c r="Q134" i="25"/>
  <c r="P134" i="25"/>
  <c r="O134" i="25"/>
  <c r="N134" i="25"/>
  <c r="M134" i="25"/>
  <c r="L134" i="25"/>
  <c r="K134" i="25"/>
  <c r="J134" i="25"/>
  <c r="I134" i="25"/>
  <c r="H134" i="25"/>
  <c r="G134" i="25"/>
  <c r="F134" i="25"/>
  <c r="E134" i="25"/>
  <c r="D134" i="25"/>
  <c r="C134" i="25"/>
  <c r="B134" i="25"/>
  <c r="W132" i="25"/>
  <c r="V132" i="25"/>
  <c r="W131" i="25"/>
  <c r="V131" i="25"/>
  <c r="W130" i="25"/>
  <c r="V130" i="25"/>
  <c r="W129" i="25"/>
  <c r="V129" i="25"/>
  <c r="W128" i="25"/>
  <c r="V128" i="25"/>
  <c r="W127" i="25"/>
  <c r="V127" i="25"/>
  <c r="W126" i="25"/>
  <c r="V126" i="25"/>
  <c r="W121" i="25"/>
  <c r="V121" i="25"/>
  <c r="W119" i="25"/>
  <c r="V119" i="25"/>
  <c r="W118" i="25"/>
  <c r="V118" i="25"/>
  <c r="W117" i="25"/>
  <c r="V117" i="25"/>
  <c r="W116" i="25"/>
  <c r="V116" i="25"/>
  <c r="W115" i="25"/>
  <c r="V115" i="25"/>
  <c r="W114" i="25"/>
  <c r="V114" i="25"/>
  <c r="W113" i="25"/>
  <c r="V113" i="25"/>
  <c r="W112" i="25"/>
  <c r="V112" i="25"/>
  <c r="V109" i="25"/>
  <c r="V108" i="25"/>
  <c r="V107" i="25"/>
  <c r="V106" i="25"/>
  <c r="V105" i="25"/>
  <c r="V104" i="25"/>
  <c r="V103" i="25"/>
  <c r="V102" i="25"/>
  <c r="V101" i="25"/>
  <c r="V100" i="25"/>
  <c r="W98" i="25"/>
  <c r="V98" i="25"/>
  <c r="W97" i="25"/>
  <c r="V97" i="25"/>
  <c r="W96" i="25"/>
  <c r="V96" i="25"/>
  <c r="W92" i="25"/>
  <c r="V92" i="25"/>
  <c r="W91" i="25"/>
  <c r="V91" i="25"/>
  <c r="W90" i="25"/>
  <c r="V90" i="25"/>
  <c r="W89" i="25"/>
  <c r="V89" i="25"/>
  <c r="W87" i="25"/>
  <c r="V87" i="25"/>
  <c r="W86" i="25"/>
  <c r="V86" i="25"/>
  <c r="W85" i="25"/>
  <c r="V85" i="25"/>
  <c r="W84" i="25"/>
  <c r="V84" i="25"/>
  <c r="W83" i="25"/>
  <c r="V83" i="25"/>
  <c r="W82" i="25"/>
  <c r="V82" i="25"/>
  <c r="W80" i="25"/>
  <c r="V80" i="25"/>
  <c r="W79" i="25"/>
  <c r="V79" i="25"/>
  <c r="W76" i="25"/>
  <c r="V76" i="25"/>
  <c r="W75" i="25"/>
  <c r="V75" i="25"/>
  <c r="W74" i="25"/>
  <c r="V74" i="25"/>
  <c r="W73" i="25"/>
  <c r="V73" i="25"/>
  <c r="W72" i="25"/>
  <c r="V72" i="25"/>
  <c r="W71" i="25"/>
  <c r="V71" i="25"/>
  <c r="W70" i="25"/>
  <c r="V70" i="25"/>
  <c r="W67" i="25"/>
  <c r="V67" i="25"/>
  <c r="W66" i="25"/>
  <c r="V66" i="25"/>
  <c r="W65" i="25"/>
  <c r="V65" i="25"/>
  <c r="W64" i="25"/>
  <c r="V64" i="25"/>
  <c r="W63" i="25"/>
  <c r="V63" i="25"/>
  <c r="W62" i="25"/>
  <c r="V62" i="25"/>
  <c r="W60" i="25"/>
  <c r="V60" i="25"/>
  <c r="W59" i="25"/>
  <c r="V59" i="25"/>
  <c r="W58" i="25"/>
  <c r="V58" i="25"/>
  <c r="W56" i="25"/>
  <c r="V56" i="25"/>
  <c r="W55" i="25"/>
  <c r="V55" i="25"/>
  <c r="W54" i="25"/>
  <c r="V54" i="25"/>
  <c r="W53" i="25"/>
  <c r="V53" i="25"/>
  <c r="W52" i="25"/>
  <c r="V52" i="25"/>
  <c r="W51" i="25"/>
  <c r="V51" i="25"/>
  <c r="W49" i="25"/>
  <c r="V49" i="25"/>
  <c r="W48" i="25"/>
  <c r="V48" i="25"/>
  <c r="W47" i="25"/>
  <c r="V47" i="25"/>
  <c r="W46" i="25"/>
  <c r="V46" i="25"/>
  <c r="W45" i="25"/>
  <c r="V45" i="25"/>
  <c r="W44" i="25"/>
  <c r="V44" i="25"/>
  <c r="W43" i="25"/>
  <c r="V43" i="25"/>
  <c r="W42" i="25"/>
  <c r="V42" i="25"/>
  <c r="W41" i="25"/>
  <c r="V41" i="25"/>
  <c r="W40" i="25"/>
  <c r="V40" i="25"/>
  <c r="W38" i="25"/>
  <c r="V38" i="25"/>
  <c r="W37" i="25"/>
  <c r="V37" i="25"/>
  <c r="W36" i="25"/>
  <c r="V36" i="25"/>
  <c r="W35" i="25"/>
  <c r="V35" i="25"/>
  <c r="W28" i="25"/>
  <c r="V28" i="25"/>
  <c r="W27" i="25"/>
  <c r="V27" i="25"/>
  <c r="W23" i="25"/>
  <c r="V23" i="25"/>
  <c r="W22" i="25"/>
  <c r="V22" i="25"/>
  <c r="W21" i="25"/>
  <c r="V21" i="25"/>
  <c r="W20" i="25"/>
  <c r="V20" i="25"/>
  <c r="W19" i="25"/>
  <c r="V19" i="25"/>
  <c r="W17" i="25"/>
  <c r="V17" i="25"/>
  <c r="W16" i="25"/>
  <c r="V16" i="25"/>
  <c r="W15" i="25"/>
  <c r="V15" i="25"/>
  <c r="W14" i="25"/>
  <c r="V14" i="25"/>
  <c r="W13" i="25"/>
  <c r="V13" i="25"/>
  <c r="W12" i="25"/>
  <c r="V12" i="25"/>
  <c r="W10" i="25"/>
  <c r="V10" i="25"/>
  <c r="W9" i="25"/>
  <c r="V9" i="25"/>
  <c r="W7" i="25"/>
  <c r="V7" i="25"/>
  <c r="W6" i="25"/>
  <c r="V6" i="25"/>
  <c r="W5" i="25"/>
  <c r="V5" i="25"/>
  <c r="W4" i="25"/>
  <c r="V4" i="25"/>
  <c r="V302" i="24"/>
  <c r="V300" i="24"/>
  <c r="V299" i="24"/>
  <c r="V288" i="24"/>
  <c r="W288" i="24"/>
  <c r="V289" i="24"/>
  <c r="W289" i="24"/>
  <c r="V290" i="24"/>
  <c r="W290" i="24"/>
  <c r="V291" i="24"/>
  <c r="W291" i="24"/>
  <c r="V292" i="24"/>
  <c r="W292" i="24"/>
  <c r="V293" i="24"/>
  <c r="W293" i="24"/>
  <c r="W287" i="24"/>
  <c r="V287" i="24"/>
  <c r="V276" i="24"/>
  <c r="W276" i="24"/>
  <c r="V277" i="24"/>
  <c r="W277" i="24"/>
  <c r="V278" i="24"/>
  <c r="W278" i="24"/>
  <c r="V279" i="24"/>
  <c r="W279" i="24"/>
  <c r="V280" i="24"/>
  <c r="W280" i="24"/>
  <c r="V281" i="24"/>
  <c r="W281" i="24"/>
  <c r="V282" i="24"/>
  <c r="W282" i="24"/>
  <c r="V283" i="24"/>
  <c r="W283" i="24"/>
  <c r="V284" i="24"/>
  <c r="W284" i="24"/>
  <c r="V285" i="24"/>
  <c r="W285" i="24"/>
  <c r="W275" i="24"/>
  <c r="V275" i="24"/>
  <c r="V267" i="24"/>
  <c r="W267" i="24"/>
  <c r="V268" i="24"/>
  <c r="W268" i="24"/>
  <c r="V269" i="24"/>
  <c r="W269" i="24"/>
  <c r="V270" i="24"/>
  <c r="W270" i="24"/>
  <c r="V271" i="24"/>
  <c r="W271" i="24"/>
  <c r="V272" i="24"/>
  <c r="W272" i="24"/>
  <c r="V273" i="24"/>
  <c r="W273" i="24"/>
  <c r="W266" i="24"/>
  <c r="V266" i="24"/>
  <c r="V249" i="24"/>
  <c r="W249" i="24"/>
  <c r="V250" i="24"/>
  <c r="W250" i="24"/>
  <c r="V251" i="24"/>
  <c r="W251" i="24"/>
  <c r="V252" i="24"/>
  <c r="W252" i="24"/>
  <c r="V253" i="24"/>
  <c r="W253" i="24"/>
  <c r="V254" i="24"/>
  <c r="W254" i="24"/>
  <c r="V255" i="24"/>
  <c r="W255" i="24"/>
  <c r="V256" i="24"/>
  <c r="W256" i="24"/>
  <c r="V257" i="24"/>
  <c r="W257" i="24"/>
  <c r="V258" i="24"/>
  <c r="W258" i="24"/>
  <c r="V259" i="24"/>
  <c r="W259" i="24"/>
  <c r="V260" i="24"/>
  <c r="W260" i="24"/>
  <c r="V261" i="24"/>
  <c r="W261" i="24"/>
  <c r="V262" i="24"/>
  <c r="W262" i="24"/>
  <c r="V263" i="24"/>
  <c r="W263" i="24"/>
  <c r="W248" i="24"/>
  <c r="V248" i="24"/>
  <c r="V242" i="24"/>
  <c r="W242" i="24"/>
  <c r="V243" i="24"/>
  <c r="W243" i="24"/>
  <c r="V244" i="24"/>
  <c r="W244" i="24"/>
  <c r="V245" i="24"/>
  <c r="W245" i="24"/>
  <c r="V246" i="24"/>
  <c r="W246" i="24"/>
  <c r="W241" i="24"/>
  <c r="V241" i="24"/>
  <c r="V234" i="24"/>
  <c r="W234" i="24"/>
  <c r="V235" i="24"/>
  <c r="W235" i="24"/>
  <c r="V236" i="24"/>
  <c r="W236" i="24"/>
  <c r="V237" i="24"/>
  <c r="W237" i="24"/>
  <c r="V238" i="24"/>
  <c r="W238" i="24"/>
  <c r="V239" i="24"/>
  <c r="W239" i="24"/>
  <c r="W233" i="24"/>
  <c r="V233" i="24"/>
  <c r="V230" i="24"/>
  <c r="W230" i="24"/>
  <c r="V231" i="24"/>
  <c r="W231" i="24"/>
  <c r="W229" i="24"/>
  <c r="V229" i="24"/>
  <c r="V219" i="24"/>
  <c r="W219" i="24"/>
  <c r="V220" i="24"/>
  <c r="W220" i="24"/>
  <c r="V221" i="24"/>
  <c r="W221" i="24"/>
  <c r="V222" i="24"/>
  <c r="W222" i="24"/>
  <c r="V223" i="24"/>
  <c r="W223" i="24"/>
  <c r="V224" i="24"/>
  <c r="W224" i="24"/>
  <c r="V225" i="24"/>
  <c r="W225" i="24"/>
  <c r="V226" i="24"/>
  <c r="W226" i="24"/>
  <c r="V227" i="24"/>
  <c r="W227" i="24"/>
  <c r="W218" i="24"/>
  <c r="V218" i="24"/>
  <c r="V209" i="24"/>
  <c r="W209" i="24"/>
  <c r="V210" i="24"/>
  <c r="W210" i="24"/>
  <c r="V211" i="24"/>
  <c r="W211" i="24"/>
  <c r="V212" i="24"/>
  <c r="W212" i="24"/>
  <c r="V213" i="24"/>
  <c r="W213" i="24"/>
  <c r="V214" i="24"/>
  <c r="W214" i="24"/>
  <c r="V215" i="24"/>
  <c r="W215" i="24"/>
  <c r="V216" i="24"/>
  <c r="W216" i="24"/>
  <c r="W208" i="24"/>
  <c r="V208" i="24"/>
  <c r="V197" i="24"/>
  <c r="W197" i="24"/>
  <c r="V198" i="24"/>
  <c r="W198" i="24"/>
  <c r="V199" i="24"/>
  <c r="W199" i="24"/>
  <c r="V200" i="24"/>
  <c r="W200" i="24"/>
  <c r="V201" i="24"/>
  <c r="W201" i="24"/>
  <c r="V202" i="24"/>
  <c r="W202" i="24"/>
  <c r="V203" i="24"/>
  <c r="W203" i="24"/>
  <c r="V204" i="24"/>
  <c r="W204" i="24"/>
  <c r="V205" i="24"/>
  <c r="W205" i="24"/>
  <c r="W196" i="24"/>
  <c r="V196" i="24"/>
  <c r="V176" i="24"/>
  <c r="W176" i="24"/>
  <c r="V177" i="24"/>
  <c r="W177" i="24"/>
  <c r="V178" i="24"/>
  <c r="W178" i="24"/>
  <c r="V179" i="24"/>
  <c r="W179" i="24"/>
  <c r="V180" i="24"/>
  <c r="W180" i="24"/>
  <c r="V181" i="24"/>
  <c r="W181" i="24"/>
  <c r="W175" i="24"/>
  <c r="V175" i="24"/>
  <c r="V184" i="24"/>
  <c r="W184" i="24"/>
  <c r="V185" i="24"/>
  <c r="W185" i="24"/>
  <c r="V186" i="24"/>
  <c r="W186" i="24"/>
  <c r="V187" i="24"/>
  <c r="W187" i="24"/>
  <c r="V188" i="24"/>
  <c r="W188" i="24"/>
  <c r="V189" i="24"/>
  <c r="W189" i="24"/>
  <c r="V190" i="24"/>
  <c r="W190" i="24"/>
  <c r="V191" i="24"/>
  <c r="W191" i="24"/>
  <c r="V192" i="24"/>
  <c r="W192" i="24"/>
  <c r="V193" i="24"/>
  <c r="W193" i="24"/>
  <c r="V194" i="24"/>
  <c r="W194" i="24"/>
  <c r="W183" i="24"/>
  <c r="V183" i="24"/>
  <c r="V166" i="24"/>
  <c r="W166" i="24"/>
  <c r="V167" i="24"/>
  <c r="W167" i="24"/>
  <c r="V168" i="24"/>
  <c r="W168" i="24"/>
  <c r="V169" i="24"/>
  <c r="W169" i="24"/>
  <c r="V170" i="24"/>
  <c r="W170" i="24"/>
  <c r="V171" i="24"/>
  <c r="W171" i="24"/>
  <c r="W165" i="24"/>
  <c r="V165" i="24"/>
  <c r="V153" i="24"/>
  <c r="W153" i="24"/>
  <c r="V154" i="24"/>
  <c r="W154" i="24"/>
  <c r="V155" i="24"/>
  <c r="W155" i="24"/>
  <c r="V156" i="24"/>
  <c r="W156" i="24"/>
  <c r="V157" i="24"/>
  <c r="W157" i="24"/>
  <c r="V158" i="24"/>
  <c r="W158" i="24"/>
  <c r="V159" i="24"/>
  <c r="W159" i="24"/>
  <c r="V160" i="24"/>
  <c r="W160" i="24"/>
  <c r="V161" i="24"/>
  <c r="W161" i="24"/>
  <c r="V162" i="24"/>
  <c r="W162" i="24"/>
  <c r="V163" i="24"/>
  <c r="W163" i="24"/>
  <c r="W152" i="24"/>
  <c r="V152" i="24"/>
  <c r="V138" i="24"/>
  <c r="W138" i="24"/>
  <c r="V139" i="24"/>
  <c r="W139" i="24"/>
  <c r="V140" i="24"/>
  <c r="W140" i="24"/>
  <c r="V141" i="24"/>
  <c r="W141" i="24"/>
  <c r="V142" i="24"/>
  <c r="W142" i="24"/>
  <c r="V143" i="24"/>
  <c r="W143" i="24"/>
  <c r="V144" i="24"/>
  <c r="W144" i="24"/>
  <c r="V145" i="24"/>
  <c r="W145" i="24"/>
  <c r="V146" i="24"/>
  <c r="W146" i="24"/>
  <c r="V147" i="24"/>
  <c r="W147" i="24"/>
  <c r="V148" i="24"/>
  <c r="W148" i="24"/>
  <c r="V149" i="24"/>
  <c r="W149" i="24"/>
  <c r="V150" i="24"/>
  <c r="W150" i="24"/>
  <c r="W137" i="24"/>
  <c r="V137" i="24"/>
  <c r="V125" i="24"/>
  <c r="W125" i="24"/>
  <c r="V126" i="24"/>
  <c r="W126" i="24"/>
  <c r="V127" i="24"/>
  <c r="W127" i="24"/>
  <c r="V128" i="24"/>
  <c r="W128" i="24"/>
  <c r="V129" i="24"/>
  <c r="W129" i="24"/>
  <c r="V130" i="24"/>
  <c r="W130" i="24"/>
  <c r="V131" i="24"/>
  <c r="W131" i="24"/>
  <c r="W124" i="24"/>
  <c r="V124" i="24"/>
  <c r="V111" i="24"/>
  <c r="W111" i="24"/>
  <c r="V112" i="24"/>
  <c r="W112" i="24"/>
  <c r="V113" i="24"/>
  <c r="W113" i="24"/>
  <c r="V114" i="24"/>
  <c r="W114" i="24"/>
  <c r="V115" i="24"/>
  <c r="W115" i="24"/>
  <c r="V116" i="24"/>
  <c r="W116" i="24"/>
  <c r="V117" i="24"/>
  <c r="W117" i="24"/>
  <c r="V118" i="24"/>
  <c r="W118" i="24"/>
  <c r="V119" i="24"/>
  <c r="W119" i="24"/>
  <c r="V120" i="24"/>
  <c r="W120" i="24"/>
  <c r="V121" i="24"/>
  <c r="W121" i="24"/>
  <c r="V122" i="24"/>
  <c r="W122" i="24"/>
  <c r="W110" i="24"/>
  <c r="V110" i="24"/>
  <c r="V95" i="24"/>
  <c r="W95" i="24"/>
  <c r="V96" i="24"/>
  <c r="W96" i="24"/>
  <c r="V97" i="24"/>
  <c r="W97" i="24"/>
  <c r="V98" i="24"/>
  <c r="W98" i="24"/>
  <c r="V99" i="24"/>
  <c r="W99" i="24"/>
  <c r="V100" i="24"/>
  <c r="W100" i="24"/>
  <c r="V101" i="24"/>
  <c r="W101" i="24"/>
  <c r="V102" i="24"/>
  <c r="W102" i="24"/>
  <c r="V103" i="24"/>
  <c r="W103" i="24"/>
  <c r="V104" i="24"/>
  <c r="W104" i="24"/>
  <c r="V105" i="24"/>
  <c r="W105" i="24"/>
  <c r="V106" i="24"/>
  <c r="W106" i="24"/>
  <c r="V107" i="24"/>
  <c r="W107" i="24"/>
  <c r="W94" i="24"/>
  <c r="V94" i="24"/>
  <c r="V85" i="24"/>
  <c r="W85" i="24"/>
  <c r="V86" i="24"/>
  <c r="W86" i="24"/>
  <c r="V87" i="24"/>
  <c r="W87" i="24"/>
  <c r="V88" i="24"/>
  <c r="W88" i="24"/>
  <c r="V89" i="24"/>
  <c r="W89" i="24"/>
  <c r="V90" i="24"/>
  <c r="W90" i="24"/>
  <c r="V91" i="24"/>
  <c r="W91" i="24"/>
  <c r="V92" i="24"/>
  <c r="W92" i="24"/>
  <c r="W84" i="24"/>
  <c r="V84" i="24"/>
  <c r="V77" i="24"/>
  <c r="W77" i="24"/>
  <c r="V78" i="24"/>
  <c r="W78" i="24"/>
  <c r="V79" i="24"/>
  <c r="W79" i="24"/>
  <c r="V80" i="24"/>
  <c r="W80" i="24"/>
  <c r="V81" i="24"/>
  <c r="W81" i="24"/>
  <c r="V82" i="24"/>
  <c r="W82" i="24"/>
  <c r="W76" i="24"/>
  <c r="V76" i="24"/>
  <c r="V71" i="24"/>
  <c r="W71" i="24"/>
  <c r="V72" i="24"/>
  <c r="W72" i="24"/>
  <c r="V73" i="24"/>
  <c r="W73" i="24"/>
  <c r="V74" i="24"/>
  <c r="W74" i="24"/>
  <c r="W70" i="24"/>
  <c r="V70" i="24"/>
  <c r="V62" i="24"/>
  <c r="W62" i="24"/>
  <c r="V63" i="24"/>
  <c r="W63" i="24"/>
  <c r="V64" i="24"/>
  <c r="W64" i="24"/>
  <c r="V65" i="24"/>
  <c r="W65" i="24"/>
  <c r="V66" i="24"/>
  <c r="W66" i="24"/>
  <c r="V67" i="24"/>
  <c r="W67" i="24"/>
  <c r="W61" i="24"/>
  <c r="V61" i="24"/>
  <c r="W167" i="26" l="1"/>
  <c r="W346" i="26"/>
  <c r="V353" i="26"/>
  <c r="G348" i="26"/>
  <c r="N348" i="26"/>
  <c r="C348" i="26"/>
  <c r="U348" i="26"/>
  <c r="R348" i="26"/>
  <c r="P348" i="26"/>
  <c r="T348" i="26"/>
  <c r="S348" i="26"/>
  <c r="H348" i="26"/>
  <c r="O348" i="26"/>
  <c r="D348" i="26"/>
  <c r="Q348" i="26"/>
  <c r="I348" i="26"/>
  <c r="E348" i="26"/>
  <c r="F348" i="26"/>
  <c r="M348" i="26"/>
  <c r="B348" i="26"/>
  <c r="K348" i="26"/>
  <c r="J348" i="26"/>
  <c r="L348" i="26"/>
  <c r="V289" i="25"/>
  <c r="M284" i="25"/>
  <c r="B284" i="25"/>
  <c r="N284" i="25"/>
  <c r="K284" i="25"/>
  <c r="O284" i="25"/>
  <c r="I284" i="25"/>
  <c r="U284" i="25"/>
  <c r="L284" i="25"/>
  <c r="C284" i="25"/>
  <c r="D284" i="25"/>
  <c r="E284" i="25"/>
  <c r="T284" i="25"/>
  <c r="H284" i="25"/>
  <c r="P284" i="25"/>
  <c r="Q284" i="25"/>
  <c r="F284" i="25"/>
  <c r="R284" i="25"/>
  <c r="G284" i="25"/>
  <c r="S284" i="25"/>
  <c r="W282" i="25"/>
  <c r="J284" i="25"/>
  <c r="U312" i="24"/>
  <c r="U315" i="24" s="1"/>
  <c r="T312" i="24"/>
  <c r="T315" i="24" s="1"/>
  <c r="S312" i="24"/>
  <c r="S315" i="24" s="1"/>
  <c r="R312" i="24"/>
  <c r="R315" i="24" s="1"/>
  <c r="Q312" i="24"/>
  <c r="Q315" i="24" s="1"/>
  <c r="P312" i="24"/>
  <c r="P315" i="24" s="1"/>
  <c r="O312" i="24"/>
  <c r="O315" i="24" s="1"/>
  <c r="N312" i="24"/>
  <c r="N315" i="24" s="1"/>
  <c r="M312" i="24"/>
  <c r="M315" i="24" s="1"/>
  <c r="L312" i="24"/>
  <c r="L315" i="24" s="1"/>
  <c r="K312" i="24"/>
  <c r="K315" i="24" s="1"/>
  <c r="J312" i="24"/>
  <c r="J315" i="24" s="1"/>
  <c r="I312" i="24"/>
  <c r="I315" i="24" s="1"/>
  <c r="H312" i="24"/>
  <c r="H315" i="24" s="1"/>
  <c r="G312" i="24"/>
  <c r="G315" i="24" s="1"/>
  <c r="F312" i="24"/>
  <c r="F315" i="24" s="1"/>
  <c r="E312" i="24"/>
  <c r="E315" i="24" s="1"/>
  <c r="D312" i="24"/>
  <c r="D315" i="24" s="1"/>
  <c r="C312" i="24"/>
  <c r="C315" i="24" s="1"/>
  <c r="B312" i="24"/>
  <c r="B315" i="24" s="1"/>
  <c r="W348" i="26" l="1"/>
  <c r="W284" i="25"/>
  <c r="U301" i="24"/>
  <c r="T301" i="24"/>
  <c r="S301" i="24"/>
  <c r="R301" i="24"/>
  <c r="Q301" i="24"/>
  <c r="P301" i="24"/>
  <c r="O301" i="24"/>
  <c r="N301" i="24"/>
  <c r="M301" i="24"/>
  <c r="L301" i="24"/>
  <c r="K301" i="24"/>
  <c r="J301" i="24"/>
  <c r="I301" i="24"/>
  <c r="H301" i="24"/>
  <c r="F301" i="24"/>
  <c r="E301" i="24"/>
  <c r="D301" i="24"/>
  <c r="C301" i="24"/>
  <c r="V301" i="24" s="1"/>
  <c r="U294" i="24" l="1"/>
  <c r="T294" i="24"/>
  <c r="S294" i="24"/>
  <c r="R294" i="24"/>
  <c r="Q294" i="24"/>
  <c r="P294" i="24"/>
  <c r="O294" i="24"/>
  <c r="N294" i="24"/>
  <c r="M294" i="24"/>
  <c r="L294" i="24"/>
  <c r="K294" i="24"/>
  <c r="J294" i="24"/>
  <c r="I294" i="24"/>
  <c r="H294" i="24"/>
  <c r="G294" i="24"/>
  <c r="F294" i="24"/>
  <c r="E294" i="24"/>
  <c r="D294" i="24"/>
  <c r="C294" i="24"/>
  <c r="B294" i="24"/>
  <c r="U133" i="24"/>
  <c r="T133" i="24"/>
  <c r="S133" i="24"/>
  <c r="R133" i="24"/>
  <c r="Q133" i="24"/>
  <c r="P133" i="24"/>
  <c r="O133" i="24"/>
  <c r="N133" i="24"/>
  <c r="M133" i="24"/>
  <c r="L133" i="24"/>
  <c r="K133" i="24"/>
  <c r="J133" i="24"/>
  <c r="I133" i="24"/>
  <c r="H133" i="24"/>
  <c r="G133" i="24"/>
  <c r="F133" i="24"/>
  <c r="E133" i="24"/>
  <c r="D133" i="24"/>
  <c r="C133" i="24"/>
  <c r="B133" i="24"/>
  <c r="W294" i="24" l="1"/>
  <c r="W58" i="24"/>
  <c r="V58" i="24"/>
  <c r="W57" i="24"/>
  <c r="V57" i="24"/>
  <c r="W56" i="24"/>
  <c r="V56" i="24"/>
  <c r="W55" i="24"/>
  <c r="V55" i="24"/>
  <c r="W54" i="24"/>
  <c r="V54" i="24"/>
  <c r="W53" i="24"/>
  <c r="V53" i="24"/>
  <c r="W52" i="24"/>
  <c r="V52" i="24"/>
  <c r="W51" i="24"/>
  <c r="V51" i="24"/>
  <c r="W50" i="24"/>
  <c r="V50" i="24"/>
  <c r="W48" i="24"/>
  <c r="V48" i="24"/>
  <c r="W47" i="24"/>
  <c r="V47" i="24"/>
  <c r="W46" i="24"/>
  <c r="V46" i="24"/>
  <c r="W45" i="24"/>
  <c r="V45" i="24"/>
  <c r="W44" i="24"/>
  <c r="V44" i="24"/>
  <c r="W43" i="24"/>
  <c r="V43" i="24"/>
  <c r="W41" i="24"/>
  <c r="V41" i="24"/>
  <c r="W40" i="24"/>
  <c r="V40" i="24"/>
  <c r="W39" i="24"/>
  <c r="V39" i="24"/>
  <c r="W38" i="24"/>
  <c r="V38" i="24"/>
  <c r="W37" i="24"/>
  <c r="V37" i="24"/>
  <c r="W36" i="24"/>
  <c r="V36" i="24"/>
  <c r="W35" i="24"/>
  <c r="V35" i="24"/>
  <c r="W34" i="24"/>
  <c r="V34" i="24"/>
  <c r="W33" i="24"/>
  <c r="V33" i="24"/>
  <c r="W32" i="24"/>
  <c r="V32" i="24"/>
  <c r="W30" i="24"/>
  <c r="V30" i="24"/>
  <c r="W29" i="24"/>
  <c r="V29" i="24"/>
  <c r="W28" i="24"/>
  <c r="V28" i="24"/>
  <c r="W27" i="24"/>
  <c r="V27" i="24"/>
  <c r="W25" i="24"/>
  <c r="V25" i="24"/>
  <c r="W24" i="24"/>
  <c r="V24" i="24"/>
  <c r="W23" i="24"/>
  <c r="V23" i="24"/>
  <c r="W22" i="24"/>
  <c r="V22" i="24"/>
  <c r="W21" i="24"/>
  <c r="V21" i="24"/>
  <c r="W20" i="24"/>
  <c r="V20" i="24"/>
  <c r="W19" i="24"/>
  <c r="V19" i="24"/>
  <c r="W17" i="24"/>
  <c r="V17" i="24"/>
  <c r="W16" i="24"/>
  <c r="V16" i="24"/>
  <c r="W15" i="24"/>
  <c r="V15" i="24"/>
  <c r="W14" i="24"/>
  <c r="V14" i="24"/>
  <c r="W13" i="24"/>
  <c r="V13" i="24"/>
  <c r="W12" i="24"/>
  <c r="V12" i="24"/>
  <c r="W11" i="24"/>
  <c r="V11" i="24"/>
  <c r="W9" i="24"/>
  <c r="V9" i="24"/>
  <c r="W8" i="24"/>
  <c r="V8" i="24"/>
  <c r="W7" i="24"/>
  <c r="V7" i="24"/>
  <c r="W6" i="24"/>
  <c r="V6" i="24"/>
  <c r="W5" i="24"/>
  <c r="V5" i="24"/>
  <c r="W4" i="24"/>
  <c r="V4" i="24"/>
  <c r="U296" i="24" l="1"/>
  <c r="T296" i="24"/>
  <c r="S296" i="24"/>
  <c r="R296" i="24"/>
  <c r="Q296" i="24"/>
  <c r="P296" i="24"/>
  <c r="O296" i="24"/>
  <c r="N296" i="24"/>
  <c r="M296" i="24"/>
  <c r="L296" i="24"/>
  <c r="K296" i="24"/>
  <c r="J296" i="24"/>
  <c r="I296" i="24"/>
  <c r="H296" i="24"/>
  <c r="G296" i="24"/>
  <c r="F296" i="24"/>
  <c r="E296" i="24"/>
  <c r="D296" i="24"/>
  <c r="C296" i="24"/>
  <c r="B296" i="24"/>
  <c r="W296" i="24" l="1"/>
  <c r="U311" i="23"/>
  <c r="U314" i="23" s="1"/>
  <c r="T311" i="23"/>
  <c r="T314" i="23" s="1"/>
  <c r="S311" i="23"/>
  <c r="S314" i="23" s="1"/>
  <c r="R311" i="23"/>
  <c r="R314" i="23" s="1"/>
  <c r="Q311" i="23"/>
  <c r="Q314" i="23" s="1"/>
  <c r="P311" i="23"/>
  <c r="P314" i="23" s="1"/>
  <c r="O311" i="23"/>
  <c r="O314" i="23" s="1"/>
  <c r="N311" i="23"/>
  <c r="N314" i="23" s="1"/>
  <c r="M311" i="23"/>
  <c r="M314" i="23" s="1"/>
  <c r="L311" i="23"/>
  <c r="L314" i="23" s="1"/>
  <c r="K311" i="23"/>
  <c r="K314" i="23" s="1"/>
  <c r="J311" i="23"/>
  <c r="J314" i="23" s="1"/>
  <c r="I311" i="23"/>
  <c r="I314" i="23" s="1"/>
  <c r="H311" i="23"/>
  <c r="H314" i="23" s="1"/>
  <c r="G311" i="23"/>
  <c r="G314" i="23" s="1"/>
  <c r="F311" i="23"/>
  <c r="F314" i="23" s="1"/>
  <c r="E311" i="23"/>
  <c r="E314" i="23" s="1"/>
  <c r="D311" i="23"/>
  <c r="D314" i="23" s="1"/>
  <c r="C311" i="23"/>
  <c r="C314" i="23" s="1"/>
  <c r="B311" i="23"/>
  <c r="B314" i="23" s="1"/>
  <c r="V312" i="23"/>
  <c r="U125" i="23" l="1"/>
  <c r="T125" i="23"/>
  <c r="S125" i="23"/>
  <c r="R125" i="23"/>
  <c r="Q125" i="23"/>
  <c r="P125" i="23"/>
  <c r="O125" i="23"/>
  <c r="N125" i="23"/>
  <c r="M125" i="23"/>
  <c r="L125" i="23"/>
  <c r="K125" i="23"/>
  <c r="J125" i="23"/>
  <c r="I125" i="23"/>
  <c r="H125" i="23"/>
  <c r="G125" i="23"/>
  <c r="F125" i="23"/>
  <c r="E125" i="23"/>
  <c r="D125" i="23"/>
  <c r="C125" i="23"/>
  <c r="B125" i="23"/>
  <c r="W287" i="23" l="1"/>
  <c r="V287" i="23"/>
  <c r="W286" i="23"/>
  <c r="V286" i="23"/>
  <c r="W285" i="23"/>
  <c r="V285" i="23"/>
  <c r="W284" i="23"/>
  <c r="V284" i="23"/>
  <c r="W283" i="23"/>
  <c r="V283" i="23"/>
  <c r="W282" i="23"/>
  <c r="V282" i="23"/>
  <c r="W281" i="23"/>
  <c r="V281" i="23"/>
  <c r="W272" i="23"/>
  <c r="V272" i="23"/>
  <c r="W271" i="23"/>
  <c r="V271" i="23"/>
  <c r="W270" i="23"/>
  <c r="V270" i="23"/>
  <c r="W269" i="23"/>
  <c r="V269" i="23"/>
  <c r="W268" i="23"/>
  <c r="V268" i="23"/>
  <c r="W267" i="23"/>
  <c r="V267" i="23"/>
  <c r="W245" i="23"/>
  <c r="V245" i="23"/>
  <c r="W244" i="23"/>
  <c r="V244" i="23"/>
  <c r="W243" i="23"/>
  <c r="V243" i="23"/>
  <c r="W242" i="23"/>
  <c r="V242" i="23"/>
  <c r="W241" i="23"/>
  <c r="V241" i="23"/>
  <c r="W226" i="23"/>
  <c r="V226" i="23"/>
  <c r="W225" i="23"/>
  <c r="V225" i="23"/>
  <c r="W208" i="23"/>
  <c r="V208" i="23"/>
  <c r="W207" i="23"/>
  <c r="V207" i="23"/>
  <c r="W195" i="23"/>
  <c r="V195" i="23"/>
  <c r="W194" i="23"/>
  <c r="V194" i="23"/>
  <c r="W193" i="23"/>
  <c r="V193" i="23"/>
  <c r="W175" i="23"/>
  <c r="V175" i="23"/>
  <c r="W167" i="23"/>
  <c r="V167" i="23"/>
  <c r="W166" i="23"/>
  <c r="V166" i="23"/>
  <c r="W144" i="23"/>
  <c r="V144" i="23"/>
  <c r="W143" i="23"/>
  <c r="V143" i="23"/>
  <c r="W136" i="23"/>
  <c r="V136" i="23"/>
  <c r="W135" i="23"/>
  <c r="V135" i="23"/>
  <c r="W134" i="23"/>
  <c r="V134" i="23"/>
  <c r="W133" i="23"/>
  <c r="V133" i="23"/>
  <c r="W132" i="23"/>
  <c r="V132" i="23"/>
  <c r="W131" i="23"/>
  <c r="V131" i="23"/>
  <c r="W130" i="23"/>
  <c r="V130" i="23"/>
  <c r="W109" i="23"/>
  <c r="V109" i="23"/>
  <c r="W85" i="23"/>
  <c r="V85" i="23"/>
  <c r="W84" i="23"/>
  <c r="V84" i="23"/>
  <c r="W83" i="23"/>
  <c r="V83" i="23"/>
  <c r="W65" i="23"/>
  <c r="V65" i="23"/>
  <c r="W64" i="23"/>
  <c r="V64" i="23"/>
  <c r="W63" i="23"/>
  <c r="V63" i="23"/>
  <c r="W62" i="23"/>
  <c r="V62" i="23"/>
  <c r="W50" i="23"/>
  <c r="V50" i="23"/>
  <c r="W49" i="23"/>
  <c r="V49" i="23"/>
  <c r="W35" i="23"/>
  <c r="V35" i="23"/>
  <c r="W34" i="23"/>
  <c r="V34" i="23"/>
  <c r="W8" i="23"/>
  <c r="V8" i="23"/>
  <c r="W7" i="23"/>
  <c r="V7" i="23"/>
  <c r="W6" i="23"/>
  <c r="V6" i="23"/>
  <c r="W5" i="23"/>
  <c r="V5" i="23"/>
  <c r="W4" i="23"/>
  <c r="V4" i="23"/>
  <c r="V301" i="23"/>
  <c r="U300" i="23"/>
  <c r="T300" i="23"/>
  <c r="S300" i="23"/>
  <c r="R300" i="23"/>
  <c r="Q300" i="23"/>
  <c r="P300" i="23"/>
  <c r="O300" i="23"/>
  <c r="N300" i="23"/>
  <c r="M300" i="23"/>
  <c r="L300" i="23"/>
  <c r="K300" i="23"/>
  <c r="J300" i="23"/>
  <c r="I300" i="23"/>
  <c r="H300" i="23"/>
  <c r="G300" i="23"/>
  <c r="F300" i="23"/>
  <c r="E300" i="23"/>
  <c r="D300" i="23"/>
  <c r="C300" i="23"/>
  <c r="B300" i="23"/>
  <c r="V299" i="23"/>
  <c r="V298" i="23"/>
  <c r="U293" i="23"/>
  <c r="T293" i="23"/>
  <c r="S293" i="23"/>
  <c r="R293" i="23"/>
  <c r="Q293" i="23"/>
  <c r="P293" i="23"/>
  <c r="O293" i="23"/>
  <c r="N293" i="23"/>
  <c r="M293" i="23"/>
  <c r="L293" i="23"/>
  <c r="K293" i="23"/>
  <c r="J293" i="23"/>
  <c r="I293" i="23"/>
  <c r="H293" i="23"/>
  <c r="G293" i="23"/>
  <c r="F293" i="23"/>
  <c r="E293" i="23"/>
  <c r="D293" i="23"/>
  <c r="C293" i="23"/>
  <c r="B293" i="23"/>
  <c r="W292" i="23"/>
  <c r="V292" i="23"/>
  <c r="W291" i="23"/>
  <c r="V291" i="23"/>
  <c r="W290" i="23"/>
  <c r="V290" i="23"/>
  <c r="W289" i="23"/>
  <c r="V289" i="23"/>
  <c r="W288" i="23"/>
  <c r="V288" i="23"/>
  <c r="W280" i="23"/>
  <c r="V280" i="23"/>
  <c r="W278" i="23"/>
  <c r="V278" i="23"/>
  <c r="W277" i="23"/>
  <c r="V277" i="23"/>
  <c r="W276" i="23"/>
  <c r="V276" i="23"/>
  <c r="W275" i="23"/>
  <c r="V275" i="23"/>
  <c r="W274" i="23"/>
  <c r="V274" i="23"/>
  <c r="W273" i="23"/>
  <c r="V273" i="23"/>
  <c r="W266" i="23"/>
  <c r="V266" i="23"/>
  <c r="W264" i="23"/>
  <c r="V264" i="23"/>
  <c r="W263" i="23"/>
  <c r="V263" i="23"/>
  <c r="W262" i="23"/>
  <c r="V262" i="23"/>
  <c r="W261" i="23"/>
  <c r="V261" i="23"/>
  <c r="W260" i="23"/>
  <c r="V260" i="23"/>
  <c r="W259" i="23"/>
  <c r="V259" i="23"/>
  <c r="W258" i="23"/>
  <c r="V258" i="23"/>
  <c r="W257" i="23"/>
  <c r="V257" i="23"/>
  <c r="W256" i="23"/>
  <c r="V256" i="23"/>
  <c r="W255" i="23"/>
  <c r="V255" i="23"/>
  <c r="W254" i="23"/>
  <c r="V254" i="23"/>
  <c r="W251" i="23"/>
  <c r="V251" i="23"/>
  <c r="W250" i="23"/>
  <c r="V250" i="23"/>
  <c r="W249" i="23"/>
  <c r="V249" i="23"/>
  <c r="W248" i="23"/>
  <c r="V248" i="23"/>
  <c r="W247" i="23"/>
  <c r="V247" i="23"/>
  <c r="W246" i="23"/>
  <c r="V246" i="23"/>
  <c r="W240" i="23"/>
  <c r="V240" i="23"/>
  <c r="W238" i="23"/>
  <c r="V238" i="23"/>
  <c r="W237" i="23"/>
  <c r="V237" i="23"/>
  <c r="W236" i="23"/>
  <c r="V236" i="23"/>
  <c r="W235" i="23"/>
  <c r="V235" i="23"/>
  <c r="W234" i="23"/>
  <c r="V234" i="23"/>
  <c r="W233" i="23"/>
  <c r="V233" i="23"/>
  <c r="W232" i="23"/>
  <c r="V232" i="23"/>
  <c r="W231" i="23"/>
  <c r="V231" i="23"/>
  <c r="W229" i="23"/>
  <c r="V229" i="23"/>
  <c r="W228" i="23"/>
  <c r="V228" i="23"/>
  <c r="W227" i="23"/>
  <c r="V227" i="23"/>
  <c r="W224" i="23"/>
  <c r="V224" i="23"/>
  <c r="W221" i="23"/>
  <c r="V221" i="23"/>
  <c r="W220" i="23"/>
  <c r="V220" i="23"/>
  <c r="W219" i="23"/>
  <c r="V219" i="23"/>
  <c r="W218" i="23"/>
  <c r="V218" i="23"/>
  <c r="W217" i="23"/>
  <c r="V217" i="23"/>
  <c r="W216" i="23"/>
  <c r="V216" i="23"/>
  <c r="W214" i="23"/>
  <c r="V214" i="23"/>
  <c r="W213" i="23"/>
  <c r="V213" i="23"/>
  <c r="W212" i="23"/>
  <c r="V212" i="23"/>
  <c r="W211" i="23"/>
  <c r="V211" i="23"/>
  <c r="W210" i="23"/>
  <c r="V210" i="23"/>
  <c r="W209" i="23"/>
  <c r="V209" i="23"/>
  <c r="W206" i="23"/>
  <c r="V206" i="23"/>
  <c r="W205" i="23"/>
  <c r="V205" i="23"/>
  <c r="W204" i="23"/>
  <c r="V204" i="23"/>
  <c r="W203" i="23"/>
  <c r="V203" i="23"/>
  <c r="W201" i="23"/>
  <c r="V201" i="23"/>
  <c r="W200" i="23"/>
  <c r="V200" i="23"/>
  <c r="W199" i="23"/>
  <c r="V199" i="23"/>
  <c r="W198" i="23"/>
  <c r="V198" i="23"/>
  <c r="W197" i="23"/>
  <c r="V197" i="23"/>
  <c r="W196" i="23"/>
  <c r="V196" i="23"/>
  <c r="W192" i="23"/>
  <c r="V192" i="23"/>
  <c r="W191" i="23"/>
  <c r="V191" i="23"/>
  <c r="W189" i="23"/>
  <c r="V189" i="23"/>
  <c r="W188" i="23"/>
  <c r="V188" i="23"/>
  <c r="W186" i="23"/>
  <c r="V186" i="23"/>
  <c r="W185" i="23"/>
  <c r="V185" i="23"/>
  <c r="W184" i="23"/>
  <c r="V184" i="23"/>
  <c r="W183" i="23"/>
  <c r="V183" i="23"/>
  <c r="W182" i="23"/>
  <c r="V182" i="23"/>
  <c r="W181" i="23"/>
  <c r="V181" i="23"/>
  <c r="W180" i="23"/>
  <c r="V180" i="23"/>
  <c r="W179" i="23"/>
  <c r="V179" i="23"/>
  <c r="W178" i="23"/>
  <c r="V178" i="23"/>
  <c r="W177" i="23"/>
  <c r="V177" i="23"/>
  <c r="W176" i="23"/>
  <c r="V176" i="23"/>
  <c r="W174" i="23"/>
  <c r="V174" i="23"/>
  <c r="W171" i="23"/>
  <c r="V171" i="23"/>
  <c r="W170" i="23"/>
  <c r="V170" i="23"/>
  <c r="W169" i="23"/>
  <c r="V169" i="23"/>
  <c r="W168" i="23"/>
  <c r="V168" i="23"/>
  <c r="W165" i="23"/>
  <c r="V165" i="23"/>
  <c r="W163" i="23"/>
  <c r="V163" i="23"/>
  <c r="W162" i="23"/>
  <c r="V162" i="23"/>
  <c r="W161" i="23"/>
  <c r="V161" i="23"/>
  <c r="W160" i="23"/>
  <c r="V160" i="23"/>
  <c r="W159" i="23"/>
  <c r="V159" i="23"/>
  <c r="W158" i="23"/>
  <c r="V158" i="23"/>
  <c r="W157" i="23"/>
  <c r="V157" i="23"/>
  <c r="W156" i="23"/>
  <c r="V156" i="23"/>
  <c r="W155" i="23"/>
  <c r="V155" i="23"/>
  <c r="W154" i="23"/>
  <c r="V154" i="23"/>
  <c r="W153" i="23"/>
  <c r="V153" i="23"/>
  <c r="W151" i="23"/>
  <c r="V151" i="23"/>
  <c r="W150" i="23"/>
  <c r="V150" i="23"/>
  <c r="W149" i="23"/>
  <c r="V149" i="23"/>
  <c r="W148" i="23"/>
  <c r="V148" i="23"/>
  <c r="W146" i="23"/>
  <c r="V146" i="23"/>
  <c r="W145" i="23"/>
  <c r="V145" i="23"/>
  <c r="W142" i="23"/>
  <c r="V142" i="23"/>
  <c r="W141" i="23"/>
  <c r="V141" i="23"/>
  <c r="W140" i="23"/>
  <c r="V140" i="23"/>
  <c r="W139" i="23"/>
  <c r="V139" i="23"/>
  <c r="W138" i="23"/>
  <c r="V138" i="23"/>
  <c r="W137" i="23"/>
  <c r="V137" i="23"/>
  <c r="W129" i="23"/>
  <c r="V129" i="23"/>
  <c r="W123" i="23"/>
  <c r="V123" i="23"/>
  <c r="W122" i="23"/>
  <c r="V122" i="23"/>
  <c r="W121" i="23"/>
  <c r="V121" i="23"/>
  <c r="W120" i="23"/>
  <c r="V120" i="23"/>
  <c r="W118" i="23"/>
  <c r="V118" i="23"/>
  <c r="W117" i="23"/>
  <c r="V117" i="23"/>
  <c r="W116" i="23"/>
  <c r="V116" i="23"/>
  <c r="W115" i="23"/>
  <c r="V115" i="23"/>
  <c r="W114" i="23"/>
  <c r="V114" i="23"/>
  <c r="W113" i="23"/>
  <c r="V113" i="23"/>
  <c r="W112" i="23"/>
  <c r="V112" i="23"/>
  <c r="W111" i="23"/>
  <c r="V111" i="23"/>
  <c r="W110" i="23"/>
  <c r="V110" i="23"/>
  <c r="W108" i="23"/>
  <c r="V108" i="23"/>
  <c r="W105" i="23"/>
  <c r="V105" i="23"/>
  <c r="W104" i="23"/>
  <c r="V104" i="23"/>
  <c r="W103" i="23"/>
  <c r="V103" i="23"/>
  <c r="W102" i="23"/>
  <c r="V102" i="23"/>
  <c r="W101" i="23"/>
  <c r="V101" i="23"/>
  <c r="W100" i="23"/>
  <c r="V100" i="23"/>
  <c r="W99" i="23"/>
  <c r="V99" i="23"/>
  <c r="W98" i="23"/>
  <c r="V98" i="23"/>
  <c r="W97" i="23"/>
  <c r="V97" i="23"/>
  <c r="W95" i="23"/>
  <c r="V95" i="23"/>
  <c r="W94" i="23"/>
  <c r="V94" i="23"/>
  <c r="W93" i="23"/>
  <c r="V93" i="23"/>
  <c r="W92" i="23"/>
  <c r="V92" i="23"/>
  <c r="W90" i="23"/>
  <c r="V90" i="23"/>
  <c r="W89" i="23"/>
  <c r="V89" i="23"/>
  <c r="W88" i="23"/>
  <c r="V88" i="23"/>
  <c r="W87" i="23"/>
  <c r="V87" i="23"/>
  <c r="W86" i="23"/>
  <c r="V86" i="23"/>
  <c r="W82" i="23"/>
  <c r="V82" i="23"/>
  <c r="W79" i="23"/>
  <c r="V79" i="23"/>
  <c r="W78" i="23"/>
  <c r="V78" i="23"/>
  <c r="W77" i="23"/>
  <c r="V77" i="23"/>
  <c r="W76" i="23"/>
  <c r="V76" i="23"/>
  <c r="W75" i="23"/>
  <c r="V75" i="23"/>
  <c r="W73" i="23"/>
  <c r="V73" i="23"/>
  <c r="W72" i="23"/>
  <c r="V72" i="23"/>
  <c r="W71" i="23"/>
  <c r="V71" i="23"/>
  <c r="W70" i="23"/>
  <c r="V70" i="23"/>
  <c r="W69" i="23"/>
  <c r="V69" i="23"/>
  <c r="W67" i="23"/>
  <c r="V67" i="23"/>
  <c r="W66" i="23"/>
  <c r="V66" i="23"/>
  <c r="W61" i="23"/>
  <c r="V61" i="23"/>
  <c r="W59" i="23"/>
  <c r="V59" i="23"/>
  <c r="W58" i="23"/>
  <c r="V58" i="23"/>
  <c r="W57" i="23"/>
  <c r="V57" i="23"/>
  <c r="W56" i="23"/>
  <c r="V56" i="23"/>
  <c r="W55" i="23"/>
  <c r="V55" i="23"/>
  <c r="W54" i="23"/>
  <c r="V54" i="23"/>
  <c r="W53" i="23"/>
  <c r="V53" i="23"/>
  <c r="W52" i="23"/>
  <c r="V52" i="23"/>
  <c r="W51" i="23"/>
  <c r="V51" i="23"/>
  <c r="W48" i="23"/>
  <c r="V48" i="23"/>
  <c r="W47" i="23"/>
  <c r="V47" i="23"/>
  <c r="W44" i="23"/>
  <c r="V44" i="23"/>
  <c r="W43" i="23"/>
  <c r="V43" i="23"/>
  <c r="W42" i="23"/>
  <c r="V42" i="23"/>
  <c r="W41" i="23"/>
  <c r="V41" i="23"/>
  <c r="W39" i="23"/>
  <c r="V39" i="23"/>
  <c r="W38" i="23"/>
  <c r="V38" i="23"/>
  <c r="W37" i="23"/>
  <c r="V37" i="23"/>
  <c r="W36" i="23"/>
  <c r="V36" i="23"/>
  <c r="W33" i="23"/>
  <c r="V33" i="23"/>
  <c r="W32" i="23"/>
  <c r="V32" i="23"/>
  <c r="W30" i="23"/>
  <c r="V30" i="23"/>
  <c r="W29" i="23"/>
  <c r="V29" i="23"/>
  <c r="W28" i="23"/>
  <c r="V28" i="23"/>
  <c r="W27" i="23"/>
  <c r="V27" i="23"/>
  <c r="W26" i="23"/>
  <c r="V26" i="23"/>
  <c r="W25" i="23"/>
  <c r="V25" i="23"/>
  <c r="W24" i="23"/>
  <c r="V24" i="23"/>
  <c r="W21" i="23"/>
  <c r="V21" i="23"/>
  <c r="W20" i="23"/>
  <c r="V20" i="23"/>
  <c r="W18" i="23"/>
  <c r="V18" i="23"/>
  <c r="W17" i="23"/>
  <c r="V17" i="23"/>
  <c r="W16" i="23"/>
  <c r="V16" i="23"/>
  <c r="W15" i="23"/>
  <c r="V15" i="23"/>
  <c r="W14" i="23"/>
  <c r="V14" i="23"/>
  <c r="W12" i="23"/>
  <c r="V12" i="23"/>
  <c r="W11" i="23"/>
  <c r="V11" i="23"/>
  <c r="W10" i="23"/>
  <c r="V10" i="23"/>
  <c r="W9" i="23"/>
  <c r="V9" i="23"/>
  <c r="V300" i="23" l="1"/>
  <c r="I295" i="23"/>
  <c r="Q295" i="23"/>
  <c r="B295" i="23"/>
  <c r="J295" i="23"/>
  <c r="N295" i="23"/>
  <c r="R295" i="23"/>
  <c r="C295" i="23"/>
  <c r="G295" i="23"/>
  <c r="K295" i="23"/>
  <c r="O295" i="23"/>
  <c r="S295" i="23"/>
  <c r="E295" i="23"/>
  <c r="M295" i="23"/>
  <c r="U295" i="23"/>
  <c r="F295" i="23"/>
  <c r="D295" i="23"/>
  <c r="H295" i="23"/>
  <c r="L295" i="23"/>
  <c r="P295" i="23"/>
  <c r="T295" i="23"/>
  <c r="V280" i="1"/>
  <c r="V279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V281" i="1" l="1"/>
  <c r="U274" i="1"/>
  <c r="T274" i="1"/>
  <c r="S274" i="1"/>
  <c r="R274" i="1"/>
  <c r="Q274" i="1"/>
  <c r="P274" i="1"/>
  <c r="O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G276" i="1" s="1"/>
  <c r="F131" i="1"/>
  <c r="E131" i="1"/>
  <c r="D131" i="1"/>
  <c r="C131" i="1"/>
  <c r="B131" i="1"/>
  <c r="Q276" i="1" l="1"/>
  <c r="C276" i="1"/>
  <c r="L276" i="1"/>
  <c r="J276" i="1"/>
  <c r="R276" i="1"/>
  <c r="M276" i="1"/>
  <c r="K276" i="1"/>
  <c r="S276" i="1"/>
  <c r="O276" i="1"/>
  <c r="F276" i="1"/>
  <c r="P276" i="1"/>
  <c r="T276" i="1"/>
  <c r="I276" i="1"/>
  <c r="B276" i="1"/>
  <c r="D276" i="1"/>
  <c r="N276" i="1"/>
  <c r="E276" i="1"/>
  <c r="H276" i="1"/>
  <c r="U276" i="1"/>
  <c r="F94" i="22"/>
  <c r="F96" i="22" s="1"/>
  <c r="AA93" i="22"/>
  <c r="AA92" i="22"/>
  <c r="AA91" i="22"/>
  <c r="AA90" i="22"/>
  <c r="AA89" i="22"/>
  <c r="AA88" i="22"/>
  <c r="AA87" i="22"/>
  <c r="AA86" i="22"/>
  <c r="AA85" i="22"/>
  <c r="AA84" i="22"/>
  <c r="AA83" i="22"/>
  <c r="AA82" i="22"/>
  <c r="AA81" i="22"/>
  <c r="AA80" i="22"/>
  <c r="AA79" i="22"/>
  <c r="AA78" i="22"/>
  <c r="AA77" i="22"/>
  <c r="AA76" i="22"/>
  <c r="AA75" i="22"/>
  <c r="AA74" i="22"/>
  <c r="AA73" i="22"/>
  <c r="AA72" i="22"/>
  <c r="AA71" i="22"/>
  <c r="AA70" i="22"/>
  <c r="AA69" i="22"/>
  <c r="AA68" i="22"/>
  <c r="AA67" i="22"/>
  <c r="AA66" i="22"/>
  <c r="AA65" i="22"/>
  <c r="AA64" i="22"/>
  <c r="AA63" i="22"/>
  <c r="AA62" i="22"/>
  <c r="AA61" i="22"/>
  <c r="AA60" i="22"/>
  <c r="AA59" i="22"/>
  <c r="AA58" i="22"/>
  <c r="AA57" i="22"/>
  <c r="AA56" i="22"/>
  <c r="AA55" i="22"/>
  <c r="AA54" i="22"/>
  <c r="AA53" i="22"/>
  <c r="AA52" i="22"/>
  <c r="AA51" i="22"/>
  <c r="AA50" i="22"/>
  <c r="AA49" i="22"/>
  <c r="AA48" i="22"/>
  <c r="AA47" i="22"/>
  <c r="AA46" i="22"/>
  <c r="AA45" i="22"/>
  <c r="AA44" i="22"/>
  <c r="AA43" i="22"/>
  <c r="AA42" i="22"/>
  <c r="AA41" i="22"/>
  <c r="AA40" i="22"/>
  <c r="AA39" i="22"/>
  <c r="AA38" i="22"/>
  <c r="AA37" i="22"/>
  <c r="AA36" i="22"/>
  <c r="AA35" i="22"/>
  <c r="AA34" i="22"/>
  <c r="AA33" i="22"/>
  <c r="AA32" i="22"/>
  <c r="AA31" i="22"/>
  <c r="AA30" i="22"/>
  <c r="AA29" i="22"/>
  <c r="AA28" i="22"/>
  <c r="AA27" i="22"/>
  <c r="AA26" i="22"/>
  <c r="AA25" i="22"/>
  <c r="AA24" i="22"/>
  <c r="AA23" i="22"/>
  <c r="AA22" i="22"/>
  <c r="AA21" i="22"/>
  <c r="AA20" i="22"/>
  <c r="AA19" i="22"/>
  <c r="AA18" i="22"/>
  <c r="AA17" i="22"/>
  <c r="AA16" i="22"/>
  <c r="AA15" i="22"/>
  <c r="AA14" i="22"/>
  <c r="AA13" i="22"/>
  <c r="AA12" i="22"/>
  <c r="AA11" i="22"/>
  <c r="AA10" i="22"/>
  <c r="AA9" i="22"/>
  <c r="AA8" i="22"/>
  <c r="AA7" i="22"/>
  <c r="AA6" i="22"/>
  <c r="AA5" i="22"/>
  <c r="AA4" i="22"/>
  <c r="AA3" i="22"/>
  <c r="AA89" i="21"/>
  <c r="AA88" i="21"/>
  <c r="AA87" i="21"/>
  <c r="AA86" i="21"/>
  <c r="AA85" i="21"/>
  <c r="AA84" i="21"/>
  <c r="AA83" i="21"/>
  <c r="AA82" i="21"/>
  <c r="AA81" i="21"/>
  <c r="AA80" i="21"/>
  <c r="AA79" i="21"/>
  <c r="AA78" i="21"/>
  <c r="AA77" i="21"/>
  <c r="AA76" i="21"/>
  <c r="AA75" i="21"/>
  <c r="AA74" i="21"/>
  <c r="AA73" i="21"/>
  <c r="AA72" i="21"/>
  <c r="AA71" i="21"/>
  <c r="AA70" i="21"/>
  <c r="AA69" i="21"/>
  <c r="AA68" i="21"/>
  <c r="AA67" i="21"/>
  <c r="AA66" i="21"/>
  <c r="AA65" i="21"/>
  <c r="AA64" i="21"/>
  <c r="AA63" i="21"/>
  <c r="AA62" i="21"/>
  <c r="AA61" i="21"/>
  <c r="AA60" i="21"/>
  <c r="AA59" i="21"/>
  <c r="AA58" i="21"/>
  <c r="AA57" i="21"/>
  <c r="AA56" i="21"/>
  <c r="AA55" i="21"/>
  <c r="AA54" i="21"/>
  <c r="AA53" i="21"/>
  <c r="AA52" i="21"/>
  <c r="AA51" i="21"/>
  <c r="AA50" i="21"/>
  <c r="AA49" i="21"/>
  <c r="AA48" i="21"/>
  <c r="AA47" i="21"/>
  <c r="AA46" i="21"/>
  <c r="AA45" i="21"/>
  <c r="AA44" i="21"/>
  <c r="AA43" i="21"/>
  <c r="AA42" i="21"/>
  <c r="AA41" i="21"/>
  <c r="AA40" i="21"/>
  <c r="AA39" i="21"/>
  <c r="AA38" i="21"/>
  <c r="AA37" i="21"/>
  <c r="AA36" i="21"/>
  <c r="AA35" i="21"/>
  <c r="AA34" i="21"/>
  <c r="AA33" i="21"/>
  <c r="AA32" i="21"/>
  <c r="AA31" i="21"/>
  <c r="AA30" i="21"/>
  <c r="AA29" i="21"/>
  <c r="AA28" i="21"/>
  <c r="AA27" i="21"/>
  <c r="AA26" i="21"/>
  <c r="AA25" i="21"/>
  <c r="AA24" i="21"/>
  <c r="AA23" i="21"/>
  <c r="AA22" i="21"/>
  <c r="AA21" i="21"/>
  <c r="AA20" i="21"/>
  <c r="AA19" i="21"/>
  <c r="AA18" i="21"/>
  <c r="AA17" i="21"/>
  <c r="AA16" i="21"/>
  <c r="AA15" i="21"/>
  <c r="AA14" i="21"/>
  <c r="AA13" i="21"/>
  <c r="AA12" i="21"/>
  <c r="AA11" i="21"/>
  <c r="AA10" i="21"/>
  <c r="AA9" i="21"/>
  <c r="AA8" i="21"/>
  <c r="AA7" i="21"/>
  <c r="AA6" i="21"/>
  <c r="AA5" i="21"/>
  <c r="AA4" i="21"/>
  <c r="AA3" i="21"/>
  <c r="AA101" i="20"/>
  <c r="AA100" i="20"/>
  <c r="AA99" i="20"/>
  <c r="AA98" i="20"/>
  <c r="AA97" i="20"/>
  <c r="AA96" i="20"/>
  <c r="AA95" i="20"/>
  <c r="AA94" i="20"/>
  <c r="AA93" i="20"/>
  <c r="AA92" i="20"/>
  <c r="AA91" i="20"/>
  <c r="AA90" i="20"/>
  <c r="AA89" i="20"/>
  <c r="AA88" i="20"/>
  <c r="AA87" i="20"/>
  <c r="AA86" i="20"/>
  <c r="AA85" i="20"/>
  <c r="AA84" i="20"/>
  <c r="AA83" i="20"/>
  <c r="AA82" i="20"/>
  <c r="AA81" i="20"/>
  <c r="AA80" i="20"/>
  <c r="AA79" i="20"/>
  <c r="AA78" i="20"/>
  <c r="AA77" i="20"/>
  <c r="AA76" i="20"/>
  <c r="AA75" i="20"/>
  <c r="AA74" i="20"/>
  <c r="AA73" i="20"/>
  <c r="AA72" i="20"/>
  <c r="AA71" i="20"/>
  <c r="AA70" i="20"/>
  <c r="AA69" i="20"/>
  <c r="AA68" i="20"/>
  <c r="AA67" i="20"/>
  <c r="AA66" i="20"/>
  <c r="AA65" i="20"/>
  <c r="AA64" i="20"/>
  <c r="AA63" i="20"/>
  <c r="AA62" i="20"/>
  <c r="AA61" i="20"/>
  <c r="AA60" i="20"/>
  <c r="AA59" i="20"/>
  <c r="AA58" i="20"/>
  <c r="AA57" i="20"/>
  <c r="AA56" i="20"/>
  <c r="AA55" i="20"/>
  <c r="AA54" i="20"/>
  <c r="AA53" i="20"/>
  <c r="AA52" i="20"/>
  <c r="AA51" i="20"/>
  <c r="AA50" i="20"/>
  <c r="AA49" i="20"/>
  <c r="AA48" i="20"/>
  <c r="AA47" i="20"/>
  <c r="AA46" i="20"/>
  <c r="AA45" i="20"/>
  <c r="AA44" i="20"/>
  <c r="AA43" i="20"/>
  <c r="AA42" i="20"/>
  <c r="AA41" i="20"/>
  <c r="AA40" i="20"/>
  <c r="AA39" i="20"/>
  <c r="AA38" i="20"/>
  <c r="AA37" i="20"/>
  <c r="AA36" i="20"/>
  <c r="AA35" i="20"/>
  <c r="AA34" i="20"/>
  <c r="AA33" i="20"/>
  <c r="AA32" i="20"/>
  <c r="AA31" i="20"/>
  <c r="AA30" i="20"/>
  <c r="AA29" i="20"/>
  <c r="AA28" i="20"/>
  <c r="AA27" i="20"/>
  <c r="AA26" i="20"/>
  <c r="AA25" i="20"/>
  <c r="AA24" i="20"/>
  <c r="AA23" i="20"/>
  <c r="AA22" i="20"/>
  <c r="AA21" i="20"/>
  <c r="AA20" i="20"/>
  <c r="AA19" i="20"/>
  <c r="AA18" i="20"/>
  <c r="AA17" i="20"/>
  <c r="AA16" i="20"/>
  <c r="AA15" i="20"/>
  <c r="AA14" i="20"/>
  <c r="AA13" i="20"/>
  <c r="AA12" i="20"/>
  <c r="AA11" i="20"/>
  <c r="AA10" i="20"/>
  <c r="AA9" i="20"/>
  <c r="AA8" i="20"/>
  <c r="AA7" i="20"/>
  <c r="AA6" i="20"/>
  <c r="AA5" i="20"/>
  <c r="AA4" i="20"/>
  <c r="AA3" i="20"/>
  <c r="AA83" i="19"/>
  <c r="AA82" i="19"/>
  <c r="AA81" i="19"/>
  <c r="AA80" i="19"/>
  <c r="AA79" i="19"/>
  <c r="AA78" i="19"/>
  <c r="AA77" i="19"/>
  <c r="AA76" i="19"/>
  <c r="AA75" i="19"/>
  <c r="AA74" i="19"/>
  <c r="AA73" i="19"/>
  <c r="AA72" i="19"/>
  <c r="AA71" i="19"/>
  <c r="AA70" i="19"/>
  <c r="AA69" i="19"/>
  <c r="AA68" i="19"/>
  <c r="AA67" i="19"/>
  <c r="AA66" i="19"/>
  <c r="AA65" i="19"/>
  <c r="AA64" i="19"/>
  <c r="AA63" i="19"/>
  <c r="AA62" i="19"/>
  <c r="AA61" i="19"/>
  <c r="AA60" i="19"/>
  <c r="AA59" i="19"/>
  <c r="AA58" i="19"/>
  <c r="AA57" i="19"/>
  <c r="AA56" i="19"/>
  <c r="AA55" i="19"/>
  <c r="AA54" i="19"/>
  <c r="AA53" i="19"/>
  <c r="AA52" i="19"/>
  <c r="AA51" i="19"/>
  <c r="AA50" i="19"/>
  <c r="AA49" i="19"/>
  <c r="AA48" i="19"/>
  <c r="AA47" i="19"/>
  <c r="AA46" i="19"/>
  <c r="AA45" i="19"/>
  <c r="AA44" i="19"/>
  <c r="AA43" i="19"/>
  <c r="AA42" i="19"/>
  <c r="AA41" i="19"/>
  <c r="AA40" i="19"/>
  <c r="AA39" i="19"/>
  <c r="AA38" i="19"/>
  <c r="AA37" i="19"/>
  <c r="AA36" i="19"/>
  <c r="AA35" i="19"/>
  <c r="AA34" i="19"/>
  <c r="AA33" i="19"/>
  <c r="AA32" i="19"/>
  <c r="AA31" i="19"/>
  <c r="AA30" i="19"/>
  <c r="AA29" i="19"/>
  <c r="AA28" i="19"/>
  <c r="AA27" i="19"/>
  <c r="AA26" i="19"/>
  <c r="AA25" i="19"/>
  <c r="AA24" i="19"/>
  <c r="AA23" i="19"/>
  <c r="AA22" i="19"/>
  <c r="AA21" i="19"/>
  <c r="AA20" i="19"/>
  <c r="AA19" i="19"/>
  <c r="AA18" i="19"/>
  <c r="AA17" i="19"/>
  <c r="AA16" i="19"/>
  <c r="AA15" i="19"/>
  <c r="AA14" i="19"/>
  <c r="AA13" i="19"/>
  <c r="AA12" i="19"/>
  <c r="AA11" i="19"/>
  <c r="AA10" i="19"/>
  <c r="AA9" i="19"/>
  <c r="AA8" i="19"/>
  <c r="AA7" i="19"/>
  <c r="AA6" i="19"/>
  <c r="AA5" i="19"/>
  <c r="AA4" i="19"/>
  <c r="AA3" i="19"/>
  <c r="AA93" i="18"/>
  <c r="AA92" i="18"/>
  <c r="AA91" i="18"/>
  <c r="AA90" i="18"/>
  <c r="AA89" i="18"/>
  <c r="AA88" i="18"/>
  <c r="AA87" i="18"/>
  <c r="AA86" i="18"/>
  <c r="AA85" i="18"/>
  <c r="AA84" i="18"/>
  <c r="AA83" i="18"/>
  <c r="AA82" i="18"/>
  <c r="AA81" i="18"/>
  <c r="AA80" i="18"/>
  <c r="AA79" i="18"/>
  <c r="AA78" i="18"/>
  <c r="AA77" i="18"/>
  <c r="AA76" i="18"/>
  <c r="AA75" i="18"/>
  <c r="AA74" i="18"/>
  <c r="AA73" i="18"/>
  <c r="AA72" i="18"/>
  <c r="AA71" i="18"/>
  <c r="AA70" i="18"/>
  <c r="AA69" i="18"/>
  <c r="AA68" i="18"/>
  <c r="AA67" i="18"/>
  <c r="AA66" i="18"/>
  <c r="AA65" i="18"/>
  <c r="AA64" i="18"/>
  <c r="AA63" i="18"/>
  <c r="AA62" i="18"/>
  <c r="AA61" i="18"/>
  <c r="AA60" i="18"/>
  <c r="AA59" i="18"/>
  <c r="AA58" i="18"/>
  <c r="AA57" i="18"/>
  <c r="AA56" i="18"/>
  <c r="AA55" i="18"/>
  <c r="AA54" i="18"/>
  <c r="AA53" i="18"/>
  <c r="AA52" i="18"/>
  <c r="AA51" i="18"/>
  <c r="AA50" i="18"/>
  <c r="AA49" i="18"/>
  <c r="AA48" i="18"/>
  <c r="AA47" i="18"/>
  <c r="AA46" i="18"/>
  <c r="AA45" i="18"/>
  <c r="AA44" i="18"/>
  <c r="AA43" i="18"/>
  <c r="AA42" i="18"/>
  <c r="AA41" i="18"/>
  <c r="AA40" i="18"/>
  <c r="AA39" i="18"/>
  <c r="AA38" i="18"/>
  <c r="AA37" i="18"/>
  <c r="AA36" i="18"/>
  <c r="AA35" i="18"/>
  <c r="AA34" i="18"/>
  <c r="AA33" i="18"/>
  <c r="AA32" i="18"/>
  <c r="AA31" i="18"/>
  <c r="AA30" i="18"/>
  <c r="AA29" i="18"/>
  <c r="AA28" i="18"/>
  <c r="AA27" i="18"/>
  <c r="AA26" i="18"/>
  <c r="AA25" i="18"/>
  <c r="AA24" i="18"/>
  <c r="AA23" i="18"/>
  <c r="AA22" i="18"/>
  <c r="AA21" i="18"/>
  <c r="AA20" i="18"/>
  <c r="AA19" i="18"/>
  <c r="AA18" i="18"/>
  <c r="AA17" i="18"/>
  <c r="AA16" i="18"/>
  <c r="AA15" i="18"/>
  <c r="AA14" i="18"/>
  <c r="AA13" i="18"/>
  <c r="AA12" i="18"/>
  <c r="AA11" i="18"/>
  <c r="AA10" i="18"/>
  <c r="AA9" i="18"/>
  <c r="AA8" i="18"/>
  <c r="AA7" i="18"/>
  <c r="AA6" i="18"/>
  <c r="AA5" i="18"/>
  <c r="AA4" i="18"/>
  <c r="AA3" i="18"/>
  <c r="AA94" i="17"/>
  <c r="AA93" i="17"/>
  <c r="AA92" i="17"/>
  <c r="AA91" i="17"/>
  <c r="AA90" i="17"/>
  <c r="AA89" i="17"/>
  <c r="AA88" i="17"/>
  <c r="AA87" i="17"/>
  <c r="AA86" i="17"/>
  <c r="AA85" i="17"/>
  <c r="AA84" i="17"/>
  <c r="AA83" i="17"/>
  <c r="AA82" i="17"/>
  <c r="AA81" i="17"/>
  <c r="AA80" i="17"/>
  <c r="AA79" i="17"/>
  <c r="AA78" i="17"/>
  <c r="AA77" i="17"/>
  <c r="AA76" i="17"/>
  <c r="AA75" i="17"/>
  <c r="AA74" i="17"/>
  <c r="AA73" i="17"/>
  <c r="AA72" i="17"/>
  <c r="AA71" i="17"/>
  <c r="AA70" i="17"/>
  <c r="AA69" i="17"/>
  <c r="AA68" i="17"/>
  <c r="AA67" i="17"/>
  <c r="AA66" i="17"/>
  <c r="AA65" i="17"/>
  <c r="AA64" i="17"/>
  <c r="AA63" i="17"/>
  <c r="AA62" i="17"/>
  <c r="AA61" i="17"/>
  <c r="AA60" i="17"/>
  <c r="AA59" i="17"/>
  <c r="AA58" i="17"/>
  <c r="AA57" i="17"/>
  <c r="AA56" i="17"/>
  <c r="AA55" i="17"/>
  <c r="AA54" i="17"/>
  <c r="AA53" i="17"/>
  <c r="AA52" i="17"/>
  <c r="AA51" i="17"/>
  <c r="AA50" i="17"/>
  <c r="AA49" i="17"/>
  <c r="AA48" i="17"/>
  <c r="AA47" i="17"/>
  <c r="AA46" i="17"/>
  <c r="AA45" i="17"/>
  <c r="AA44" i="17"/>
  <c r="AA43" i="17"/>
  <c r="AA42" i="17"/>
  <c r="AA41" i="17"/>
  <c r="AA40" i="17"/>
  <c r="AA39" i="17"/>
  <c r="AA38" i="17"/>
  <c r="AA37" i="17"/>
  <c r="AA36" i="17"/>
  <c r="AA35" i="17"/>
  <c r="AA34" i="17"/>
  <c r="AA33" i="17"/>
  <c r="AA32" i="17"/>
  <c r="AA31" i="17"/>
  <c r="AA30" i="17"/>
  <c r="AA29" i="17"/>
  <c r="AA28" i="17"/>
  <c r="AA27" i="17"/>
  <c r="AA26" i="17"/>
  <c r="AA25" i="17"/>
  <c r="AA24" i="17"/>
  <c r="AA23" i="17"/>
  <c r="AA22" i="17"/>
  <c r="AA21" i="17"/>
  <c r="AA20" i="17"/>
  <c r="AA19" i="17"/>
  <c r="AA18" i="17"/>
  <c r="AA17" i="17"/>
  <c r="AA16" i="17"/>
  <c r="AA15" i="17"/>
  <c r="AA14" i="17"/>
  <c r="AA13" i="17"/>
  <c r="AA12" i="17"/>
  <c r="AA11" i="17"/>
  <c r="AA10" i="17"/>
  <c r="AA9" i="17"/>
  <c r="AA8" i="17"/>
  <c r="AA7" i="17"/>
  <c r="AA6" i="17"/>
  <c r="AA5" i="17"/>
  <c r="AA4" i="17"/>
  <c r="AA3" i="17"/>
  <c r="AB89" i="16"/>
  <c r="AA89" i="16"/>
  <c r="AB88" i="16"/>
  <c r="AA88" i="16"/>
  <c r="AB87" i="16"/>
  <c r="AA87" i="16"/>
  <c r="AB86" i="16"/>
  <c r="AA86" i="16"/>
  <c r="AB85" i="16"/>
  <c r="AA85" i="16"/>
  <c r="AB84" i="16"/>
  <c r="AA84" i="16"/>
  <c r="AB83" i="16"/>
  <c r="AA83" i="16"/>
  <c r="AB82" i="16"/>
  <c r="AA82" i="16"/>
  <c r="AB81" i="16"/>
  <c r="AA81" i="16"/>
  <c r="AB80" i="16"/>
  <c r="AA80" i="16"/>
  <c r="AB79" i="16"/>
  <c r="AA79" i="16"/>
  <c r="AB78" i="16"/>
  <c r="AA78" i="16"/>
  <c r="AB77" i="16"/>
  <c r="AA77" i="16"/>
  <c r="AB76" i="16"/>
  <c r="AA76" i="16"/>
  <c r="AB75" i="16"/>
  <c r="AA75" i="16"/>
  <c r="AB74" i="16"/>
  <c r="AA74" i="16"/>
  <c r="AB73" i="16"/>
  <c r="AA73" i="16"/>
  <c r="AB72" i="16"/>
  <c r="AA72" i="16"/>
  <c r="AB71" i="16"/>
  <c r="AA71" i="16"/>
  <c r="AB70" i="16"/>
  <c r="AA70" i="16"/>
  <c r="AB69" i="16"/>
  <c r="AA69" i="16"/>
  <c r="AB68" i="16"/>
  <c r="AA68" i="16"/>
  <c r="AB67" i="16"/>
  <c r="AA67" i="16"/>
  <c r="AB66" i="16"/>
  <c r="AA66" i="16"/>
  <c r="AB65" i="16"/>
  <c r="AA65" i="16"/>
  <c r="AB64" i="16"/>
  <c r="AA64" i="16"/>
  <c r="AB63" i="16"/>
  <c r="AA63" i="16"/>
  <c r="AB62" i="16"/>
  <c r="AA62" i="16"/>
  <c r="AB61" i="16"/>
  <c r="AA61" i="16"/>
  <c r="AB60" i="16"/>
  <c r="AA60" i="16"/>
  <c r="AB59" i="16"/>
  <c r="AA59" i="16"/>
  <c r="AB58" i="16"/>
  <c r="AA58" i="16"/>
  <c r="AB57" i="16"/>
  <c r="AA57" i="16"/>
  <c r="AB56" i="16"/>
  <c r="AA56" i="16"/>
  <c r="AB55" i="16"/>
  <c r="AA55" i="16"/>
  <c r="AB54" i="16"/>
  <c r="AA54" i="16"/>
  <c r="AB53" i="16"/>
  <c r="AA53" i="16"/>
  <c r="AB52" i="16"/>
  <c r="AA52" i="16"/>
  <c r="AB51" i="16"/>
  <c r="AA51" i="16"/>
  <c r="AB50" i="16"/>
  <c r="AA50" i="16"/>
  <c r="AB49" i="16"/>
  <c r="AA49" i="16"/>
  <c r="AB48" i="16"/>
  <c r="AA48" i="16"/>
  <c r="AB47" i="16"/>
  <c r="AA47" i="16"/>
  <c r="AB46" i="16"/>
  <c r="AA46" i="16"/>
  <c r="AB45" i="16"/>
  <c r="AA45" i="16"/>
  <c r="AB44" i="16"/>
  <c r="AA44" i="16"/>
  <c r="AB43" i="16"/>
  <c r="AA43" i="16"/>
  <c r="AB42" i="16"/>
  <c r="AA42" i="16"/>
  <c r="AB41" i="16"/>
  <c r="AA41" i="16"/>
  <c r="AB40" i="16"/>
  <c r="AA40" i="16"/>
  <c r="AB39" i="16"/>
  <c r="AA39" i="16"/>
  <c r="AB38" i="16"/>
  <c r="AA38" i="16"/>
  <c r="AB37" i="16"/>
  <c r="AA37" i="16"/>
  <c r="AB36" i="16"/>
  <c r="AA36" i="16"/>
  <c r="AB35" i="16"/>
  <c r="AA35" i="16"/>
  <c r="AB34" i="16"/>
  <c r="AA34" i="16"/>
  <c r="AB33" i="16"/>
  <c r="AA33" i="16"/>
  <c r="AB32" i="16"/>
  <c r="AA32" i="16"/>
  <c r="AB31" i="16"/>
  <c r="AA31" i="16"/>
  <c r="AB30" i="16"/>
  <c r="AA30" i="16"/>
  <c r="AB29" i="16"/>
  <c r="AA29" i="16"/>
  <c r="AB28" i="16"/>
  <c r="AA28" i="16"/>
  <c r="AB27" i="16"/>
  <c r="AA27" i="16"/>
  <c r="AB26" i="16"/>
  <c r="AA26" i="16"/>
  <c r="AB25" i="16"/>
  <c r="AA25" i="16"/>
  <c r="AB24" i="16"/>
  <c r="AA24" i="16"/>
  <c r="AB23" i="16"/>
  <c r="AA23" i="16"/>
  <c r="AB22" i="16"/>
  <c r="AA22" i="16"/>
  <c r="AB21" i="16"/>
  <c r="AA21" i="16"/>
  <c r="AB20" i="16"/>
  <c r="AA20" i="16"/>
  <c r="AB19" i="16"/>
  <c r="AA19" i="16"/>
  <c r="AB18" i="16"/>
  <c r="AA18" i="16"/>
  <c r="AB17" i="16"/>
  <c r="AA17" i="16"/>
  <c r="AB16" i="16"/>
  <c r="AA16" i="16"/>
  <c r="AB15" i="16"/>
  <c r="AA15" i="16"/>
  <c r="AB14" i="16"/>
  <c r="AA14" i="16"/>
  <c r="AB13" i="16"/>
  <c r="AA13" i="16"/>
  <c r="AB12" i="16"/>
  <c r="AA12" i="16"/>
  <c r="AB11" i="16"/>
  <c r="AA11" i="16"/>
  <c r="AB10" i="16"/>
  <c r="AA10" i="16"/>
  <c r="AB9" i="16"/>
  <c r="AA9" i="16"/>
  <c r="AB8" i="16"/>
  <c r="AA8" i="16"/>
  <c r="AB7" i="16"/>
  <c r="AA7" i="16"/>
  <c r="AB6" i="16"/>
  <c r="AA6" i="16"/>
  <c r="AB5" i="16"/>
  <c r="AA5" i="16"/>
  <c r="AB4" i="16"/>
  <c r="AA4" i="16"/>
  <c r="AB3" i="16"/>
  <c r="AA3" i="16"/>
  <c r="AA93" i="15"/>
  <c r="AA92" i="15"/>
  <c r="AA91" i="15"/>
  <c r="AA90" i="15"/>
  <c r="AA89" i="15"/>
  <c r="AA88" i="15"/>
  <c r="AA87" i="15"/>
  <c r="AA86" i="15"/>
  <c r="AA85" i="15"/>
  <c r="AA84" i="15"/>
  <c r="AA83" i="15"/>
  <c r="AA82" i="15"/>
  <c r="AA81" i="15"/>
  <c r="AA80" i="15"/>
  <c r="AA79" i="15"/>
  <c r="AA78" i="15"/>
  <c r="AA77" i="15"/>
  <c r="AA76" i="15"/>
  <c r="AA75" i="15"/>
  <c r="AA74" i="15"/>
  <c r="AA73" i="15"/>
  <c r="AA72" i="15"/>
  <c r="AA71" i="15"/>
  <c r="AA70" i="15"/>
  <c r="AA69" i="15"/>
  <c r="AA68" i="15"/>
  <c r="AA67" i="15"/>
  <c r="AA66" i="15"/>
  <c r="AA65" i="15"/>
  <c r="AA64" i="15"/>
  <c r="AA63" i="15"/>
  <c r="AA62" i="15"/>
  <c r="AA61" i="15"/>
  <c r="AA60" i="15"/>
  <c r="AA59" i="15"/>
  <c r="AA58" i="15"/>
  <c r="AA57" i="15"/>
  <c r="AA56" i="15"/>
  <c r="AA55" i="15"/>
  <c r="AA54" i="15"/>
  <c r="AA53" i="15"/>
  <c r="AA52" i="15"/>
  <c r="AA51" i="15"/>
  <c r="AA50" i="15"/>
  <c r="AA49" i="15"/>
  <c r="AA48" i="15"/>
  <c r="AA47" i="15"/>
  <c r="AA46" i="15"/>
  <c r="AA45" i="15"/>
  <c r="AA44" i="15"/>
  <c r="AA43" i="15"/>
  <c r="AA42" i="15"/>
  <c r="AA41" i="15"/>
  <c r="AA40" i="15"/>
  <c r="AA39" i="15"/>
  <c r="AA38" i="15"/>
  <c r="AA37" i="15"/>
  <c r="AA36" i="15"/>
  <c r="AA35" i="15"/>
  <c r="AA34" i="15"/>
  <c r="AA33" i="15"/>
  <c r="AA32" i="15"/>
  <c r="AA31" i="15"/>
  <c r="AA30" i="15"/>
  <c r="AA29" i="15"/>
  <c r="AA28" i="15"/>
  <c r="AA27" i="15"/>
  <c r="AA26" i="15"/>
  <c r="AA25" i="15"/>
  <c r="AA24" i="15"/>
  <c r="AA23" i="15"/>
  <c r="AA22" i="15"/>
  <c r="AA21" i="15"/>
  <c r="AA20" i="15"/>
  <c r="AA19" i="15"/>
  <c r="AA18" i="15"/>
  <c r="AA17" i="15"/>
  <c r="AA16" i="15"/>
  <c r="AA15" i="15"/>
  <c r="AA14" i="15"/>
  <c r="AA13" i="15"/>
  <c r="AA12" i="15"/>
  <c r="AA11" i="15"/>
  <c r="AA10" i="15"/>
  <c r="AA9" i="15"/>
  <c r="AA8" i="15"/>
  <c r="AA7" i="15"/>
  <c r="AA6" i="15"/>
  <c r="AA5" i="15"/>
  <c r="AA4" i="15"/>
  <c r="AA3" i="15"/>
  <c r="AA2" i="15"/>
  <c r="X91" i="14"/>
  <c r="W91" i="14"/>
  <c r="B91" i="14"/>
  <c r="X90" i="14"/>
  <c r="W90" i="14"/>
  <c r="B90" i="14"/>
  <c r="X89" i="14"/>
  <c r="W89" i="14"/>
  <c r="B89" i="14"/>
  <c r="X88" i="14"/>
  <c r="W88" i="14"/>
  <c r="B88" i="14"/>
  <c r="X87" i="14"/>
  <c r="W87" i="14"/>
  <c r="B87" i="14"/>
  <c r="X86" i="14"/>
  <c r="W86" i="14"/>
  <c r="B86" i="14"/>
  <c r="X85" i="14"/>
  <c r="W85" i="14"/>
  <c r="B85" i="14"/>
  <c r="X84" i="14"/>
  <c r="W84" i="14"/>
  <c r="B84" i="14"/>
  <c r="X83" i="14"/>
  <c r="W83" i="14"/>
  <c r="B83" i="14"/>
  <c r="X82" i="14"/>
  <c r="W82" i="14"/>
  <c r="B82" i="14"/>
  <c r="X81" i="14"/>
  <c r="W81" i="14"/>
  <c r="B81" i="14"/>
  <c r="X80" i="14"/>
  <c r="W80" i="14"/>
  <c r="B80" i="14"/>
  <c r="X79" i="14"/>
  <c r="W79" i="14"/>
  <c r="B79" i="14"/>
  <c r="X78" i="14"/>
  <c r="W78" i="14"/>
  <c r="B78" i="14"/>
  <c r="X77" i="14"/>
  <c r="W77" i="14"/>
  <c r="B77" i="14"/>
  <c r="X76" i="14"/>
  <c r="W76" i="14"/>
  <c r="B76" i="14"/>
  <c r="X75" i="14"/>
  <c r="W75" i="14"/>
  <c r="B75" i="14"/>
  <c r="X74" i="14"/>
  <c r="W74" i="14"/>
  <c r="B74" i="14"/>
  <c r="X73" i="14"/>
  <c r="W73" i="14"/>
  <c r="B73" i="14"/>
  <c r="X72" i="14"/>
  <c r="W72" i="14"/>
  <c r="B72" i="14"/>
  <c r="X71" i="14"/>
  <c r="W71" i="14"/>
  <c r="B71" i="14"/>
  <c r="X70" i="14"/>
  <c r="W70" i="14"/>
  <c r="B70" i="14"/>
  <c r="X69" i="14"/>
  <c r="W69" i="14"/>
  <c r="B69" i="14"/>
  <c r="X68" i="14"/>
  <c r="W68" i="14"/>
  <c r="B68" i="14"/>
  <c r="X67" i="14"/>
  <c r="W67" i="14"/>
  <c r="B67" i="14"/>
  <c r="X66" i="14"/>
  <c r="W66" i="14"/>
  <c r="B66" i="14"/>
  <c r="X65" i="14"/>
  <c r="W65" i="14"/>
  <c r="B65" i="14"/>
  <c r="X64" i="14"/>
  <c r="W64" i="14"/>
  <c r="B64" i="14"/>
  <c r="X63" i="14"/>
  <c r="W63" i="14"/>
  <c r="B63" i="14"/>
  <c r="X62" i="14"/>
  <c r="W62" i="14"/>
  <c r="B62" i="14"/>
  <c r="X61" i="14"/>
  <c r="W61" i="14"/>
  <c r="B61" i="14"/>
  <c r="X60" i="14"/>
  <c r="W60" i="14"/>
  <c r="B60" i="14"/>
  <c r="X59" i="14"/>
  <c r="W59" i="14"/>
  <c r="B59" i="14"/>
  <c r="X58" i="14"/>
  <c r="W58" i="14"/>
  <c r="B58" i="14"/>
  <c r="X57" i="14"/>
  <c r="W57" i="14"/>
  <c r="B57" i="14"/>
  <c r="X56" i="14"/>
  <c r="W56" i="14"/>
  <c r="B56" i="14"/>
  <c r="X55" i="14"/>
  <c r="W55" i="14"/>
  <c r="B55" i="14"/>
  <c r="X54" i="14"/>
  <c r="W54" i="14"/>
  <c r="B54" i="14"/>
  <c r="X53" i="14"/>
  <c r="W53" i="14"/>
  <c r="B53" i="14"/>
  <c r="X52" i="14"/>
  <c r="W52" i="14"/>
  <c r="B52" i="14"/>
  <c r="X51" i="14"/>
  <c r="W51" i="14"/>
  <c r="B51" i="14"/>
  <c r="X50" i="14"/>
  <c r="W50" i="14"/>
  <c r="B50" i="14"/>
  <c r="X49" i="14"/>
  <c r="W49" i="14"/>
  <c r="B49" i="14"/>
  <c r="X48" i="14"/>
  <c r="W48" i="14"/>
  <c r="B48" i="14"/>
  <c r="X47" i="14"/>
  <c r="W47" i="14"/>
  <c r="B47" i="14"/>
  <c r="X46" i="14"/>
  <c r="W46" i="14"/>
  <c r="B46" i="14"/>
  <c r="X45" i="14"/>
  <c r="W45" i="14"/>
  <c r="B45" i="14"/>
  <c r="X44" i="14"/>
  <c r="W44" i="14"/>
  <c r="B44" i="14"/>
  <c r="X43" i="14"/>
  <c r="W43" i="14"/>
  <c r="B43" i="14"/>
  <c r="X42" i="14"/>
  <c r="W42" i="14"/>
  <c r="B42" i="14"/>
  <c r="X41" i="14"/>
  <c r="W41" i="14"/>
  <c r="B41" i="14"/>
  <c r="X40" i="14"/>
  <c r="W40" i="14"/>
  <c r="B40" i="14"/>
  <c r="X39" i="14"/>
  <c r="W39" i="14"/>
  <c r="B39" i="14"/>
  <c r="X38" i="14"/>
  <c r="W38" i="14"/>
  <c r="B38" i="14"/>
  <c r="X37" i="14"/>
  <c r="W37" i="14"/>
  <c r="B37" i="14"/>
  <c r="X36" i="14"/>
  <c r="W36" i="14"/>
  <c r="B36" i="14"/>
  <c r="X35" i="14"/>
  <c r="W35" i="14"/>
  <c r="B35" i="14"/>
  <c r="X34" i="14"/>
  <c r="W34" i="14"/>
  <c r="B34" i="14"/>
  <c r="X33" i="14"/>
  <c r="W33" i="14"/>
  <c r="B33" i="14"/>
  <c r="X32" i="14"/>
  <c r="W32" i="14"/>
  <c r="B32" i="14"/>
  <c r="X31" i="14"/>
  <c r="W31" i="14"/>
  <c r="B31" i="14"/>
  <c r="X30" i="14"/>
  <c r="W30" i="14"/>
  <c r="B30" i="14"/>
  <c r="X29" i="14"/>
  <c r="W29" i="14"/>
  <c r="B29" i="14"/>
  <c r="X28" i="14"/>
  <c r="W28" i="14"/>
  <c r="B28" i="14"/>
  <c r="X27" i="14"/>
  <c r="W27" i="14"/>
  <c r="B27" i="14"/>
  <c r="X26" i="14"/>
  <c r="W26" i="14"/>
  <c r="B26" i="14"/>
  <c r="X25" i="14"/>
  <c r="W25" i="14"/>
  <c r="B25" i="14"/>
  <c r="X24" i="14"/>
  <c r="W24" i="14"/>
  <c r="B24" i="14"/>
  <c r="X23" i="14"/>
  <c r="W23" i="14"/>
  <c r="B23" i="14"/>
  <c r="X22" i="14"/>
  <c r="W22" i="14"/>
  <c r="B22" i="14"/>
  <c r="X21" i="14"/>
  <c r="W21" i="14"/>
  <c r="B21" i="14"/>
  <c r="X20" i="14"/>
  <c r="W20" i="14"/>
  <c r="B20" i="14"/>
  <c r="X19" i="14"/>
  <c r="W19" i="14"/>
  <c r="B19" i="14"/>
  <c r="X18" i="14"/>
  <c r="W18" i="14"/>
  <c r="B18" i="14"/>
  <c r="X17" i="14"/>
  <c r="W17" i="14"/>
  <c r="B17" i="14"/>
  <c r="X16" i="14"/>
  <c r="W16" i="14"/>
  <c r="B16" i="14"/>
  <c r="X15" i="14"/>
  <c r="W15" i="14"/>
  <c r="B15" i="14"/>
  <c r="X14" i="14"/>
  <c r="W14" i="14"/>
  <c r="B14" i="14"/>
  <c r="X13" i="14"/>
  <c r="W13" i="14"/>
  <c r="B13" i="14"/>
  <c r="X12" i="14"/>
  <c r="W12" i="14"/>
  <c r="B12" i="14"/>
  <c r="X11" i="14"/>
  <c r="W11" i="14"/>
  <c r="B11" i="14"/>
  <c r="X10" i="14"/>
  <c r="W10" i="14"/>
  <c r="B10" i="14"/>
  <c r="X9" i="14"/>
  <c r="W9" i="14"/>
  <c r="B9" i="14"/>
  <c r="X8" i="14"/>
  <c r="W8" i="14"/>
  <c r="B8" i="14"/>
  <c r="X7" i="14"/>
  <c r="W7" i="14"/>
  <c r="B7" i="14"/>
  <c r="X6" i="14"/>
  <c r="W6" i="14"/>
  <c r="B6" i="14"/>
  <c r="X5" i="14"/>
  <c r="W5" i="14"/>
  <c r="B5" i="14"/>
  <c r="X4" i="14"/>
  <c r="W4" i="14"/>
  <c r="B4" i="14"/>
  <c r="X3" i="14"/>
  <c r="W3" i="14"/>
  <c r="B3" i="14"/>
  <c r="X2" i="14"/>
  <c r="W2" i="14"/>
  <c r="B2" i="14"/>
  <c r="W255" i="13"/>
  <c r="W254" i="13"/>
  <c r="W253" i="13"/>
  <c r="W252" i="13"/>
  <c r="W251" i="13"/>
  <c r="W250" i="13"/>
  <c r="W249" i="13"/>
  <c r="W248" i="13"/>
  <c r="W247" i="13"/>
  <c r="W246" i="13"/>
  <c r="W245" i="13"/>
  <c r="W244" i="13"/>
  <c r="W243" i="13"/>
  <c r="W242" i="13"/>
  <c r="W241" i="13"/>
  <c r="W240" i="13"/>
  <c r="W239" i="13"/>
  <c r="W238" i="13"/>
  <c r="W237" i="13"/>
  <c r="W236" i="13"/>
  <c r="W235" i="13"/>
  <c r="W234" i="13"/>
  <c r="W233" i="13"/>
  <c r="W232" i="13"/>
  <c r="W231" i="13"/>
  <c r="W230" i="13"/>
  <c r="W229" i="13"/>
  <c r="W228" i="13"/>
  <c r="W227" i="13"/>
  <c r="W226" i="13"/>
  <c r="W225" i="13"/>
  <c r="W224" i="13"/>
  <c r="W223" i="13"/>
  <c r="W222" i="13"/>
  <c r="W221" i="13"/>
  <c r="W220" i="13"/>
  <c r="W219" i="13"/>
  <c r="W218" i="13"/>
  <c r="W217" i="13"/>
  <c r="W216" i="13"/>
  <c r="W215" i="13"/>
  <c r="W214" i="13"/>
  <c r="W213" i="13"/>
  <c r="W212" i="13"/>
  <c r="W211" i="13"/>
  <c r="W210" i="13"/>
  <c r="W209" i="13"/>
  <c r="W208" i="13"/>
  <c r="W207" i="13"/>
  <c r="W206" i="13"/>
  <c r="W205" i="13"/>
  <c r="W204" i="13"/>
  <c r="W203" i="13"/>
  <c r="W202" i="13"/>
  <c r="W201" i="13"/>
  <c r="W200" i="13"/>
  <c r="W199" i="13"/>
  <c r="W198" i="13"/>
  <c r="W197" i="13"/>
  <c r="W196" i="13"/>
  <c r="W195" i="13"/>
  <c r="W194" i="13"/>
  <c r="W193" i="13"/>
  <c r="W192" i="13"/>
  <c r="W191" i="13"/>
  <c r="W190" i="13"/>
  <c r="W189" i="13"/>
  <c r="W188" i="13"/>
  <c r="W187" i="13"/>
  <c r="W186" i="13"/>
  <c r="W185" i="13"/>
  <c r="W184" i="13"/>
  <c r="W183" i="13"/>
  <c r="W182" i="13"/>
  <c r="W181" i="13"/>
  <c r="W180" i="13"/>
  <c r="W179" i="13"/>
  <c r="W178" i="13"/>
  <c r="W177" i="13"/>
  <c r="W176" i="13"/>
  <c r="W175" i="13"/>
  <c r="W174" i="13"/>
  <c r="W173" i="13"/>
  <c r="W172" i="13"/>
  <c r="W171" i="13"/>
  <c r="W170" i="13"/>
  <c r="W169" i="13"/>
  <c r="W168" i="13"/>
  <c r="W167" i="13"/>
  <c r="W166" i="13"/>
  <c r="W165" i="13"/>
  <c r="W164" i="13"/>
  <c r="W163" i="13"/>
  <c r="W162" i="13"/>
  <c r="W161" i="13"/>
  <c r="W160" i="13"/>
  <c r="W159" i="13"/>
  <c r="W158" i="13"/>
  <c r="W157" i="13"/>
  <c r="W156" i="13"/>
  <c r="W155" i="13"/>
  <c r="W154" i="13"/>
  <c r="W153" i="13"/>
  <c r="W152" i="13"/>
  <c r="W151" i="13"/>
  <c r="W150" i="13"/>
  <c r="W149" i="13"/>
  <c r="W148" i="13"/>
  <c r="W147" i="13"/>
  <c r="W146" i="13"/>
  <c r="W145" i="13"/>
  <c r="W144" i="13"/>
  <c r="W143" i="13"/>
  <c r="W142" i="13"/>
  <c r="W141" i="13"/>
  <c r="W140" i="13"/>
  <c r="W139" i="13"/>
  <c r="W138" i="13"/>
  <c r="W137" i="13"/>
  <c r="W136" i="13"/>
  <c r="W135" i="13"/>
  <c r="W134" i="13"/>
  <c r="W133" i="13"/>
  <c r="W132" i="13"/>
  <c r="W131" i="13"/>
  <c r="W130" i="13"/>
  <c r="W129" i="13"/>
  <c r="W128" i="13"/>
  <c r="W127" i="13"/>
  <c r="W126" i="13"/>
  <c r="W125" i="13"/>
  <c r="W124" i="13"/>
  <c r="W123" i="13"/>
  <c r="W122" i="13"/>
  <c r="W121" i="13"/>
  <c r="W120" i="13"/>
  <c r="W119" i="13"/>
  <c r="W118" i="13"/>
  <c r="W117" i="13"/>
  <c r="W116" i="13"/>
  <c r="W115" i="13"/>
  <c r="W114" i="13"/>
  <c r="W113" i="13"/>
  <c r="W112" i="13"/>
  <c r="W111" i="13"/>
  <c r="W110" i="13"/>
  <c r="W109" i="13"/>
  <c r="W108" i="13"/>
  <c r="W107" i="13"/>
  <c r="W106" i="13"/>
  <c r="W105" i="13"/>
  <c r="W104" i="13"/>
  <c r="W103" i="13"/>
  <c r="W102" i="13"/>
  <c r="W101" i="13"/>
  <c r="W100" i="13"/>
  <c r="W99" i="13"/>
  <c r="W98" i="13"/>
  <c r="W97" i="13"/>
  <c r="W96" i="13"/>
  <c r="W95" i="13"/>
  <c r="W94" i="13"/>
  <c r="W93" i="13"/>
  <c r="W92" i="13"/>
  <c r="W91" i="13"/>
  <c r="W90" i="13"/>
  <c r="W89" i="13"/>
  <c r="W88" i="13"/>
  <c r="W87" i="13"/>
  <c r="W86" i="13"/>
  <c r="W85" i="13"/>
  <c r="W84" i="13"/>
  <c r="W83" i="13"/>
  <c r="W82" i="13"/>
  <c r="W81" i="13"/>
  <c r="W80" i="13"/>
  <c r="W79" i="13"/>
  <c r="W78" i="13"/>
  <c r="W77" i="13"/>
  <c r="W76" i="13"/>
  <c r="W75" i="13"/>
  <c r="W74" i="13"/>
  <c r="W73" i="13"/>
  <c r="W72" i="13"/>
  <c r="W71" i="13"/>
  <c r="W70" i="13"/>
  <c r="W69" i="13"/>
  <c r="W68" i="13"/>
  <c r="W67" i="13"/>
  <c r="W66" i="13"/>
  <c r="W65" i="13"/>
  <c r="W64" i="13"/>
  <c r="W63" i="13"/>
  <c r="W62" i="13"/>
  <c r="W61" i="13"/>
  <c r="W60" i="13"/>
  <c r="W59" i="13"/>
  <c r="W58" i="13"/>
  <c r="W57" i="13"/>
  <c r="W56" i="13"/>
  <c r="W55" i="13"/>
  <c r="W54" i="13"/>
  <c r="W53" i="13"/>
  <c r="W52" i="13"/>
  <c r="W51" i="13"/>
  <c r="W50" i="13"/>
  <c r="W49" i="13"/>
  <c r="W48" i="13"/>
  <c r="W47" i="13"/>
  <c r="W46" i="13"/>
  <c r="W45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W31" i="13"/>
  <c r="W30" i="13"/>
  <c r="W29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9" i="13"/>
  <c r="W8" i="13"/>
  <c r="W7" i="13"/>
  <c r="W6" i="13"/>
  <c r="W5" i="13"/>
  <c r="W4" i="13"/>
  <c r="W3" i="13"/>
  <c r="V271" i="12"/>
  <c r="U271" i="12"/>
  <c r="T271" i="12"/>
  <c r="S271" i="12"/>
  <c r="R271" i="12"/>
  <c r="Q271" i="12"/>
  <c r="P271" i="12"/>
  <c r="O271" i="12"/>
  <c r="N271" i="12"/>
  <c r="M271" i="12"/>
  <c r="L271" i="12"/>
  <c r="K271" i="12"/>
  <c r="J271" i="12"/>
  <c r="I271" i="12"/>
  <c r="H271" i="12"/>
  <c r="G271" i="12"/>
  <c r="F271" i="12"/>
  <c r="E271" i="12"/>
  <c r="D271" i="12"/>
  <c r="C271" i="12"/>
  <c r="B271" i="12"/>
  <c r="V270" i="12"/>
  <c r="V269" i="12"/>
  <c r="M266" i="12"/>
  <c r="U264" i="12"/>
  <c r="T264" i="12"/>
  <c r="S264" i="12"/>
  <c r="R264" i="12"/>
  <c r="Q264" i="12"/>
  <c r="P264" i="12"/>
  <c r="O264" i="12"/>
  <c r="N264" i="12"/>
  <c r="M264" i="12"/>
  <c r="L264" i="12"/>
  <c r="K264" i="12"/>
  <c r="J264" i="12"/>
  <c r="I264" i="12"/>
  <c r="H264" i="12"/>
  <c r="G264" i="12"/>
  <c r="F264" i="12"/>
  <c r="E264" i="12"/>
  <c r="D264" i="12"/>
  <c r="C264" i="12"/>
  <c r="B264" i="12"/>
  <c r="V262" i="12"/>
  <c r="V261" i="12"/>
  <c r="V260" i="12"/>
  <c r="V259" i="12"/>
  <c r="V258" i="12"/>
  <c r="V256" i="12"/>
  <c r="V255" i="12"/>
  <c r="V254" i="12"/>
  <c r="V253" i="12"/>
  <c r="V252" i="12"/>
  <c r="V251" i="12"/>
  <c r="V250" i="12"/>
  <c r="V249" i="12"/>
  <c r="V248" i="12"/>
  <c r="V247" i="12"/>
  <c r="V246" i="12"/>
  <c r="V245" i="12"/>
  <c r="V243" i="12"/>
  <c r="V242" i="12"/>
  <c r="V241" i="12"/>
  <c r="V240" i="12"/>
  <c r="V239" i="12"/>
  <c r="V238" i="12"/>
  <c r="V237" i="12"/>
  <c r="V236" i="12"/>
  <c r="V235" i="12"/>
  <c r="V234" i="12"/>
  <c r="V233" i="12"/>
  <c r="V232" i="12"/>
  <c r="V230" i="12"/>
  <c r="V229" i="12"/>
  <c r="V228" i="12"/>
  <c r="V227" i="12"/>
  <c r="V226" i="12"/>
  <c r="V225" i="12"/>
  <c r="V224" i="12"/>
  <c r="V222" i="12"/>
  <c r="V221" i="12"/>
  <c r="V220" i="12"/>
  <c r="V219" i="12"/>
  <c r="V218" i="12"/>
  <c r="V217" i="12"/>
  <c r="V216" i="12"/>
  <c r="V215" i="12"/>
  <c r="V214" i="12"/>
  <c r="V213" i="12"/>
  <c r="V212" i="12"/>
  <c r="V211" i="12"/>
  <c r="V210" i="12"/>
  <c r="V208" i="12"/>
  <c r="V207" i="12"/>
  <c r="V206" i="12"/>
  <c r="V205" i="12"/>
  <c r="V204" i="12"/>
  <c r="V201" i="12"/>
  <c r="V200" i="12"/>
  <c r="V199" i="12"/>
  <c r="V198" i="12"/>
  <c r="V197" i="12"/>
  <c r="V196" i="12"/>
  <c r="V195" i="12"/>
  <c r="V194" i="12"/>
  <c r="V193" i="12"/>
  <c r="V191" i="12"/>
  <c r="V190" i="12"/>
  <c r="V188" i="12"/>
  <c r="V187" i="12"/>
  <c r="V186" i="12"/>
  <c r="V185" i="12"/>
  <c r="V184" i="12"/>
  <c r="V183" i="12"/>
  <c r="V182" i="12"/>
  <c r="V180" i="12"/>
  <c r="V179" i="12"/>
  <c r="V178" i="12"/>
  <c r="V177" i="12"/>
  <c r="V176" i="12"/>
  <c r="V175" i="12"/>
  <c r="V173" i="12"/>
  <c r="V172" i="12"/>
  <c r="V171" i="12"/>
  <c r="V170" i="12"/>
  <c r="V169" i="12"/>
  <c r="V168" i="12"/>
  <c r="V167" i="12"/>
  <c r="V166" i="12"/>
  <c r="V165" i="12"/>
  <c r="V164" i="12"/>
  <c r="V162" i="12"/>
  <c r="V161" i="12"/>
  <c r="V160" i="12"/>
  <c r="V159" i="12"/>
  <c r="V158" i="12"/>
  <c r="V157" i="12"/>
  <c r="V155" i="12"/>
  <c r="V154" i="12"/>
  <c r="V153" i="12"/>
  <c r="V152" i="12"/>
  <c r="V150" i="12"/>
  <c r="V149" i="12"/>
  <c r="V148" i="12"/>
  <c r="V147" i="12"/>
  <c r="V146" i="12"/>
  <c r="V145" i="12"/>
  <c r="V144" i="12"/>
  <c r="V143" i="12"/>
  <c r="V142" i="12"/>
  <c r="V141" i="12"/>
  <c r="U137" i="12"/>
  <c r="U266" i="12" s="1"/>
  <c r="T137" i="12"/>
  <c r="S137" i="12"/>
  <c r="S266" i="12" s="1"/>
  <c r="R137" i="12"/>
  <c r="R266" i="12" s="1"/>
  <c r="Q137" i="12"/>
  <c r="Q266" i="12" s="1"/>
  <c r="P137" i="12"/>
  <c r="P266" i="12" s="1"/>
  <c r="O137" i="12"/>
  <c r="O266" i="12" s="1"/>
  <c r="N137" i="12"/>
  <c r="N266" i="12" s="1"/>
  <c r="M137" i="12"/>
  <c r="L137" i="12"/>
  <c r="K137" i="12"/>
  <c r="J137" i="12"/>
  <c r="I137" i="12"/>
  <c r="I266" i="12" s="1"/>
  <c r="H137" i="12"/>
  <c r="G137" i="12"/>
  <c r="G266" i="12" s="1"/>
  <c r="F137" i="12"/>
  <c r="F266" i="12" s="1"/>
  <c r="E137" i="12"/>
  <c r="E266" i="12" s="1"/>
  <c r="D137" i="12"/>
  <c r="D266" i="12" s="1"/>
  <c r="C137" i="12"/>
  <c r="C266" i="12" s="1"/>
  <c r="B137" i="12"/>
  <c r="B266" i="12" s="1"/>
  <c r="V135" i="12"/>
  <c r="V134" i="12"/>
  <c r="V133" i="12"/>
  <c r="V132" i="12"/>
  <c r="V131" i="12"/>
  <c r="V130" i="12"/>
  <c r="V129" i="12"/>
  <c r="V128" i="12"/>
  <c r="V127" i="12"/>
  <c r="V126" i="12"/>
  <c r="V124" i="12"/>
  <c r="V123" i="12"/>
  <c r="V122" i="12"/>
  <c r="V121" i="12"/>
  <c r="V120" i="12"/>
  <c r="V119" i="12"/>
  <c r="V118" i="12"/>
  <c r="V117" i="12"/>
  <c r="V116" i="12"/>
  <c r="V115" i="12"/>
  <c r="V113" i="12"/>
  <c r="V112" i="12"/>
  <c r="V111" i="12"/>
  <c r="V110" i="12"/>
  <c r="V109" i="12"/>
  <c r="V108" i="12"/>
  <c r="V107" i="12"/>
  <c r="V106" i="12"/>
  <c r="V105" i="12"/>
  <c r="V103" i="12"/>
  <c r="V102" i="12"/>
  <c r="V101" i="12"/>
  <c r="V100" i="12"/>
  <c r="V99" i="12"/>
  <c r="V98" i="12"/>
  <c r="V97" i="12"/>
  <c r="V96" i="12"/>
  <c r="V95" i="12"/>
  <c r="V93" i="12"/>
  <c r="V92" i="12"/>
  <c r="V91" i="12"/>
  <c r="V90" i="12"/>
  <c r="V89" i="12"/>
  <c r="V88" i="12"/>
  <c r="V87" i="12"/>
  <c r="V86" i="12"/>
  <c r="V85" i="12"/>
  <c r="V83" i="12"/>
  <c r="V81" i="12"/>
  <c r="V80" i="12"/>
  <c r="V79" i="12"/>
  <c r="V78" i="12"/>
  <c r="V77" i="12"/>
  <c r="V75" i="12"/>
  <c r="V74" i="12"/>
  <c r="V73" i="12"/>
  <c r="V72" i="12"/>
  <c r="V71" i="12"/>
  <c r="V69" i="12"/>
  <c r="V68" i="12"/>
  <c r="V67" i="12"/>
  <c r="V66" i="12"/>
  <c r="V65" i="12"/>
  <c r="V64" i="12"/>
  <c r="V61" i="12"/>
  <c r="V60" i="12"/>
  <c r="V59" i="12"/>
  <c r="V58" i="12"/>
  <c r="V57" i="12"/>
  <c r="V56" i="12"/>
  <c r="V54" i="12"/>
  <c r="V53" i="12"/>
  <c r="V52" i="12"/>
  <c r="V51" i="12"/>
  <c r="V50" i="12"/>
  <c r="V49" i="12"/>
  <c r="V48" i="12"/>
  <c r="V47" i="12"/>
  <c r="V46" i="12"/>
  <c r="V45" i="12"/>
  <c r="V44" i="12"/>
  <c r="V42" i="12"/>
  <c r="V41" i="12"/>
  <c r="V40" i="12"/>
  <c r="V39" i="12"/>
  <c r="V38" i="12"/>
  <c r="V37" i="12"/>
  <c r="V36" i="12"/>
  <c r="V34" i="12"/>
  <c r="V33" i="12"/>
  <c r="V32" i="12"/>
  <c r="V31" i="12"/>
  <c r="V30" i="12"/>
  <c r="V29" i="12"/>
  <c r="V28" i="12"/>
  <c r="V27" i="12"/>
  <c r="V26" i="12"/>
  <c r="V24" i="12"/>
  <c r="V23" i="12"/>
  <c r="V22" i="12"/>
  <c r="V21" i="12"/>
  <c r="V20" i="12"/>
  <c r="V19" i="12"/>
  <c r="V17" i="12"/>
  <c r="V16" i="12"/>
  <c r="V15" i="12"/>
  <c r="V14" i="12"/>
  <c r="V13" i="12"/>
  <c r="V12" i="12"/>
  <c r="V11" i="12"/>
  <c r="V10" i="12"/>
  <c r="V9" i="12"/>
  <c r="V8" i="12"/>
  <c r="V7" i="12"/>
  <c r="V6" i="12"/>
  <c r="V5" i="12"/>
  <c r="V3" i="12"/>
  <c r="U266" i="11"/>
  <c r="T266" i="11"/>
  <c r="S266" i="11"/>
  <c r="R266" i="11"/>
  <c r="Q266" i="11"/>
  <c r="P266" i="11"/>
  <c r="O266" i="11"/>
  <c r="N266" i="11"/>
  <c r="M266" i="11"/>
  <c r="L266" i="11"/>
  <c r="K266" i="11"/>
  <c r="J266" i="11"/>
  <c r="I266" i="11"/>
  <c r="H266" i="11"/>
  <c r="G266" i="11"/>
  <c r="F266" i="11"/>
  <c r="E266" i="11"/>
  <c r="D266" i="11"/>
  <c r="C266" i="11"/>
  <c r="B266" i="11"/>
  <c r="V265" i="11"/>
  <c r="V266" i="11" s="1"/>
  <c r="V264" i="11"/>
  <c r="U259" i="11"/>
  <c r="T259" i="11"/>
  <c r="S259" i="11"/>
  <c r="R259" i="11"/>
  <c r="Q259" i="11"/>
  <c r="P259" i="11"/>
  <c r="O259" i="11"/>
  <c r="N259" i="11"/>
  <c r="M259" i="11"/>
  <c r="L259" i="11"/>
  <c r="K259" i="11"/>
  <c r="J259" i="11"/>
  <c r="I259" i="11"/>
  <c r="H259" i="11"/>
  <c r="G259" i="11"/>
  <c r="F259" i="11"/>
  <c r="E259" i="11"/>
  <c r="D259" i="11"/>
  <c r="C259" i="11"/>
  <c r="B259" i="11"/>
  <c r="V257" i="11"/>
  <c r="V256" i="11"/>
  <c r="V255" i="11"/>
  <c r="V254" i="11"/>
  <c r="V253" i="11"/>
  <c r="V252" i="11"/>
  <c r="V251" i="11"/>
  <c r="V250" i="11"/>
  <c r="V249" i="11"/>
  <c r="V248" i="11"/>
  <c r="V247" i="11"/>
  <c r="V245" i="11"/>
  <c r="V244" i="11"/>
  <c r="V243" i="11"/>
  <c r="V242" i="11"/>
  <c r="V241" i="11"/>
  <c r="V240" i="11"/>
  <c r="V239" i="11"/>
  <c r="V238" i="11"/>
  <c r="V237" i="11"/>
  <c r="V235" i="11"/>
  <c r="V234" i="11"/>
  <c r="V233" i="11"/>
  <c r="V232" i="11"/>
  <c r="V231" i="11"/>
  <c r="V230" i="11"/>
  <c r="V228" i="11"/>
  <c r="V227" i="11"/>
  <c r="V226" i="11"/>
  <c r="V225" i="11"/>
  <c r="V224" i="11"/>
  <c r="V223" i="11"/>
  <c r="V222" i="11"/>
  <c r="V221" i="11"/>
  <c r="V220" i="11"/>
  <c r="V218" i="11"/>
  <c r="V217" i="11"/>
  <c r="V216" i="11"/>
  <c r="V215" i="11"/>
  <c r="V214" i="11"/>
  <c r="V213" i="11"/>
  <c r="V212" i="11"/>
  <c r="V211" i="11"/>
  <c r="V210" i="11"/>
  <c r="V209" i="11"/>
  <c r="V208" i="11"/>
  <c r="V207" i="11"/>
  <c r="V206" i="11"/>
  <c r="V205" i="11"/>
  <c r="V204" i="11"/>
  <c r="V201" i="11"/>
  <c r="V200" i="11"/>
  <c r="V199" i="11"/>
  <c r="V198" i="11"/>
  <c r="V197" i="11"/>
  <c r="V195" i="11"/>
  <c r="V194" i="11"/>
  <c r="V193" i="11"/>
  <c r="V191" i="11"/>
  <c r="V190" i="11"/>
  <c r="V189" i="11"/>
  <c r="V188" i="11"/>
  <c r="V186" i="11"/>
  <c r="V185" i="11"/>
  <c r="V184" i="11"/>
  <c r="V183" i="11"/>
  <c r="V182" i="11"/>
  <c r="V180" i="11"/>
  <c r="V179" i="11"/>
  <c r="V178" i="11"/>
  <c r="V177" i="11"/>
  <c r="V176" i="11"/>
  <c r="V175" i="11"/>
  <c r="V173" i="11"/>
  <c r="V172" i="11"/>
  <c r="V171" i="11"/>
  <c r="V170" i="11"/>
  <c r="V169" i="11"/>
  <c r="V168" i="11"/>
  <c r="V167" i="11"/>
  <c r="V166" i="11"/>
  <c r="V165" i="11"/>
  <c r="V163" i="11"/>
  <c r="V162" i="11"/>
  <c r="V161" i="11"/>
  <c r="V160" i="11"/>
  <c r="V159" i="11"/>
  <c r="V158" i="11"/>
  <c r="V156" i="11"/>
  <c r="V155" i="11"/>
  <c r="V154" i="11"/>
  <c r="V153" i="11"/>
  <c r="V151" i="11"/>
  <c r="V150" i="11"/>
  <c r="V149" i="11"/>
  <c r="V148" i="11"/>
  <c r="V147" i="11"/>
  <c r="V146" i="11"/>
  <c r="V145" i="11"/>
  <c r="V144" i="11"/>
  <c r="V143" i="11"/>
  <c r="V142" i="11"/>
  <c r="U138" i="11"/>
  <c r="U261" i="11" s="1"/>
  <c r="T138" i="11"/>
  <c r="S138" i="11"/>
  <c r="R138" i="11"/>
  <c r="R261" i="11" s="1"/>
  <c r="Q138" i="11"/>
  <c r="Q261" i="11" s="1"/>
  <c r="P138" i="11"/>
  <c r="O138" i="11"/>
  <c r="O261" i="11" s="1"/>
  <c r="N138" i="11"/>
  <c r="N261" i="11" s="1"/>
  <c r="M138" i="11"/>
  <c r="M261" i="11" s="1"/>
  <c r="L138" i="11"/>
  <c r="K138" i="11"/>
  <c r="K261" i="11" s="1"/>
  <c r="J138" i="11"/>
  <c r="J261" i="11" s="1"/>
  <c r="I138" i="11"/>
  <c r="I261" i="11" s="1"/>
  <c r="H138" i="11"/>
  <c r="G138" i="11"/>
  <c r="F138" i="11"/>
  <c r="F261" i="11" s="1"/>
  <c r="E138" i="11"/>
  <c r="E261" i="11" s="1"/>
  <c r="D138" i="11"/>
  <c r="C138" i="11"/>
  <c r="C261" i="11" s="1"/>
  <c r="B138" i="11"/>
  <c r="B261" i="11" s="1"/>
  <c r="V136" i="11"/>
  <c r="V135" i="11"/>
  <c r="V134" i="11"/>
  <c r="V133" i="11"/>
  <c r="V132" i="11"/>
  <c r="V131" i="11"/>
  <c r="V130" i="11"/>
  <c r="V129" i="11"/>
  <c r="V128" i="11"/>
  <c r="V127" i="11"/>
  <c r="V126" i="11"/>
  <c r="V125" i="11"/>
  <c r="V124" i="11"/>
  <c r="V122" i="11"/>
  <c r="V121" i="11"/>
  <c r="V120" i="11"/>
  <c r="V119" i="11"/>
  <c r="V117" i="11"/>
  <c r="V116" i="11"/>
  <c r="V115" i="11"/>
  <c r="V114" i="11"/>
  <c r="V113" i="11"/>
  <c r="V112" i="11"/>
  <c r="V111" i="11"/>
  <c r="V110" i="11"/>
  <c r="V109" i="11"/>
  <c r="V108" i="11"/>
  <c r="V107" i="11"/>
  <c r="V106" i="11"/>
  <c r="V105" i="11"/>
  <c r="V103" i="11"/>
  <c r="V102" i="11"/>
  <c r="V101" i="11"/>
  <c r="V100" i="11"/>
  <c r="V99" i="11"/>
  <c r="V98" i="11"/>
  <c r="V97" i="11"/>
  <c r="V95" i="11"/>
  <c r="V94" i="11"/>
  <c r="V93" i="11"/>
  <c r="V92" i="11"/>
  <c r="V91" i="11"/>
  <c r="V90" i="11"/>
  <c r="V89" i="11"/>
  <c r="V88" i="11"/>
  <c r="V87" i="11"/>
  <c r="V86" i="11"/>
  <c r="V85" i="11"/>
  <c r="V84" i="11"/>
  <c r="V82" i="11"/>
  <c r="V81" i="11"/>
  <c r="V79" i="11"/>
  <c r="V78" i="11"/>
  <c r="V77" i="11"/>
  <c r="V76" i="11"/>
  <c r="V75" i="11"/>
  <c r="V74" i="11"/>
  <c r="V73" i="11"/>
  <c r="V71" i="11"/>
  <c r="V70" i="11"/>
  <c r="V69" i="11"/>
  <c r="V68" i="11"/>
  <c r="V67" i="11"/>
  <c r="V66" i="11"/>
  <c r="V63" i="11"/>
  <c r="V62" i="11"/>
  <c r="V60" i="11"/>
  <c r="V59" i="11"/>
  <c r="V58" i="11"/>
  <c r="V57" i="11"/>
  <c r="V56" i="11"/>
  <c r="V55" i="11"/>
  <c r="V54" i="11"/>
  <c r="V52" i="11"/>
  <c r="V51" i="11"/>
  <c r="V50" i="11"/>
  <c r="V49" i="11"/>
  <c r="V48" i="11"/>
  <c r="V47" i="11"/>
  <c r="V46" i="11"/>
  <c r="V45" i="11"/>
  <c r="V44" i="11"/>
  <c r="V43" i="11"/>
  <c r="V42" i="11"/>
  <c r="V41" i="11"/>
  <c r="V39" i="11"/>
  <c r="V38" i="11"/>
  <c r="V37" i="11"/>
  <c r="V36" i="11"/>
  <c r="V34" i="11"/>
  <c r="V33" i="11"/>
  <c r="V32" i="11"/>
  <c r="V31" i="11"/>
  <c r="V30" i="11"/>
  <c r="V29" i="11"/>
  <c r="V28" i="11"/>
  <c r="V27" i="11"/>
  <c r="V25" i="11"/>
  <c r="V24" i="11"/>
  <c r="V23" i="11"/>
  <c r="V21" i="11"/>
  <c r="V20" i="11"/>
  <c r="V19" i="11"/>
  <c r="V18" i="11"/>
  <c r="V17" i="11"/>
  <c r="V16" i="11"/>
  <c r="V15" i="11"/>
  <c r="V14" i="11"/>
  <c r="V12" i="11"/>
  <c r="V11" i="11"/>
  <c r="V10" i="11"/>
  <c r="V9" i="11"/>
  <c r="V8" i="11"/>
  <c r="V7" i="11"/>
  <c r="V6" i="11"/>
  <c r="V5" i="11"/>
  <c r="V4" i="11"/>
  <c r="V3" i="11"/>
  <c r="U252" i="10"/>
  <c r="T252" i="10"/>
  <c r="S252" i="10"/>
  <c r="R252" i="10"/>
  <c r="Q252" i="10"/>
  <c r="P252" i="10"/>
  <c r="O252" i="10"/>
  <c r="N252" i="10"/>
  <c r="M252" i="10"/>
  <c r="L252" i="10"/>
  <c r="K252" i="10"/>
  <c r="J252" i="10"/>
  <c r="I252" i="10"/>
  <c r="H252" i="10"/>
  <c r="G252" i="10"/>
  <c r="F252" i="10"/>
  <c r="E252" i="10"/>
  <c r="D252" i="10"/>
  <c r="C252" i="10"/>
  <c r="B252" i="10"/>
  <c r="V251" i="10"/>
  <c r="V250" i="10"/>
  <c r="U245" i="10"/>
  <c r="T245" i="10"/>
  <c r="S245" i="10"/>
  <c r="R245" i="10"/>
  <c r="Q245" i="10"/>
  <c r="P245" i="10"/>
  <c r="O245" i="10"/>
  <c r="N245" i="10"/>
  <c r="M245" i="10"/>
  <c r="L245" i="10"/>
  <c r="K245" i="10"/>
  <c r="J245" i="10"/>
  <c r="I245" i="10"/>
  <c r="H245" i="10"/>
  <c r="G245" i="10"/>
  <c r="F245" i="10"/>
  <c r="E245" i="10"/>
  <c r="D245" i="10"/>
  <c r="C245" i="10"/>
  <c r="B245" i="10"/>
  <c r="V243" i="10"/>
  <c r="V242" i="10"/>
  <c r="V241" i="10"/>
  <c r="V239" i="10"/>
  <c r="V238" i="10"/>
  <c r="V237" i="10"/>
  <c r="V236" i="10"/>
  <c r="V235" i="10"/>
  <c r="V233" i="10"/>
  <c r="V232" i="10"/>
  <c r="V231" i="10"/>
  <c r="V230" i="10"/>
  <c r="V229" i="10"/>
  <c r="V227" i="10"/>
  <c r="V226" i="10"/>
  <c r="V225" i="10"/>
  <c r="V224" i="10"/>
  <c r="V223" i="10"/>
  <c r="V222" i="10"/>
  <c r="V221" i="10"/>
  <c r="V220" i="10"/>
  <c r="V219" i="10"/>
  <c r="V217" i="10"/>
  <c r="V216" i="10"/>
  <c r="V215" i="10"/>
  <c r="V212" i="10"/>
  <c r="V211" i="10"/>
  <c r="V210" i="10"/>
  <c r="V208" i="10"/>
  <c r="V207" i="10"/>
  <c r="V205" i="10"/>
  <c r="V204" i="10"/>
  <c r="V203" i="10"/>
  <c r="V201" i="10"/>
  <c r="V200" i="10"/>
  <c r="V199" i="10"/>
  <c r="V198" i="10"/>
  <c r="V197" i="10"/>
  <c r="V196" i="10"/>
  <c r="V195" i="10"/>
  <c r="V194" i="10"/>
  <c r="V193" i="10"/>
  <c r="V192" i="10"/>
  <c r="V191" i="10"/>
  <c r="V190" i="10"/>
  <c r="V188" i="10"/>
  <c r="V187" i="10"/>
  <c r="V186" i="10"/>
  <c r="V185" i="10"/>
  <c r="V184" i="10"/>
  <c r="V183" i="10"/>
  <c r="V182" i="10"/>
  <c r="V181" i="10"/>
  <c r="V179" i="10"/>
  <c r="V178" i="10"/>
  <c r="V177" i="10"/>
  <c r="V176" i="10"/>
  <c r="V175" i="10"/>
  <c r="V174" i="10"/>
  <c r="V173" i="10"/>
  <c r="V172" i="10"/>
  <c r="V171" i="10"/>
  <c r="V169" i="10"/>
  <c r="V168" i="10"/>
  <c r="V167" i="10"/>
  <c r="V165" i="10"/>
  <c r="V164" i="10"/>
  <c r="V163" i="10"/>
  <c r="V162" i="10"/>
  <c r="V160" i="10"/>
  <c r="V159" i="10"/>
  <c r="V158" i="10"/>
  <c r="V157" i="10"/>
  <c r="V156" i="10"/>
  <c r="V155" i="10"/>
  <c r="V154" i="10"/>
  <c r="V153" i="10"/>
  <c r="V152" i="10"/>
  <c r="U148" i="10"/>
  <c r="U247" i="10" s="1"/>
  <c r="T148" i="10"/>
  <c r="T247" i="10" s="1"/>
  <c r="S148" i="10"/>
  <c r="S247" i="10" s="1"/>
  <c r="R148" i="10"/>
  <c r="Q148" i="10"/>
  <c r="Q247" i="10" s="1"/>
  <c r="P148" i="10"/>
  <c r="P247" i="10" s="1"/>
  <c r="O148" i="10"/>
  <c r="O247" i="10" s="1"/>
  <c r="N148" i="10"/>
  <c r="M148" i="10"/>
  <c r="L148" i="10"/>
  <c r="L247" i="10" s="1"/>
  <c r="K148" i="10"/>
  <c r="K247" i="10" s="1"/>
  <c r="J148" i="10"/>
  <c r="I148" i="10"/>
  <c r="I247" i="10" s="1"/>
  <c r="H148" i="10"/>
  <c r="H247" i="10" s="1"/>
  <c r="G148" i="10"/>
  <c r="G247" i="10" s="1"/>
  <c r="F148" i="10"/>
  <c r="E148" i="10"/>
  <c r="E247" i="10" s="1"/>
  <c r="D148" i="10"/>
  <c r="D247" i="10" s="1"/>
  <c r="C148" i="10"/>
  <c r="C247" i="10" s="1"/>
  <c r="B148" i="10"/>
  <c r="V146" i="10"/>
  <c r="V145" i="10"/>
  <c r="V144" i="10"/>
  <c r="V143" i="10"/>
  <c r="V142" i="10"/>
  <c r="V141" i="10"/>
  <c r="V140" i="10"/>
  <c r="V139" i="10"/>
  <c r="V138" i="10"/>
  <c r="V137" i="10"/>
  <c r="V135" i="10"/>
  <c r="V134" i="10"/>
  <c r="V133" i="10"/>
  <c r="V132" i="10"/>
  <c r="V131" i="10"/>
  <c r="V130" i="10"/>
  <c r="V129" i="10"/>
  <c r="V127" i="10"/>
  <c r="V126" i="10"/>
  <c r="V125" i="10"/>
  <c r="V124" i="10"/>
  <c r="V123" i="10"/>
  <c r="V122" i="10"/>
  <c r="V121" i="10"/>
  <c r="V120" i="10"/>
  <c r="V118" i="10"/>
  <c r="V117" i="10"/>
  <c r="V116" i="10"/>
  <c r="V115" i="10"/>
  <c r="V114" i="10"/>
  <c r="V113" i="10"/>
  <c r="V112" i="10"/>
  <c r="V111" i="10"/>
  <c r="V109" i="10"/>
  <c r="V108" i="10"/>
  <c r="V107" i="10"/>
  <c r="V106" i="10"/>
  <c r="V105" i="10"/>
  <c r="V104" i="10"/>
  <c r="V103" i="10"/>
  <c r="V102" i="10"/>
  <c r="V101" i="10"/>
  <c r="V100" i="10"/>
  <c r="V99" i="10"/>
  <c r="V98" i="10"/>
  <c r="V97" i="10"/>
  <c r="V95" i="10"/>
  <c r="V94" i="10"/>
  <c r="V93" i="10"/>
  <c r="V92" i="10"/>
  <c r="V90" i="10"/>
  <c r="V89" i="10"/>
  <c r="V88" i="10"/>
  <c r="V87" i="10"/>
  <c r="V86" i="10"/>
  <c r="V85" i="10"/>
  <c r="V84" i="10"/>
  <c r="V83" i="10"/>
  <c r="V82" i="10"/>
  <c r="V81" i="10"/>
  <c r="V78" i="10"/>
  <c r="V77" i="10"/>
  <c r="V76" i="10"/>
  <c r="V75" i="10"/>
  <c r="V74" i="10"/>
  <c r="V73" i="10"/>
  <c r="V72" i="10"/>
  <c r="V71" i="10"/>
  <c r="V70" i="10"/>
  <c r="V69" i="10"/>
  <c r="V67" i="10"/>
  <c r="V66" i="10"/>
  <c r="V65" i="10"/>
  <c r="V63" i="10"/>
  <c r="V62" i="10"/>
  <c r="V61" i="10"/>
  <c r="V60" i="10"/>
  <c r="V59" i="10"/>
  <c r="V58" i="10"/>
  <c r="V57" i="10"/>
  <c r="V56" i="10"/>
  <c r="V55" i="10"/>
  <c r="V54" i="10"/>
  <c r="V53" i="10"/>
  <c r="V52" i="10"/>
  <c r="V51" i="10"/>
  <c r="V49" i="10"/>
  <c r="V48" i="10"/>
  <c r="V47" i="10"/>
  <c r="V46" i="10"/>
  <c r="V45" i="10"/>
  <c r="V44" i="10"/>
  <c r="V43" i="10"/>
  <c r="V42" i="10"/>
  <c r="V41" i="10"/>
  <c r="V40" i="10"/>
  <c r="V39" i="10"/>
  <c r="V38" i="10"/>
  <c r="V36" i="10"/>
  <c r="V35" i="10"/>
  <c r="V34" i="10"/>
  <c r="V33" i="10"/>
  <c r="V31" i="10"/>
  <c r="V30" i="10"/>
  <c r="V29" i="10"/>
  <c r="V28" i="10"/>
  <c r="V27" i="10"/>
  <c r="V25" i="10"/>
  <c r="V24" i="10"/>
  <c r="V23" i="10"/>
  <c r="V22" i="10"/>
  <c r="V21" i="10"/>
  <c r="V20" i="10"/>
  <c r="V19" i="10"/>
  <c r="V18" i="10"/>
  <c r="V17" i="10"/>
  <c r="V15" i="10"/>
  <c r="V14" i="10"/>
  <c r="V12" i="10"/>
  <c r="V11" i="10"/>
  <c r="V10" i="10"/>
  <c r="V9" i="10"/>
  <c r="V8" i="10"/>
  <c r="V7" i="10"/>
  <c r="V6" i="10"/>
  <c r="V5" i="10"/>
  <c r="V4" i="10"/>
  <c r="V3" i="10"/>
  <c r="U251" i="9"/>
  <c r="T251" i="9"/>
  <c r="S251" i="9"/>
  <c r="R251" i="9"/>
  <c r="Q251" i="9"/>
  <c r="P251" i="9"/>
  <c r="O251" i="9"/>
  <c r="N251" i="9"/>
  <c r="M251" i="9"/>
  <c r="L251" i="9"/>
  <c r="K251" i="9"/>
  <c r="J251" i="9"/>
  <c r="I251" i="9"/>
  <c r="H251" i="9"/>
  <c r="G251" i="9"/>
  <c r="F251" i="9"/>
  <c r="E251" i="9"/>
  <c r="D251" i="9"/>
  <c r="C251" i="9"/>
  <c r="B251" i="9"/>
  <c r="V250" i="9"/>
  <c r="V249" i="9"/>
  <c r="U244" i="9"/>
  <c r="T244" i="9"/>
  <c r="S244" i="9"/>
  <c r="R244" i="9"/>
  <c r="Q244" i="9"/>
  <c r="P244" i="9"/>
  <c r="O244" i="9"/>
  <c r="N244" i="9"/>
  <c r="M244" i="9"/>
  <c r="L244" i="9"/>
  <c r="K244" i="9"/>
  <c r="J244" i="9"/>
  <c r="I244" i="9"/>
  <c r="H244" i="9"/>
  <c r="G244" i="9"/>
  <c r="F244" i="9"/>
  <c r="E244" i="9"/>
  <c r="D244" i="9"/>
  <c r="C244" i="9"/>
  <c r="B244" i="9"/>
  <c r="V242" i="9"/>
  <c r="V241" i="9"/>
  <c r="V240" i="9"/>
  <c r="V239" i="9"/>
  <c r="V238" i="9"/>
  <c r="V237" i="9"/>
  <c r="V236" i="9"/>
  <c r="V235" i="9"/>
  <c r="V234" i="9"/>
  <c r="V233" i="9"/>
  <c r="V232" i="9"/>
  <c r="V231" i="9"/>
  <c r="V230" i="9"/>
  <c r="V229" i="9"/>
  <c r="V228" i="9"/>
  <c r="V227" i="9"/>
  <c r="V226" i="9"/>
  <c r="V225" i="9"/>
  <c r="V224" i="9"/>
  <c r="V223" i="9"/>
  <c r="V222" i="9"/>
  <c r="V219" i="9"/>
  <c r="V218" i="9"/>
  <c r="V217" i="9"/>
  <c r="V216" i="9"/>
  <c r="V215" i="9"/>
  <c r="V214" i="9"/>
  <c r="V213" i="9"/>
  <c r="V212" i="9"/>
  <c r="V211" i="9"/>
  <c r="V210" i="9"/>
  <c r="V209" i="9"/>
  <c r="V208" i="9"/>
  <c r="V207" i="9"/>
  <c r="V206" i="9"/>
  <c r="V205" i="9"/>
  <c r="V204" i="9"/>
  <c r="V203" i="9"/>
  <c r="V202" i="9"/>
  <c r="V201" i="9"/>
  <c r="V199" i="9"/>
  <c r="V198" i="9"/>
  <c r="V197" i="9"/>
  <c r="V196" i="9"/>
  <c r="V195" i="9"/>
  <c r="V194" i="9"/>
  <c r="V193" i="9"/>
  <c r="V192" i="9"/>
  <c r="V191" i="9"/>
  <c r="V190" i="9"/>
  <c r="V189" i="9"/>
  <c r="V188" i="9"/>
  <c r="V187" i="9"/>
  <c r="V186" i="9"/>
  <c r="V185" i="9"/>
  <c r="V184" i="9"/>
  <c r="V183" i="9"/>
  <c r="V182" i="9"/>
  <c r="V181" i="9"/>
  <c r="V180" i="9"/>
  <c r="V179" i="9"/>
  <c r="V178" i="9"/>
  <c r="V177" i="9"/>
  <c r="V176" i="9"/>
  <c r="V175" i="9"/>
  <c r="V174" i="9"/>
  <c r="V173" i="9"/>
  <c r="V172" i="9"/>
  <c r="V171" i="9"/>
  <c r="V170" i="9"/>
  <c r="V169" i="9"/>
  <c r="V168" i="9"/>
  <c r="V167" i="9"/>
  <c r="V166" i="9"/>
  <c r="V165" i="9"/>
  <c r="V164" i="9"/>
  <c r="V163" i="9"/>
  <c r="V162" i="9"/>
  <c r="V161" i="9"/>
  <c r="V160" i="9"/>
  <c r="V159" i="9"/>
  <c r="V158" i="9"/>
  <c r="V157" i="9"/>
  <c r="V156" i="9"/>
  <c r="V155" i="9"/>
  <c r="V154" i="9"/>
  <c r="V153" i="9"/>
  <c r="V152" i="9"/>
  <c r="V151" i="9"/>
  <c r="V149" i="9"/>
  <c r="V148" i="9"/>
  <c r="V147" i="9"/>
  <c r="V146" i="9"/>
  <c r="V145" i="9"/>
  <c r="V144" i="9"/>
  <c r="V143" i="9"/>
  <c r="V142" i="9"/>
  <c r="V141" i="9"/>
  <c r="V140" i="9"/>
  <c r="V139" i="9"/>
  <c r="V138" i="9"/>
  <c r="V137" i="9"/>
  <c r="V136" i="9"/>
  <c r="V135" i="9"/>
  <c r="V134" i="9"/>
  <c r="V133" i="9"/>
  <c r="V132" i="9"/>
  <c r="V131" i="9"/>
  <c r="V130" i="9"/>
  <c r="V129" i="9"/>
  <c r="V128" i="9"/>
  <c r="V127" i="9"/>
  <c r="U124" i="9"/>
  <c r="U246" i="9" s="1"/>
  <c r="T124" i="9"/>
  <c r="T246" i="9" s="1"/>
  <c r="S124" i="9"/>
  <c r="S246" i="9" s="1"/>
  <c r="R124" i="9"/>
  <c r="R246" i="9" s="1"/>
  <c r="Q124" i="9"/>
  <c r="Q246" i="9" s="1"/>
  <c r="P124" i="9"/>
  <c r="P246" i="9" s="1"/>
  <c r="O124" i="9"/>
  <c r="O246" i="9" s="1"/>
  <c r="N124" i="9"/>
  <c r="N246" i="9" s="1"/>
  <c r="M124" i="9"/>
  <c r="M246" i="9" s="1"/>
  <c r="L124" i="9"/>
  <c r="L246" i="9" s="1"/>
  <c r="K124" i="9"/>
  <c r="K246" i="9" s="1"/>
  <c r="J124" i="9"/>
  <c r="I124" i="9"/>
  <c r="I246" i="9" s="1"/>
  <c r="H124" i="9"/>
  <c r="H246" i="9" s="1"/>
  <c r="G124" i="9"/>
  <c r="G246" i="9" s="1"/>
  <c r="F124" i="9"/>
  <c r="F246" i="9" s="1"/>
  <c r="E124" i="9"/>
  <c r="E246" i="9" s="1"/>
  <c r="D124" i="9"/>
  <c r="D246" i="9" s="1"/>
  <c r="C124" i="9"/>
  <c r="C246" i="9" s="1"/>
  <c r="B124" i="9"/>
  <c r="B246" i="9" s="1"/>
  <c r="V122" i="9"/>
  <c r="V121" i="9"/>
  <c r="V120" i="9"/>
  <c r="V119" i="9"/>
  <c r="V118" i="9"/>
  <c r="V117" i="9"/>
  <c r="V116" i="9"/>
  <c r="V115" i="9"/>
  <c r="V114" i="9"/>
  <c r="V113" i="9"/>
  <c r="V112" i="9"/>
  <c r="V111" i="9"/>
  <c r="V110" i="9"/>
  <c r="V109" i="9"/>
  <c r="V108" i="9"/>
  <c r="V107" i="9"/>
  <c r="V106" i="9"/>
  <c r="V105" i="9"/>
  <c r="V104" i="9"/>
  <c r="V103" i="9"/>
  <c r="V102" i="9"/>
  <c r="V101" i="9"/>
  <c r="V100" i="9"/>
  <c r="V99" i="9"/>
  <c r="V98" i="9"/>
  <c r="V97" i="9"/>
  <c r="V96" i="9"/>
  <c r="V95" i="9"/>
  <c r="V94" i="9"/>
  <c r="V93" i="9"/>
  <c r="V92" i="9"/>
  <c r="V91" i="9"/>
  <c r="V90" i="9"/>
  <c r="V89" i="9"/>
  <c r="V88" i="9"/>
  <c r="V87" i="9"/>
  <c r="V86" i="9"/>
  <c r="V85" i="9"/>
  <c r="V84" i="9"/>
  <c r="V83" i="9"/>
  <c r="V82" i="9"/>
  <c r="V81" i="9"/>
  <c r="V80" i="9"/>
  <c r="V79" i="9"/>
  <c r="V78" i="9"/>
  <c r="V77" i="9"/>
  <c r="V76" i="9"/>
  <c r="V75" i="9"/>
  <c r="V72" i="9"/>
  <c r="V71" i="9"/>
  <c r="V70" i="9"/>
  <c r="V69" i="9"/>
  <c r="V68" i="9"/>
  <c r="V67" i="9"/>
  <c r="V66" i="9"/>
  <c r="V65" i="9"/>
  <c r="V64" i="9"/>
  <c r="V63" i="9"/>
  <c r="V61" i="9"/>
  <c r="V60" i="9"/>
  <c r="V59" i="9"/>
  <c r="V58" i="9"/>
  <c r="V57" i="9"/>
  <c r="V56" i="9"/>
  <c r="V55" i="9"/>
  <c r="V54" i="9"/>
  <c r="V53" i="9"/>
  <c r="V52" i="9"/>
  <c r="V51" i="9"/>
  <c r="V50" i="9"/>
  <c r="V49" i="9"/>
  <c r="V48" i="9"/>
  <c r="V47" i="9"/>
  <c r="V46" i="9"/>
  <c r="V45" i="9"/>
  <c r="V44" i="9"/>
  <c r="V43" i="9"/>
  <c r="V42" i="9"/>
  <c r="V41" i="9"/>
  <c r="V40" i="9"/>
  <c r="V39" i="9"/>
  <c r="V38" i="9"/>
  <c r="V37" i="9"/>
  <c r="V36" i="9"/>
  <c r="V35" i="9"/>
  <c r="V34" i="9"/>
  <c r="V33" i="9"/>
  <c r="V32" i="9"/>
  <c r="V31" i="9"/>
  <c r="V30" i="9"/>
  <c r="V29" i="9"/>
  <c r="V28" i="9"/>
  <c r="V27" i="9"/>
  <c r="V26" i="9"/>
  <c r="V25" i="9"/>
  <c r="V24" i="9"/>
  <c r="V23" i="9"/>
  <c r="V22" i="9"/>
  <c r="V21" i="9"/>
  <c r="V20" i="9"/>
  <c r="V19" i="9"/>
  <c r="V18" i="9"/>
  <c r="V17" i="9"/>
  <c r="V16" i="9"/>
  <c r="V15" i="9"/>
  <c r="V14" i="9"/>
  <c r="V13" i="9"/>
  <c r="V12" i="9"/>
  <c r="V11" i="9"/>
  <c r="V10" i="9"/>
  <c r="V9" i="9"/>
  <c r="V8" i="9"/>
  <c r="V7" i="9"/>
  <c r="V6" i="9"/>
  <c r="V5" i="9"/>
  <c r="V4" i="9"/>
  <c r="V3" i="9"/>
  <c r="U282" i="8"/>
  <c r="T282" i="8"/>
  <c r="S282" i="8"/>
  <c r="R282" i="8"/>
  <c r="Q282" i="8"/>
  <c r="P282" i="8"/>
  <c r="O282" i="8"/>
  <c r="N282" i="8"/>
  <c r="M282" i="8"/>
  <c r="L282" i="8"/>
  <c r="K282" i="8"/>
  <c r="J282" i="8"/>
  <c r="I282" i="8"/>
  <c r="H282" i="8"/>
  <c r="G282" i="8"/>
  <c r="F282" i="8"/>
  <c r="E282" i="8"/>
  <c r="D282" i="8"/>
  <c r="C282" i="8"/>
  <c r="B282" i="8"/>
  <c r="V281" i="8"/>
  <c r="V280" i="8"/>
  <c r="X276" i="8"/>
  <c r="X275" i="8"/>
  <c r="U275" i="8"/>
  <c r="T275" i="8"/>
  <c r="T277" i="8" s="1"/>
  <c r="S275" i="8"/>
  <c r="R275" i="8"/>
  <c r="Q275" i="8"/>
  <c r="P275" i="8"/>
  <c r="P277" i="8" s="1"/>
  <c r="O275" i="8"/>
  <c r="O277" i="8" s="1"/>
  <c r="N275" i="8"/>
  <c r="M275" i="8"/>
  <c r="L275" i="8"/>
  <c r="L277" i="8" s="1"/>
  <c r="K275" i="8"/>
  <c r="J275" i="8"/>
  <c r="I275" i="8"/>
  <c r="H275" i="8"/>
  <c r="H277" i="8" s="1"/>
  <c r="G275" i="8"/>
  <c r="F275" i="8"/>
  <c r="E275" i="8"/>
  <c r="D275" i="8"/>
  <c r="D277" i="8" s="1"/>
  <c r="C275" i="8"/>
  <c r="C277" i="8" s="1"/>
  <c r="B275" i="8"/>
  <c r="W273" i="8"/>
  <c r="V273" i="8"/>
  <c r="W272" i="8"/>
  <c r="V272" i="8"/>
  <c r="W271" i="8"/>
  <c r="V271" i="8"/>
  <c r="W270" i="8"/>
  <c r="V270" i="8"/>
  <c r="W269" i="8"/>
  <c r="V269" i="8"/>
  <c r="W268" i="8"/>
  <c r="V268" i="8"/>
  <c r="W266" i="8"/>
  <c r="V266" i="8"/>
  <c r="W265" i="8"/>
  <c r="V265" i="8"/>
  <c r="W264" i="8"/>
  <c r="V264" i="8"/>
  <c r="W263" i="8"/>
  <c r="V263" i="8"/>
  <c r="W262" i="8"/>
  <c r="V262" i="8"/>
  <c r="W260" i="8"/>
  <c r="V260" i="8"/>
  <c r="W259" i="8"/>
  <c r="V259" i="8"/>
  <c r="W258" i="8"/>
  <c r="V258" i="8"/>
  <c r="W257" i="8"/>
  <c r="V257" i="8"/>
  <c r="W256" i="8"/>
  <c r="V256" i="8"/>
  <c r="W255" i="8"/>
  <c r="V255" i="8"/>
  <c r="W254" i="8"/>
  <c r="V254" i="8"/>
  <c r="W253" i="8"/>
  <c r="V253" i="8"/>
  <c r="W251" i="8"/>
  <c r="V251" i="8"/>
  <c r="W250" i="8"/>
  <c r="V250" i="8"/>
  <c r="W249" i="8"/>
  <c r="V249" i="8"/>
  <c r="W248" i="8"/>
  <c r="V248" i="8"/>
  <c r="W247" i="8"/>
  <c r="V247" i="8"/>
  <c r="W246" i="8"/>
  <c r="V246" i="8"/>
  <c r="W245" i="8"/>
  <c r="V245" i="8"/>
  <c r="W244" i="8"/>
  <c r="V244" i="8"/>
  <c r="W242" i="8"/>
  <c r="V242" i="8"/>
  <c r="W241" i="8"/>
  <c r="V241" i="8"/>
  <c r="W240" i="8"/>
  <c r="V240" i="8"/>
  <c r="W239" i="8"/>
  <c r="V239" i="8"/>
  <c r="W238" i="8"/>
  <c r="V238" i="8"/>
  <c r="W237" i="8"/>
  <c r="V237" i="8"/>
  <c r="W236" i="8"/>
  <c r="V236" i="8"/>
  <c r="W235" i="8"/>
  <c r="V235" i="8"/>
  <c r="W234" i="8"/>
  <c r="V234" i="8"/>
  <c r="W233" i="8"/>
  <c r="V233" i="8"/>
  <c r="W232" i="8"/>
  <c r="V232" i="8"/>
  <c r="W230" i="8"/>
  <c r="V230" i="8"/>
  <c r="W229" i="8"/>
  <c r="V229" i="8"/>
  <c r="W228" i="8"/>
  <c r="V228" i="8"/>
  <c r="W227" i="8"/>
  <c r="V227" i="8"/>
  <c r="W226" i="8"/>
  <c r="V226" i="8"/>
  <c r="W225" i="8"/>
  <c r="V225" i="8"/>
  <c r="W223" i="8"/>
  <c r="V223" i="8"/>
  <c r="W222" i="8"/>
  <c r="V222" i="8"/>
  <c r="W221" i="8"/>
  <c r="V221" i="8"/>
  <c r="W220" i="8"/>
  <c r="V220" i="8"/>
  <c r="W219" i="8"/>
  <c r="V219" i="8"/>
  <c r="W218" i="8"/>
  <c r="V218" i="8"/>
  <c r="W217" i="8"/>
  <c r="V217" i="8"/>
  <c r="W216" i="8"/>
  <c r="V216" i="8"/>
  <c r="W215" i="8"/>
  <c r="V215" i="8"/>
  <c r="W214" i="8"/>
  <c r="V214" i="8"/>
  <c r="W213" i="8"/>
  <c r="V213" i="8"/>
  <c r="W211" i="8"/>
  <c r="V211" i="8"/>
  <c r="W210" i="8"/>
  <c r="V210" i="8"/>
  <c r="W209" i="8"/>
  <c r="V209" i="8"/>
  <c r="W208" i="8"/>
  <c r="V208" i="8"/>
  <c r="W206" i="8"/>
  <c r="V206" i="8"/>
  <c r="W205" i="8"/>
  <c r="V205" i="8"/>
  <c r="W204" i="8"/>
  <c r="V204" i="8"/>
  <c r="W203" i="8"/>
  <c r="V203" i="8"/>
  <c r="W202" i="8"/>
  <c r="V202" i="8"/>
  <c r="W201" i="8"/>
  <c r="V201" i="8"/>
  <c r="W198" i="8"/>
  <c r="V198" i="8"/>
  <c r="W197" i="8"/>
  <c r="V197" i="8"/>
  <c r="W196" i="8"/>
  <c r="V196" i="8"/>
  <c r="W195" i="8"/>
  <c r="V195" i="8"/>
  <c r="W193" i="8"/>
  <c r="V193" i="8"/>
  <c r="W192" i="8"/>
  <c r="V192" i="8"/>
  <c r="W191" i="8"/>
  <c r="V191" i="8"/>
  <c r="W190" i="8"/>
  <c r="V190" i="8"/>
  <c r="W189" i="8"/>
  <c r="V189" i="8"/>
  <c r="W188" i="8"/>
  <c r="V188" i="8"/>
  <c r="W186" i="8"/>
  <c r="V186" i="8"/>
  <c r="W185" i="8"/>
  <c r="V185" i="8"/>
  <c r="W184" i="8"/>
  <c r="V184" i="8"/>
  <c r="W183" i="8"/>
  <c r="V183" i="8"/>
  <c r="W182" i="8"/>
  <c r="V182" i="8"/>
  <c r="W181" i="8"/>
  <c r="V181" i="8"/>
  <c r="W180" i="8"/>
  <c r="V180" i="8"/>
  <c r="W178" i="8"/>
  <c r="V178" i="8"/>
  <c r="W177" i="8"/>
  <c r="V177" i="8"/>
  <c r="W176" i="8"/>
  <c r="V176" i="8"/>
  <c r="W175" i="8"/>
  <c r="V175" i="8"/>
  <c r="W174" i="8"/>
  <c r="V174" i="8"/>
  <c r="W173" i="8"/>
  <c r="V173" i="8"/>
  <c r="W172" i="8"/>
  <c r="V172" i="8"/>
  <c r="W171" i="8"/>
  <c r="V171" i="8"/>
  <c r="W169" i="8"/>
  <c r="V169" i="8"/>
  <c r="W168" i="8"/>
  <c r="V168" i="8"/>
  <c r="W167" i="8"/>
  <c r="V167" i="8"/>
  <c r="W166" i="8"/>
  <c r="V166" i="8"/>
  <c r="W165" i="8"/>
  <c r="V165" i="8"/>
  <c r="W164" i="8"/>
  <c r="V164" i="8"/>
  <c r="W163" i="8"/>
  <c r="V163" i="8"/>
  <c r="W162" i="8"/>
  <c r="V162" i="8"/>
  <c r="W161" i="8"/>
  <c r="V161" i="8"/>
  <c r="U157" i="8"/>
  <c r="U283" i="8" s="1"/>
  <c r="T157" i="8"/>
  <c r="T283" i="8" s="1"/>
  <c r="S157" i="8"/>
  <c r="S283" i="8" s="1"/>
  <c r="R157" i="8"/>
  <c r="R283" i="8" s="1"/>
  <c r="Q157" i="8"/>
  <c r="Q283" i="8" s="1"/>
  <c r="P157" i="8"/>
  <c r="P283" i="8" s="1"/>
  <c r="O157" i="8"/>
  <c r="O283" i="8" s="1"/>
  <c r="N157" i="8"/>
  <c r="N283" i="8" s="1"/>
  <c r="M157" i="8"/>
  <c r="M283" i="8" s="1"/>
  <c r="L157" i="8"/>
  <c r="L283" i="8" s="1"/>
  <c r="K157" i="8"/>
  <c r="K283" i="8" s="1"/>
  <c r="J157" i="8"/>
  <c r="J283" i="8" s="1"/>
  <c r="I157" i="8"/>
  <c r="I283" i="8" s="1"/>
  <c r="H157" i="8"/>
  <c r="H283" i="8" s="1"/>
  <c r="G157" i="8"/>
  <c r="G283" i="8" s="1"/>
  <c r="F157" i="8"/>
  <c r="F283" i="8" s="1"/>
  <c r="E157" i="8"/>
  <c r="E283" i="8" s="1"/>
  <c r="D157" i="8"/>
  <c r="D283" i="8" s="1"/>
  <c r="C157" i="8"/>
  <c r="C283" i="8" s="1"/>
  <c r="B157" i="8"/>
  <c r="B283" i="8" s="1"/>
  <c r="W156" i="8"/>
  <c r="V156" i="8"/>
  <c r="W155" i="8"/>
  <c r="V155" i="8"/>
  <c r="W154" i="8"/>
  <c r="V154" i="8"/>
  <c r="W153" i="8"/>
  <c r="V153" i="8"/>
  <c r="W152" i="8"/>
  <c r="V152" i="8"/>
  <c r="W151" i="8"/>
  <c r="V151" i="8"/>
  <c r="W150" i="8"/>
  <c r="V150" i="8"/>
  <c r="W149" i="8"/>
  <c r="V149" i="8"/>
  <c r="W148" i="8"/>
  <c r="V148" i="8"/>
  <c r="W147" i="8"/>
  <c r="V147" i="8"/>
  <c r="W145" i="8"/>
  <c r="V145" i="8"/>
  <c r="W144" i="8"/>
  <c r="V144" i="8"/>
  <c r="W143" i="8"/>
  <c r="V143" i="8"/>
  <c r="W142" i="8"/>
  <c r="V142" i="8"/>
  <c r="W141" i="8"/>
  <c r="V141" i="8"/>
  <c r="W140" i="8"/>
  <c r="V140" i="8"/>
  <c r="W139" i="8"/>
  <c r="V139" i="8"/>
  <c r="W138" i="8"/>
  <c r="V138" i="8"/>
  <c r="W137" i="8"/>
  <c r="V137" i="8"/>
  <c r="W135" i="8"/>
  <c r="V135" i="8"/>
  <c r="W134" i="8"/>
  <c r="V134" i="8"/>
  <c r="W133" i="8"/>
  <c r="V133" i="8"/>
  <c r="W132" i="8"/>
  <c r="V132" i="8"/>
  <c r="W131" i="8"/>
  <c r="V131" i="8"/>
  <c r="W130" i="8"/>
  <c r="V130" i="8"/>
  <c r="W129" i="8"/>
  <c r="V129" i="8"/>
  <c r="W128" i="8"/>
  <c r="V128" i="8"/>
  <c r="W127" i="8"/>
  <c r="V127" i="8"/>
  <c r="W125" i="8"/>
  <c r="V125" i="8"/>
  <c r="W124" i="8"/>
  <c r="V124" i="8"/>
  <c r="W123" i="8"/>
  <c r="V123" i="8"/>
  <c r="W122" i="8"/>
  <c r="V122" i="8"/>
  <c r="W121" i="8"/>
  <c r="V121" i="8"/>
  <c r="W119" i="8"/>
  <c r="V119" i="8"/>
  <c r="W118" i="8"/>
  <c r="V118" i="8"/>
  <c r="W117" i="8"/>
  <c r="V117" i="8"/>
  <c r="W116" i="8"/>
  <c r="V116" i="8"/>
  <c r="W115" i="8"/>
  <c r="V115" i="8"/>
  <c r="W114" i="8"/>
  <c r="V114" i="8"/>
  <c r="W113" i="8"/>
  <c r="V113" i="8"/>
  <c r="W111" i="8"/>
  <c r="V111" i="8"/>
  <c r="W110" i="8"/>
  <c r="V110" i="8"/>
  <c r="W109" i="8"/>
  <c r="V109" i="8"/>
  <c r="W108" i="8"/>
  <c r="V108" i="8"/>
  <c r="W107" i="8"/>
  <c r="V107" i="8"/>
  <c r="W104" i="8"/>
  <c r="V104" i="8"/>
  <c r="W103" i="8"/>
  <c r="V103" i="8"/>
  <c r="W102" i="8"/>
  <c r="V102" i="8"/>
  <c r="W101" i="8"/>
  <c r="V101" i="8"/>
  <c r="W100" i="8"/>
  <c r="V100" i="8"/>
  <c r="W99" i="8"/>
  <c r="V99" i="8"/>
  <c r="W98" i="8"/>
  <c r="V98" i="8"/>
  <c r="W97" i="8"/>
  <c r="V97" i="8"/>
  <c r="W96" i="8"/>
  <c r="V96" i="8"/>
  <c r="W94" i="8"/>
  <c r="V94" i="8"/>
  <c r="W93" i="8"/>
  <c r="V93" i="8"/>
  <c r="W92" i="8"/>
  <c r="V92" i="8"/>
  <c r="W91" i="8"/>
  <c r="V91" i="8"/>
  <c r="W90" i="8"/>
  <c r="V90" i="8"/>
  <c r="W89" i="8"/>
  <c r="V89" i="8"/>
  <c r="W87" i="8"/>
  <c r="V87" i="8"/>
  <c r="W86" i="8"/>
  <c r="V86" i="8"/>
  <c r="W85" i="8"/>
  <c r="V85" i="8"/>
  <c r="W84" i="8"/>
  <c r="V84" i="8"/>
  <c r="W83" i="8"/>
  <c r="V83" i="8"/>
  <c r="W82" i="8"/>
  <c r="V82" i="8"/>
  <c r="W81" i="8"/>
  <c r="V81" i="8"/>
  <c r="W80" i="8"/>
  <c r="V80" i="8"/>
  <c r="W78" i="8"/>
  <c r="V78" i="8"/>
  <c r="W77" i="8"/>
  <c r="V77" i="8"/>
  <c r="W76" i="8"/>
  <c r="V76" i="8"/>
  <c r="W75" i="8"/>
  <c r="V75" i="8"/>
  <c r="W74" i="8"/>
  <c r="V74" i="8"/>
  <c r="W73" i="8"/>
  <c r="V73" i="8"/>
  <c r="W72" i="8"/>
  <c r="V72" i="8"/>
  <c r="W70" i="8"/>
  <c r="V70" i="8"/>
  <c r="W69" i="8"/>
  <c r="V69" i="8"/>
  <c r="W68" i="8"/>
  <c r="V68" i="8"/>
  <c r="W67" i="8"/>
  <c r="V67" i="8"/>
  <c r="W66" i="8"/>
  <c r="V66" i="8"/>
  <c r="W65" i="8"/>
  <c r="V65" i="8"/>
  <c r="W64" i="8"/>
  <c r="V64" i="8"/>
  <c r="W63" i="8"/>
  <c r="V63" i="8"/>
  <c r="W62" i="8"/>
  <c r="V62" i="8"/>
  <c r="W61" i="8"/>
  <c r="V61" i="8"/>
  <c r="W60" i="8"/>
  <c r="V60" i="8"/>
  <c r="W59" i="8"/>
  <c r="V59" i="8"/>
  <c r="W58" i="8"/>
  <c r="V58" i="8"/>
  <c r="W57" i="8"/>
  <c r="V57" i="8"/>
  <c r="W56" i="8"/>
  <c r="V56" i="8"/>
  <c r="W53" i="8"/>
  <c r="V53" i="8"/>
  <c r="W52" i="8"/>
  <c r="V52" i="8"/>
  <c r="W51" i="8"/>
  <c r="V51" i="8"/>
  <c r="W50" i="8"/>
  <c r="V50" i="8"/>
  <c r="W49" i="8"/>
  <c r="V49" i="8"/>
  <c r="W48" i="8"/>
  <c r="V48" i="8"/>
  <c r="W47" i="8"/>
  <c r="V47" i="8"/>
  <c r="W46" i="8"/>
  <c r="V46" i="8"/>
  <c r="W45" i="8"/>
  <c r="V45" i="8"/>
  <c r="W44" i="8"/>
  <c r="V44" i="8"/>
  <c r="W43" i="8"/>
  <c r="V43" i="8"/>
  <c r="W42" i="8"/>
  <c r="V42" i="8"/>
  <c r="W40" i="8"/>
  <c r="V40" i="8"/>
  <c r="W39" i="8"/>
  <c r="V39" i="8"/>
  <c r="W38" i="8"/>
  <c r="V38" i="8"/>
  <c r="W37" i="8"/>
  <c r="V37" i="8"/>
  <c r="W36" i="8"/>
  <c r="V36" i="8"/>
  <c r="W35" i="8"/>
  <c r="V35" i="8"/>
  <c r="W33" i="8"/>
  <c r="V33" i="8"/>
  <c r="W32" i="8"/>
  <c r="V32" i="8"/>
  <c r="W31" i="8"/>
  <c r="V31" i="8"/>
  <c r="W30" i="8"/>
  <c r="V30" i="8"/>
  <c r="W29" i="8"/>
  <c r="V29" i="8"/>
  <c r="W28" i="8"/>
  <c r="V28" i="8"/>
  <c r="W27" i="8"/>
  <c r="V27" i="8"/>
  <c r="W26" i="8"/>
  <c r="V26" i="8"/>
  <c r="W25" i="8"/>
  <c r="V25" i="8"/>
  <c r="W24" i="8"/>
  <c r="V24" i="8"/>
  <c r="W23" i="8"/>
  <c r="V23" i="8"/>
  <c r="W22" i="8"/>
  <c r="V22" i="8"/>
  <c r="W21" i="8"/>
  <c r="V21" i="8"/>
  <c r="W19" i="8"/>
  <c r="V19" i="8"/>
  <c r="W18" i="8"/>
  <c r="V18" i="8"/>
  <c r="W17" i="8"/>
  <c r="V17" i="8"/>
  <c r="W16" i="8"/>
  <c r="V16" i="8"/>
  <c r="W15" i="8"/>
  <c r="V15" i="8"/>
  <c r="W14" i="8"/>
  <c r="V14" i="8"/>
  <c r="W13" i="8"/>
  <c r="V13" i="8"/>
  <c r="W11" i="8"/>
  <c r="V11" i="8"/>
  <c r="W10" i="8"/>
  <c r="V10" i="8"/>
  <c r="W9" i="8"/>
  <c r="V9" i="8"/>
  <c r="W8" i="8"/>
  <c r="V8" i="8"/>
  <c r="W7" i="8"/>
  <c r="V7" i="8"/>
  <c r="W6" i="8"/>
  <c r="V6" i="8"/>
  <c r="W5" i="8"/>
  <c r="V5" i="8"/>
  <c r="W4" i="8"/>
  <c r="V4" i="8"/>
  <c r="U274" i="7"/>
  <c r="T274" i="7"/>
  <c r="S274" i="7"/>
  <c r="R274" i="7"/>
  <c r="Q274" i="7"/>
  <c r="P274" i="7"/>
  <c r="O274" i="7"/>
  <c r="N274" i="7"/>
  <c r="M274" i="7"/>
  <c r="L274" i="7"/>
  <c r="K274" i="7"/>
  <c r="J274" i="7"/>
  <c r="I274" i="7"/>
  <c r="H274" i="7"/>
  <c r="G274" i="7"/>
  <c r="F274" i="7"/>
  <c r="E274" i="7"/>
  <c r="D274" i="7"/>
  <c r="C274" i="7"/>
  <c r="B274" i="7"/>
  <c r="U273" i="7"/>
  <c r="T273" i="7"/>
  <c r="S273" i="7"/>
  <c r="R273" i="7"/>
  <c r="Q273" i="7"/>
  <c r="P273" i="7"/>
  <c r="O273" i="7"/>
  <c r="N273" i="7"/>
  <c r="M273" i="7"/>
  <c r="L273" i="7"/>
  <c r="K273" i="7"/>
  <c r="J273" i="7"/>
  <c r="I273" i="7"/>
  <c r="H273" i="7"/>
  <c r="G273" i="7"/>
  <c r="F273" i="7"/>
  <c r="E273" i="7"/>
  <c r="D273" i="7"/>
  <c r="C273" i="7"/>
  <c r="B273" i="7"/>
  <c r="V272" i="7"/>
  <c r="V273" i="7" s="1"/>
  <c r="V271" i="7"/>
  <c r="U266" i="7"/>
  <c r="T266" i="7"/>
  <c r="T268" i="7" s="1"/>
  <c r="S266" i="7"/>
  <c r="R266" i="7"/>
  <c r="Q266" i="7"/>
  <c r="Q268" i="7" s="1"/>
  <c r="P266" i="7"/>
  <c r="P268" i="7" s="1"/>
  <c r="O266" i="7"/>
  <c r="N266" i="7"/>
  <c r="M266" i="7"/>
  <c r="L266" i="7"/>
  <c r="K266" i="7"/>
  <c r="J266" i="7"/>
  <c r="I266" i="7"/>
  <c r="H266" i="7"/>
  <c r="H268" i="7" s="1"/>
  <c r="G266" i="7"/>
  <c r="F266" i="7"/>
  <c r="E266" i="7"/>
  <c r="E268" i="7" s="1"/>
  <c r="D266" i="7"/>
  <c r="D268" i="7" s="1"/>
  <c r="C266" i="7"/>
  <c r="B266" i="7"/>
  <c r="W264" i="7"/>
  <c r="V264" i="7"/>
  <c r="W263" i="7"/>
  <c r="V263" i="7"/>
  <c r="W262" i="7"/>
  <c r="V262" i="7"/>
  <c r="W261" i="7"/>
  <c r="V261" i="7"/>
  <c r="W260" i="7"/>
  <c r="V260" i="7"/>
  <c r="W258" i="7"/>
  <c r="V258" i="7"/>
  <c r="W257" i="7"/>
  <c r="V257" i="7"/>
  <c r="W256" i="7"/>
  <c r="V256" i="7"/>
  <c r="W255" i="7"/>
  <c r="V255" i="7"/>
  <c r="W253" i="7"/>
  <c r="V253" i="7"/>
  <c r="W252" i="7"/>
  <c r="V252" i="7"/>
  <c r="W251" i="7"/>
  <c r="V251" i="7"/>
  <c r="W250" i="7"/>
  <c r="V250" i="7"/>
  <c r="W248" i="7"/>
  <c r="V248" i="7"/>
  <c r="W247" i="7"/>
  <c r="V247" i="7"/>
  <c r="W246" i="7"/>
  <c r="V246" i="7"/>
  <c r="W245" i="7"/>
  <c r="V245" i="7"/>
  <c r="W244" i="7"/>
  <c r="V244" i="7"/>
  <c r="W243" i="7"/>
  <c r="V243" i="7"/>
  <c r="W242" i="7"/>
  <c r="V242" i="7"/>
  <c r="W241" i="7"/>
  <c r="V241" i="7"/>
  <c r="W240" i="7"/>
  <c r="V240" i="7"/>
  <c r="W239" i="7"/>
  <c r="V239" i="7"/>
  <c r="W238" i="7"/>
  <c r="V238" i="7"/>
  <c r="W236" i="7"/>
  <c r="V236" i="7"/>
  <c r="W235" i="7"/>
  <c r="V235" i="7"/>
  <c r="W234" i="7"/>
  <c r="V234" i="7"/>
  <c r="W233" i="7"/>
  <c r="V233" i="7"/>
  <c r="W231" i="7"/>
  <c r="V231" i="7"/>
  <c r="W230" i="7"/>
  <c r="V230" i="7"/>
  <c r="W229" i="7"/>
  <c r="V229" i="7"/>
  <c r="W228" i="7"/>
  <c r="V228" i="7"/>
  <c r="W227" i="7"/>
  <c r="V227" i="7"/>
  <c r="W226" i="7"/>
  <c r="V226" i="7"/>
  <c r="W225" i="7"/>
  <c r="V225" i="7"/>
  <c r="W223" i="7"/>
  <c r="V223" i="7"/>
  <c r="W222" i="7"/>
  <c r="V222" i="7"/>
  <c r="W221" i="7"/>
  <c r="V221" i="7"/>
  <c r="W220" i="7"/>
  <c r="V220" i="7"/>
  <c r="W219" i="7"/>
  <c r="V219" i="7"/>
  <c r="W218" i="7"/>
  <c r="V218" i="7"/>
  <c r="W217" i="7"/>
  <c r="V217" i="7"/>
  <c r="W216" i="7"/>
  <c r="V216" i="7"/>
  <c r="W215" i="7"/>
  <c r="V215" i="7"/>
  <c r="W214" i="7"/>
  <c r="V214" i="7"/>
  <c r="W213" i="7"/>
  <c r="V213" i="7"/>
  <c r="W212" i="7"/>
  <c r="V212" i="7"/>
  <c r="W211" i="7"/>
  <c r="V211" i="7"/>
  <c r="W209" i="7"/>
  <c r="V209" i="7"/>
  <c r="W208" i="7"/>
  <c r="V208" i="7"/>
  <c r="W207" i="7"/>
  <c r="V207" i="7"/>
  <c r="W206" i="7"/>
  <c r="V206" i="7"/>
  <c r="W205" i="7"/>
  <c r="V205" i="7"/>
  <c r="W204" i="7"/>
  <c r="V204" i="7"/>
  <c r="W203" i="7"/>
  <c r="V203" i="7"/>
  <c r="W202" i="7"/>
  <c r="V202" i="7"/>
  <c r="W200" i="7"/>
  <c r="V200" i="7"/>
  <c r="W199" i="7"/>
  <c r="V199" i="7"/>
  <c r="W198" i="7"/>
  <c r="V198" i="7"/>
  <c r="W197" i="7"/>
  <c r="V197" i="7"/>
  <c r="W196" i="7"/>
  <c r="V196" i="7"/>
  <c r="W194" i="7"/>
  <c r="V194" i="7"/>
  <c r="W193" i="7"/>
  <c r="V193" i="7"/>
  <c r="W192" i="7"/>
  <c r="V192" i="7"/>
  <c r="W191" i="7"/>
  <c r="V191" i="7"/>
  <c r="W190" i="7"/>
  <c r="V190" i="7"/>
  <c r="W189" i="7"/>
  <c r="V189" i="7"/>
  <c r="W188" i="7"/>
  <c r="V188" i="7"/>
  <c r="W187" i="7"/>
  <c r="V187" i="7"/>
  <c r="W186" i="7"/>
  <c r="V186" i="7"/>
  <c r="W185" i="7"/>
  <c r="V185" i="7"/>
  <c r="W184" i="7"/>
  <c r="V184" i="7"/>
  <c r="W183" i="7"/>
  <c r="V183" i="7"/>
  <c r="W182" i="7"/>
  <c r="V182" i="7"/>
  <c r="W181" i="7"/>
  <c r="V181" i="7"/>
  <c r="W180" i="7"/>
  <c r="V180" i="7"/>
  <c r="W177" i="7"/>
  <c r="V177" i="7"/>
  <c r="W176" i="7"/>
  <c r="V176" i="7"/>
  <c r="W175" i="7"/>
  <c r="V175" i="7"/>
  <c r="W174" i="7"/>
  <c r="V174" i="7"/>
  <c r="W172" i="7"/>
  <c r="V172" i="7"/>
  <c r="W171" i="7"/>
  <c r="V171" i="7"/>
  <c r="W170" i="7"/>
  <c r="V170" i="7"/>
  <c r="W169" i="7"/>
  <c r="V169" i="7"/>
  <c r="W168" i="7"/>
  <c r="V168" i="7"/>
  <c r="W167" i="7"/>
  <c r="V167" i="7"/>
  <c r="W166" i="7"/>
  <c r="V166" i="7"/>
  <c r="W165" i="7"/>
  <c r="V165" i="7"/>
  <c r="W163" i="7"/>
  <c r="V163" i="7"/>
  <c r="W162" i="7"/>
  <c r="V162" i="7"/>
  <c r="W161" i="7"/>
  <c r="V161" i="7"/>
  <c r="W160" i="7"/>
  <c r="V160" i="7"/>
  <c r="W159" i="7"/>
  <c r="V159" i="7"/>
  <c r="W158" i="7"/>
  <c r="V158" i="7"/>
  <c r="W157" i="7"/>
  <c r="V157" i="7"/>
  <c r="W156" i="7"/>
  <c r="V156" i="7"/>
  <c r="W155" i="7"/>
  <c r="V155" i="7"/>
  <c r="W153" i="7"/>
  <c r="V153" i="7"/>
  <c r="W152" i="7"/>
  <c r="V152" i="7"/>
  <c r="W151" i="7"/>
  <c r="V151" i="7"/>
  <c r="W150" i="7"/>
  <c r="V150" i="7"/>
  <c r="W148" i="7"/>
  <c r="V148" i="7"/>
  <c r="W147" i="7"/>
  <c r="V147" i="7"/>
  <c r="W146" i="7"/>
  <c r="V146" i="7"/>
  <c r="W145" i="7"/>
  <c r="V145" i="7"/>
  <c r="W144" i="7"/>
  <c r="V144" i="7"/>
  <c r="W143" i="7"/>
  <c r="V143" i="7"/>
  <c r="W142" i="7"/>
  <c r="V142" i="7"/>
  <c r="W141" i="7"/>
  <c r="V141" i="7"/>
  <c r="U137" i="7"/>
  <c r="T137" i="7"/>
  <c r="S137" i="7"/>
  <c r="R137" i="7"/>
  <c r="Q137" i="7"/>
  <c r="P137" i="7"/>
  <c r="O137" i="7"/>
  <c r="N137" i="7"/>
  <c r="M137" i="7"/>
  <c r="L137" i="7"/>
  <c r="K137" i="7"/>
  <c r="K268" i="7" s="1"/>
  <c r="J137" i="7"/>
  <c r="I137" i="7"/>
  <c r="H137" i="7"/>
  <c r="G137" i="7"/>
  <c r="F137" i="7"/>
  <c r="E137" i="7"/>
  <c r="D137" i="7"/>
  <c r="C137" i="7"/>
  <c r="B137" i="7"/>
  <c r="W136" i="7"/>
  <c r="V136" i="7"/>
  <c r="W135" i="7"/>
  <c r="V135" i="7"/>
  <c r="W134" i="7"/>
  <c r="V134" i="7"/>
  <c r="W133" i="7"/>
  <c r="V133" i="7"/>
  <c r="W132" i="7"/>
  <c r="V132" i="7"/>
  <c r="V130" i="7"/>
  <c r="W130" i="7" s="1"/>
  <c r="W129" i="7"/>
  <c r="V129" i="7"/>
  <c r="V128" i="7"/>
  <c r="W128" i="7" s="1"/>
  <c r="W126" i="7"/>
  <c r="V126" i="7"/>
  <c r="W125" i="7"/>
  <c r="V125" i="7"/>
  <c r="W124" i="7"/>
  <c r="V124" i="7"/>
  <c r="W123" i="7"/>
  <c r="V123" i="7"/>
  <c r="W122" i="7"/>
  <c r="V122" i="7"/>
  <c r="W121" i="7"/>
  <c r="V121" i="7"/>
  <c r="W120" i="7"/>
  <c r="V120" i="7"/>
  <c r="W119" i="7"/>
  <c r="V119" i="7"/>
  <c r="W118" i="7"/>
  <c r="V118" i="7"/>
  <c r="W116" i="7"/>
  <c r="V116" i="7"/>
  <c r="W115" i="7"/>
  <c r="V115" i="7"/>
  <c r="W114" i="7"/>
  <c r="V114" i="7"/>
  <c r="W113" i="7"/>
  <c r="V113" i="7"/>
  <c r="W112" i="7"/>
  <c r="V112" i="7"/>
  <c r="W111" i="7"/>
  <c r="V111" i="7"/>
  <c r="W110" i="7"/>
  <c r="V110" i="7"/>
  <c r="W108" i="7"/>
  <c r="V108" i="7"/>
  <c r="W107" i="7"/>
  <c r="V107" i="7"/>
  <c r="W106" i="7"/>
  <c r="V106" i="7"/>
  <c r="W105" i="7"/>
  <c r="V105" i="7"/>
  <c r="W104" i="7"/>
  <c r="V104" i="7"/>
  <c r="W103" i="7"/>
  <c r="V103" i="7"/>
  <c r="W102" i="7"/>
  <c r="V102" i="7"/>
  <c r="W101" i="7"/>
  <c r="V101" i="7"/>
  <c r="W100" i="7"/>
  <c r="V100" i="7"/>
  <c r="W98" i="7"/>
  <c r="V98" i="7"/>
  <c r="W97" i="7"/>
  <c r="V97" i="7"/>
  <c r="W96" i="7"/>
  <c r="V96" i="7"/>
  <c r="W95" i="7"/>
  <c r="V95" i="7"/>
  <c r="W94" i="7"/>
  <c r="V94" i="7"/>
  <c r="W93" i="7"/>
  <c r="V93" i="7"/>
  <c r="W90" i="7"/>
  <c r="V90" i="7"/>
  <c r="W89" i="7"/>
  <c r="V89" i="7"/>
  <c r="W88" i="7"/>
  <c r="V88" i="7"/>
  <c r="W87" i="7"/>
  <c r="V87" i="7"/>
  <c r="W86" i="7"/>
  <c r="V86" i="7"/>
  <c r="W85" i="7"/>
  <c r="V85" i="7"/>
  <c r="W84" i="7"/>
  <c r="V84" i="7"/>
  <c r="W83" i="7"/>
  <c r="V83" i="7"/>
  <c r="W82" i="7"/>
  <c r="V82" i="7"/>
  <c r="W81" i="7"/>
  <c r="V81" i="7"/>
  <c r="W80" i="7"/>
  <c r="V80" i="7"/>
  <c r="W79" i="7"/>
  <c r="V79" i="7"/>
  <c r="W78" i="7"/>
  <c r="V78" i="7"/>
  <c r="W76" i="7"/>
  <c r="V76" i="7"/>
  <c r="W75" i="7"/>
  <c r="V75" i="7"/>
  <c r="W74" i="7"/>
  <c r="V74" i="7"/>
  <c r="W73" i="7"/>
  <c r="V73" i="7"/>
  <c r="W72" i="7"/>
  <c r="V72" i="7"/>
  <c r="W71" i="7"/>
  <c r="V71" i="7"/>
  <c r="W70" i="7"/>
  <c r="V70" i="7"/>
  <c r="W69" i="7"/>
  <c r="V69" i="7"/>
  <c r="W68" i="7"/>
  <c r="V68" i="7"/>
  <c r="W66" i="7"/>
  <c r="V66" i="7"/>
  <c r="W65" i="7"/>
  <c r="V65" i="7"/>
  <c r="W64" i="7"/>
  <c r="V64" i="7"/>
  <c r="W63" i="7"/>
  <c r="V63" i="7"/>
  <c r="W62" i="7"/>
  <c r="V62" i="7"/>
  <c r="W61" i="7"/>
  <c r="V61" i="7"/>
  <c r="W60" i="7"/>
  <c r="V60" i="7"/>
  <c r="W59" i="7"/>
  <c r="V59" i="7"/>
  <c r="W58" i="7"/>
  <c r="V58" i="7"/>
  <c r="W57" i="7"/>
  <c r="V57" i="7"/>
  <c r="W55" i="7"/>
  <c r="V55" i="7"/>
  <c r="W54" i="7"/>
  <c r="V54" i="7"/>
  <c r="W53" i="7"/>
  <c r="V53" i="7"/>
  <c r="W52" i="7"/>
  <c r="V52" i="7"/>
  <c r="W51" i="7"/>
  <c r="V51" i="7"/>
  <c r="W50" i="7"/>
  <c r="V50" i="7"/>
  <c r="W49" i="7"/>
  <c r="V49" i="7"/>
  <c r="W46" i="7"/>
  <c r="V46" i="7"/>
  <c r="W45" i="7"/>
  <c r="V45" i="7"/>
  <c r="W44" i="7"/>
  <c r="V44" i="7"/>
  <c r="W43" i="7"/>
  <c r="V43" i="7"/>
  <c r="W42" i="7"/>
  <c r="V42" i="7"/>
  <c r="W41" i="7"/>
  <c r="V41" i="7"/>
  <c r="W40" i="7"/>
  <c r="V40" i="7"/>
  <c r="W38" i="7"/>
  <c r="V38" i="7"/>
  <c r="W37" i="7"/>
  <c r="V37" i="7"/>
  <c r="W36" i="7"/>
  <c r="V36" i="7"/>
  <c r="W35" i="7"/>
  <c r="V35" i="7"/>
  <c r="W34" i="7"/>
  <c r="V34" i="7"/>
  <c r="W33" i="7"/>
  <c r="V33" i="7"/>
  <c r="W32" i="7"/>
  <c r="V32" i="7"/>
  <c r="W30" i="7"/>
  <c r="V30" i="7"/>
  <c r="W29" i="7"/>
  <c r="V29" i="7"/>
  <c r="W28" i="7"/>
  <c r="V28" i="7"/>
  <c r="W27" i="7"/>
  <c r="V27" i="7"/>
  <c r="W26" i="7"/>
  <c r="V26" i="7"/>
  <c r="W25" i="7"/>
  <c r="V25" i="7"/>
  <c r="W24" i="7"/>
  <c r="V24" i="7"/>
  <c r="W23" i="7"/>
  <c r="V23" i="7"/>
  <c r="W22" i="7"/>
  <c r="V22" i="7"/>
  <c r="W21" i="7"/>
  <c r="V21" i="7"/>
  <c r="W19" i="7"/>
  <c r="V19" i="7"/>
  <c r="W18" i="7"/>
  <c r="V18" i="7"/>
  <c r="W17" i="7"/>
  <c r="V17" i="7"/>
  <c r="W16" i="7"/>
  <c r="V16" i="7"/>
  <c r="W15" i="7"/>
  <c r="V15" i="7"/>
  <c r="W14" i="7"/>
  <c r="V14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5" i="7"/>
  <c r="V5" i="7"/>
  <c r="H269" i="5"/>
  <c r="D269" i="5"/>
  <c r="U268" i="5"/>
  <c r="T268" i="5"/>
  <c r="S268" i="5"/>
  <c r="R268" i="5"/>
  <c r="Q268" i="5"/>
  <c r="P268" i="5"/>
  <c r="O268" i="5"/>
  <c r="N268" i="5"/>
  <c r="M268" i="5"/>
  <c r="L268" i="5"/>
  <c r="K268" i="5"/>
  <c r="J268" i="5"/>
  <c r="I268" i="5"/>
  <c r="H268" i="5"/>
  <c r="G268" i="5"/>
  <c r="F268" i="5"/>
  <c r="E268" i="5"/>
  <c r="D268" i="5"/>
  <c r="C268" i="5"/>
  <c r="B268" i="5"/>
  <c r="V267" i="5"/>
  <c r="V266" i="5"/>
  <c r="U261" i="5"/>
  <c r="U263" i="5" s="1"/>
  <c r="T261" i="5"/>
  <c r="T263" i="5" s="1"/>
  <c r="S261" i="5"/>
  <c r="S263" i="5" s="1"/>
  <c r="R261" i="5"/>
  <c r="R263" i="5" s="1"/>
  <c r="Q261" i="5"/>
  <c r="P261" i="5"/>
  <c r="O261" i="5"/>
  <c r="N261" i="5"/>
  <c r="M261" i="5"/>
  <c r="L261" i="5"/>
  <c r="K261" i="5"/>
  <c r="J261" i="5"/>
  <c r="J263" i="5" s="1"/>
  <c r="I261" i="5"/>
  <c r="I263" i="5" s="1"/>
  <c r="H261" i="5"/>
  <c r="H263" i="5" s="1"/>
  <c r="G261" i="5"/>
  <c r="G263" i="5" s="1"/>
  <c r="F261" i="5"/>
  <c r="F263" i="5" s="1"/>
  <c r="E261" i="5"/>
  <c r="E263" i="5" s="1"/>
  <c r="D261" i="5"/>
  <c r="C261" i="5"/>
  <c r="B261" i="5"/>
  <c r="W259" i="5"/>
  <c r="V259" i="5"/>
  <c r="W258" i="5"/>
  <c r="V258" i="5"/>
  <c r="W257" i="5"/>
  <c r="V257" i="5"/>
  <c r="W256" i="5"/>
  <c r="V256" i="5"/>
  <c r="W255" i="5"/>
  <c r="V255" i="5"/>
  <c r="W254" i="5"/>
  <c r="V254" i="5"/>
  <c r="W252" i="5"/>
  <c r="V252" i="5"/>
  <c r="W251" i="5"/>
  <c r="V251" i="5"/>
  <c r="W250" i="5"/>
  <c r="V250" i="5"/>
  <c r="W249" i="5"/>
  <c r="V249" i="5"/>
  <c r="W248" i="5"/>
  <c r="V248" i="5"/>
  <c r="W247" i="5"/>
  <c r="V247" i="5"/>
  <c r="W246" i="5"/>
  <c r="V246" i="5"/>
  <c r="W245" i="5"/>
  <c r="V245" i="5"/>
  <c r="W243" i="5"/>
  <c r="V243" i="5"/>
  <c r="W242" i="5"/>
  <c r="V242" i="5"/>
  <c r="W241" i="5"/>
  <c r="V241" i="5"/>
  <c r="W240" i="5"/>
  <c r="V240" i="5"/>
  <c r="W239" i="5"/>
  <c r="V239" i="5"/>
  <c r="W238" i="5"/>
  <c r="V238" i="5"/>
  <c r="W237" i="5"/>
  <c r="V237" i="5"/>
  <c r="W236" i="5"/>
  <c r="V236" i="5"/>
  <c r="W235" i="5"/>
  <c r="V235" i="5"/>
  <c r="W234" i="5"/>
  <c r="V234" i="5"/>
  <c r="W233" i="5"/>
  <c r="V233" i="5"/>
  <c r="W230" i="5"/>
  <c r="V230" i="5"/>
  <c r="W229" i="5"/>
  <c r="V229" i="5"/>
  <c r="W228" i="5"/>
  <c r="V228" i="5"/>
  <c r="W227" i="5"/>
  <c r="V227" i="5"/>
  <c r="W226" i="5"/>
  <c r="V226" i="5"/>
  <c r="W225" i="5"/>
  <c r="V225" i="5"/>
  <c r="W224" i="5"/>
  <c r="V224" i="5"/>
  <c r="W223" i="5"/>
  <c r="V223" i="5"/>
  <c r="W222" i="5"/>
  <c r="V222" i="5"/>
  <c r="W220" i="5"/>
  <c r="V220" i="5"/>
  <c r="W219" i="5"/>
  <c r="V219" i="5"/>
  <c r="W218" i="5"/>
  <c r="V218" i="5"/>
  <c r="W217" i="5"/>
  <c r="V217" i="5"/>
  <c r="W216" i="5"/>
  <c r="V216" i="5"/>
  <c r="W215" i="5"/>
  <c r="V215" i="5"/>
  <c r="W214" i="5"/>
  <c r="V214" i="5"/>
  <c r="W213" i="5"/>
  <c r="V213" i="5"/>
  <c r="W212" i="5"/>
  <c r="V212" i="5"/>
  <c r="W211" i="5"/>
  <c r="V211" i="5"/>
  <c r="W210" i="5"/>
  <c r="V210" i="5"/>
  <c r="W209" i="5"/>
  <c r="V209" i="5"/>
  <c r="W207" i="5"/>
  <c r="V207" i="5"/>
  <c r="W206" i="5"/>
  <c r="V206" i="5"/>
  <c r="W205" i="5"/>
  <c r="V205" i="5"/>
  <c r="W204" i="5"/>
  <c r="V204" i="5"/>
  <c r="W201" i="5"/>
  <c r="V201" i="5"/>
  <c r="W200" i="5"/>
  <c r="V200" i="5"/>
  <c r="W199" i="5"/>
  <c r="V199" i="5"/>
  <c r="W198" i="5"/>
  <c r="V198" i="5"/>
  <c r="W197" i="5"/>
  <c r="V197" i="5"/>
  <c r="W196" i="5"/>
  <c r="V196" i="5"/>
  <c r="W195" i="5"/>
  <c r="V195" i="5"/>
  <c r="W194" i="5"/>
  <c r="V194" i="5"/>
  <c r="W193" i="5"/>
  <c r="V193" i="5"/>
  <c r="W191" i="5"/>
  <c r="V191" i="5"/>
  <c r="W190" i="5"/>
  <c r="V190" i="5"/>
  <c r="W189" i="5"/>
  <c r="V189" i="5"/>
  <c r="W188" i="5"/>
  <c r="V188" i="5"/>
  <c r="W186" i="5"/>
  <c r="V186" i="5"/>
  <c r="W185" i="5"/>
  <c r="V185" i="5"/>
  <c r="W183" i="5"/>
  <c r="V183" i="5"/>
  <c r="W182" i="5"/>
  <c r="V182" i="5"/>
  <c r="W181" i="5"/>
  <c r="V181" i="5"/>
  <c r="W180" i="5"/>
  <c r="V180" i="5"/>
  <c r="W179" i="5"/>
  <c r="V179" i="5"/>
  <c r="W178" i="5"/>
  <c r="V178" i="5"/>
  <c r="W176" i="5"/>
  <c r="V176" i="5"/>
  <c r="W175" i="5"/>
  <c r="V175" i="5"/>
  <c r="W174" i="5"/>
  <c r="V174" i="5"/>
  <c r="W173" i="5"/>
  <c r="V173" i="5"/>
  <c r="W172" i="5"/>
  <c r="V172" i="5"/>
  <c r="W171" i="5"/>
  <c r="V171" i="5"/>
  <c r="W168" i="5"/>
  <c r="V168" i="5"/>
  <c r="W167" i="5"/>
  <c r="V167" i="5"/>
  <c r="W166" i="5"/>
  <c r="V166" i="5"/>
  <c r="W165" i="5"/>
  <c r="V165" i="5"/>
  <c r="W164" i="5"/>
  <c r="V164" i="5"/>
  <c r="W163" i="5"/>
  <c r="V163" i="5"/>
  <c r="W162" i="5"/>
  <c r="V162" i="5"/>
  <c r="W161" i="5"/>
  <c r="V161" i="5"/>
  <c r="W159" i="5"/>
  <c r="V159" i="5"/>
  <c r="W158" i="5"/>
  <c r="V158" i="5"/>
  <c r="W157" i="5"/>
  <c r="V157" i="5"/>
  <c r="W156" i="5"/>
  <c r="V156" i="5"/>
  <c r="W155" i="5"/>
  <c r="V155" i="5"/>
  <c r="W153" i="5"/>
  <c r="V153" i="5"/>
  <c r="W152" i="5"/>
  <c r="V152" i="5"/>
  <c r="W151" i="5"/>
  <c r="V151" i="5"/>
  <c r="W150" i="5"/>
  <c r="V150" i="5"/>
  <c r="W149" i="5"/>
  <c r="V149" i="5"/>
  <c r="W148" i="5"/>
  <c r="V148" i="5"/>
  <c r="W147" i="5"/>
  <c r="V147" i="5"/>
  <c r="W146" i="5"/>
  <c r="V146" i="5"/>
  <c r="W145" i="5"/>
  <c r="V145" i="5"/>
  <c r="W144" i="5"/>
  <c r="V144" i="5"/>
  <c r="W142" i="5"/>
  <c r="V142" i="5"/>
  <c r="W141" i="5"/>
  <c r="V141" i="5"/>
  <c r="W140" i="5"/>
  <c r="V140" i="5"/>
  <c r="W139" i="5"/>
  <c r="V139" i="5"/>
  <c r="W138" i="5"/>
  <c r="V138" i="5"/>
  <c r="W137" i="5"/>
  <c r="V137" i="5"/>
  <c r="U133" i="5"/>
  <c r="U269" i="5" s="1"/>
  <c r="T133" i="5"/>
  <c r="T269" i="5" s="1"/>
  <c r="S133" i="5"/>
  <c r="S269" i="5" s="1"/>
  <c r="R133" i="5"/>
  <c r="R269" i="5" s="1"/>
  <c r="Q133" i="5"/>
  <c r="Q269" i="5" s="1"/>
  <c r="P133" i="5"/>
  <c r="P269" i="5" s="1"/>
  <c r="O133" i="5"/>
  <c r="O269" i="5" s="1"/>
  <c r="N133" i="5"/>
  <c r="N269" i="5" s="1"/>
  <c r="M133" i="5"/>
  <c r="M269" i="5" s="1"/>
  <c r="L133" i="5"/>
  <c r="L269" i="5" s="1"/>
  <c r="K133" i="5"/>
  <c r="K269" i="5" s="1"/>
  <c r="J133" i="5"/>
  <c r="J269" i="5" s="1"/>
  <c r="I133" i="5"/>
  <c r="I269" i="5" s="1"/>
  <c r="H133" i="5"/>
  <c r="G133" i="5"/>
  <c r="G269" i="5" s="1"/>
  <c r="F133" i="5"/>
  <c r="F269" i="5" s="1"/>
  <c r="E133" i="5"/>
  <c r="E269" i="5" s="1"/>
  <c r="D133" i="5"/>
  <c r="C133" i="5"/>
  <c r="C269" i="5" s="1"/>
  <c r="B133" i="5"/>
  <c r="W131" i="5"/>
  <c r="V131" i="5"/>
  <c r="W130" i="5"/>
  <c r="V130" i="5"/>
  <c r="W129" i="5"/>
  <c r="V129" i="5"/>
  <c r="W128" i="5"/>
  <c r="V128" i="5"/>
  <c r="W126" i="5"/>
  <c r="V126" i="5"/>
  <c r="W125" i="5"/>
  <c r="V125" i="5"/>
  <c r="W124" i="5"/>
  <c r="V124" i="5"/>
  <c r="W123" i="5"/>
  <c r="V123" i="5"/>
  <c r="W122" i="5"/>
  <c r="V122" i="5"/>
  <c r="W121" i="5"/>
  <c r="V121" i="5"/>
  <c r="W120" i="5"/>
  <c r="V120" i="5"/>
  <c r="W118" i="5"/>
  <c r="V118" i="5"/>
  <c r="W117" i="5"/>
  <c r="V117" i="5"/>
  <c r="W116" i="5"/>
  <c r="V116" i="5"/>
  <c r="W115" i="5"/>
  <c r="V115" i="5"/>
  <c r="W113" i="5"/>
  <c r="V113" i="5"/>
  <c r="W112" i="5"/>
  <c r="V112" i="5"/>
  <c r="W111" i="5"/>
  <c r="V111" i="5"/>
  <c r="W110" i="5"/>
  <c r="V110" i="5"/>
  <c r="W109" i="5"/>
  <c r="V109" i="5"/>
  <c r="W108" i="5"/>
  <c r="V108" i="5"/>
  <c r="W107" i="5"/>
  <c r="V107" i="5"/>
  <c r="W106" i="5"/>
  <c r="V106" i="5"/>
  <c r="W104" i="5"/>
  <c r="V104" i="5"/>
  <c r="W103" i="5"/>
  <c r="V103" i="5"/>
  <c r="W100" i="5"/>
  <c r="V100" i="5"/>
  <c r="W99" i="5"/>
  <c r="V99" i="5"/>
  <c r="W98" i="5"/>
  <c r="V98" i="5"/>
  <c r="W97" i="5"/>
  <c r="V97" i="5"/>
  <c r="W96" i="5"/>
  <c r="V96" i="5"/>
  <c r="W95" i="5"/>
  <c r="V95" i="5"/>
  <c r="W94" i="5"/>
  <c r="V94" i="5"/>
  <c r="W93" i="5"/>
  <c r="V93" i="5"/>
  <c r="W92" i="5"/>
  <c r="V92" i="5"/>
  <c r="W91" i="5"/>
  <c r="V91" i="5"/>
  <c r="W90" i="5"/>
  <c r="V90" i="5"/>
  <c r="W89" i="5"/>
  <c r="V89" i="5"/>
  <c r="W88" i="5"/>
  <c r="V88" i="5"/>
  <c r="W86" i="5"/>
  <c r="V86" i="5"/>
  <c r="W85" i="5"/>
  <c r="V85" i="5"/>
  <c r="W84" i="5"/>
  <c r="V84" i="5"/>
  <c r="W83" i="5"/>
  <c r="V83" i="5"/>
  <c r="W81" i="5"/>
  <c r="V81" i="5"/>
  <c r="W80" i="5"/>
  <c r="V80" i="5"/>
  <c r="W79" i="5"/>
  <c r="V79" i="5"/>
  <c r="W78" i="5"/>
  <c r="V78" i="5"/>
  <c r="W77" i="5"/>
  <c r="V77" i="5"/>
  <c r="W76" i="5"/>
  <c r="V76" i="5"/>
  <c r="W75" i="5"/>
  <c r="V75" i="5"/>
  <c r="W74" i="5"/>
  <c r="V74" i="5"/>
  <c r="W73" i="5"/>
  <c r="V73" i="5"/>
  <c r="W71" i="5"/>
  <c r="V71" i="5"/>
  <c r="W70" i="5"/>
  <c r="V70" i="5"/>
  <c r="W69" i="5"/>
  <c r="V69" i="5"/>
  <c r="W68" i="5"/>
  <c r="V68" i="5"/>
  <c r="W67" i="5"/>
  <c r="V67" i="5"/>
  <c r="W66" i="5"/>
  <c r="V66" i="5"/>
  <c r="W65" i="5"/>
  <c r="V65" i="5"/>
  <c r="W64" i="5"/>
  <c r="V64" i="5"/>
  <c r="W61" i="5"/>
  <c r="V61" i="5"/>
  <c r="W60" i="5"/>
  <c r="V60" i="5"/>
  <c r="W59" i="5"/>
  <c r="V59" i="5"/>
  <c r="W58" i="5"/>
  <c r="V58" i="5"/>
  <c r="W57" i="5"/>
  <c r="V57" i="5"/>
  <c r="W56" i="5"/>
  <c r="V56" i="5"/>
  <c r="W55" i="5"/>
  <c r="V55" i="5"/>
  <c r="W53" i="5"/>
  <c r="V53" i="5"/>
  <c r="W52" i="5"/>
  <c r="V52" i="5"/>
  <c r="W51" i="5"/>
  <c r="V51" i="5"/>
  <c r="W50" i="5"/>
  <c r="V50" i="5"/>
  <c r="W49" i="5"/>
  <c r="V49" i="5"/>
  <c r="W48" i="5"/>
  <c r="V48" i="5"/>
  <c r="W47" i="5"/>
  <c r="V47" i="5"/>
  <c r="W46" i="5"/>
  <c r="V46" i="5"/>
  <c r="W44" i="5"/>
  <c r="V44" i="5"/>
  <c r="W43" i="5"/>
  <c r="V43" i="5"/>
  <c r="W42" i="5"/>
  <c r="V42" i="5"/>
  <c r="W41" i="5"/>
  <c r="V41" i="5"/>
  <c r="W40" i="5"/>
  <c r="V40" i="5"/>
  <c r="W39" i="5"/>
  <c r="V39" i="5"/>
  <c r="W38" i="5"/>
  <c r="V38" i="5"/>
  <c r="W37" i="5"/>
  <c r="V37" i="5"/>
  <c r="W36" i="5"/>
  <c r="V36" i="5"/>
  <c r="W35" i="5"/>
  <c r="V35" i="5"/>
  <c r="W32" i="5"/>
  <c r="V32" i="5"/>
  <c r="W31" i="5"/>
  <c r="V31" i="5"/>
  <c r="W30" i="5"/>
  <c r="V30" i="5"/>
  <c r="W29" i="5"/>
  <c r="V29" i="5"/>
  <c r="W28" i="5"/>
  <c r="V28" i="5"/>
  <c r="W27" i="5"/>
  <c r="V27" i="5"/>
  <c r="W25" i="5"/>
  <c r="V25" i="5"/>
  <c r="W24" i="5"/>
  <c r="V24" i="5"/>
  <c r="W23" i="5"/>
  <c r="V23" i="5"/>
  <c r="W22" i="5"/>
  <c r="V22" i="5"/>
  <c r="W21" i="5"/>
  <c r="V21" i="5"/>
  <c r="W20" i="5"/>
  <c r="V20" i="5"/>
  <c r="W19" i="5"/>
  <c r="V19" i="5"/>
  <c r="W18" i="5"/>
  <c r="V18" i="5"/>
  <c r="W17" i="5"/>
  <c r="V17" i="5"/>
  <c r="W16" i="5"/>
  <c r="V16" i="5"/>
  <c r="W15" i="5"/>
  <c r="V15" i="5"/>
  <c r="W13" i="5"/>
  <c r="V13" i="5"/>
  <c r="W12" i="5"/>
  <c r="V12" i="5"/>
  <c r="W11" i="5"/>
  <c r="V11" i="5"/>
  <c r="W10" i="5"/>
  <c r="V10" i="5"/>
  <c r="W9" i="5"/>
  <c r="V9" i="5"/>
  <c r="W8" i="5"/>
  <c r="V8" i="5"/>
  <c r="W7" i="5"/>
  <c r="V7" i="5"/>
  <c r="W6" i="5"/>
  <c r="V6" i="5"/>
  <c r="W5" i="5"/>
  <c r="V5" i="5"/>
  <c r="W4" i="5"/>
  <c r="V4" i="5"/>
  <c r="D284" i="3"/>
  <c r="U283" i="3"/>
  <c r="T283" i="3"/>
  <c r="S283" i="3"/>
  <c r="R283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C283" i="3"/>
  <c r="B283" i="3"/>
  <c r="V282" i="3"/>
  <c r="V281" i="3"/>
  <c r="N278" i="3"/>
  <c r="U276" i="3"/>
  <c r="T276" i="3"/>
  <c r="S276" i="3"/>
  <c r="R276" i="3"/>
  <c r="Q276" i="3"/>
  <c r="P276" i="3"/>
  <c r="O276" i="3"/>
  <c r="O278" i="3" s="1"/>
  <c r="N276" i="3"/>
  <c r="M276" i="3"/>
  <c r="L276" i="3"/>
  <c r="K276" i="3"/>
  <c r="J276" i="3"/>
  <c r="I276" i="3"/>
  <c r="H276" i="3"/>
  <c r="G276" i="3"/>
  <c r="F276" i="3"/>
  <c r="F278" i="3" s="1"/>
  <c r="E276" i="3"/>
  <c r="D276" i="3"/>
  <c r="C276" i="3"/>
  <c r="B276" i="3"/>
  <c r="W274" i="3"/>
  <c r="V274" i="3"/>
  <c r="W273" i="3"/>
  <c r="V273" i="3"/>
  <c r="W272" i="3"/>
  <c r="V272" i="3"/>
  <c r="W271" i="3"/>
  <c r="V271" i="3"/>
  <c r="W270" i="3"/>
  <c r="V270" i="3"/>
  <c r="W269" i="3"/>
  <c r="V269" i="3"/>
  <c r="W268" i="3"/>
  <c r="V268" i="3"/>
  <c r="W267" i="3"/>
  <c r="V267" i="3"/>
  <c r="W265" i="3"/>
  <c r="V265" i="3"/>
  <c r="W264" i="3"/>
  <c r="V264" i="3"/>
  <c r="W263" i="3"/>
  <c r="V263" i="3"/>
  <c r="W262" i="3"/>
  <c r="V262" i="3"/>
  <c r="W261" i="3"/>
  <c r="V261" i="3"/>
  <c r="W259" i="3"/>
  <c r="V259" i="3"/>
  <c r="W258" i="3"/>
  <c r="V258" i="3"/>
  <c r="W257" i="3"/>
  <c r="V257" i="3"/>
  <c r="W256" i="3"/>
  <c r="V256" i="3"/>
  <c r="W255" i="3"/>
  <c r="V255" i="3"/>
  <c r="W254" i="3"/>
  <c r="V254" i="3"/>
  <c r="W253" i="3"/>
  <c r="V253" i="3"/>
  <c r="W252" i="3"/>
  <c r="V252" i="3"/>
  <c r="W249" i="3"/>
  <c r="V249" i="3"/>
  <c r="W248" i="3"/>
  <c r="V248" i="3"/>
  <c r="W247" i="3"/>
  <c r="V247" i="3"/>
  <c r="W246" i="3"/>
  <c r="V246" i="3"/>
  <c r="W245" i="3"/>
  <c r="V245" i="3"/>
  <c r="W243" i="3"/>
  <c r="V243" i="3"/>
  <c r="W242" i="3"/>
  <c r="V242" i="3"/>
  <c r="W241" i="3"/>
  <c r="V241" i="3"/>
  <c r="W240" i="3"/>
  <c r="V240" i="3"/>
  <c r="W239" i="3"/>
  <c r="V239" i="3"/>
  <c r="W238" i="3"/>
  <c r="V238" i="3"/>
  <c r="W237" i="3"/>
  <c r="V237" i="3"/>
  <c r="W236" i="3"/>
  <c r="V236" i="3"/>
  <c r="W235" i="3"/>
  <c r="V235" i="3"/>
  <c r="W234" i="3"/>
  <c r="V234" i="3"/>
  <c r="W233" i="3"/>
  <c r="V233" i="3"/>
  <c r="W231" i="3"/>
  <c r="V231" i="3"/>
  <c r="W230" i="3"/>
  <c r="V230" i="3"/>
  <c r="W229" i="3"/>
  <c r="V229" i="3"/>
  <c r="W228" i="3"/>
  <c r="V228" i="3"/>
  <c r="W227" i="3"/>
  <c r="V227" i="3"/>
  <c r="W224" i="3"/>
  <c r="V224" i="3"/>
  <c r="W223" i="3"/>
  <c r="V223" i="3"/>
  <c r="W222" i="3"/>
  <c r="V222" i="3"/>
  <c r="W221" i="3"/>
  <c r="V221" i="3"/>
  <c r="W220" i="3"/>
  <c r="V220" i="3"/>
  <c r="W219" i="3"/>
  <c r="V219" i="3"/>
  <c r="W218" i="3"/>
  <c r="V218" i="3"/>
  <c r="W217" i="3"/>
  <c r="V217" i="3"/>
  <c r="W216" i="3"/>
  <c r="V216" i="3"/>
  <c r="W215" i="3"/>
  <c r="V215" i="3"/>
  <c r="W213" i="3"/>
  <c r="V213" i="3"/>
  <c r="W212" i="3"/>
  <c r="V212" i="3"/>
  <c r="W211" i="3"/>
  <c r="V211" i="3"/>
  <c r="W210" i="3"/>
  <c r="V210" i="3"/>
  <c r="W209" i="3"/>
  <c r="V209" i="3"/>
  <c r="W208" i="3"/>
  <c r="V208" i="3"/>
  <c r="W207" i="3"/>
  <c r="V207" i="3"/>
  <c r="W206" i="3"/>
  <c r="V206" i="3"/>
  <c r="W205" i="3"/>
  <c r="V205" i="3"/>
  <c r="W204" i="3"/>
  <c r="V204" i="3"/>
  <c r="W203" i="3"/>
  <c r="V203" i="3"/>
  <c r="W202" i="3"/>
  <c r="V202" i="3"/>
  <c r="W201" i="3"/>
  <c r="V201" i="3"/>
  <c r="W199" i="3"/>
  <c r="V199" i="3"/>
  <c r="W198" i="3"/>
  <c r="V198" i="3"/>
  <c r="W197" i="3"/>
  <c r="V197" i="3"/>
  <c r="W196" i="3"/>
  <c r="V196" i="3"/>
  <c r="W195" i="3"/>
  <c r="V195" i="3"/>
  <c r="W194" i="3"/>
  <c r="V194" i="3"/>
  <c r="W192" i="3"/>
  <c r="V192" i="3"/>
  <c r="W191" i="3"/>
  <c r="V191" i="3"/>
  <c r="W190" i="3"/>
  <c r="V190" i="3"/>
  <c r="W189" i="3"/>
  <c r="V189" i="3"/>
  <c r="W187" i="3"/>
  <c r="V187" i="3"/>
  <c r="W186" i="3"/>
  <c r="V186" i="3"/>
  <c r="W185" i="3"/>
  <c r="V185" i="3"/>
  <c r="W184" i="3"/>
  <c r="V184" i="3"/>
  <c r="W183" i="3"/>
  <c r="V183" i="3"/>
  <c r="W182" i="3"/>
  <c r="V182" i="3"/>
  <c r="W179" i="3"/>
  <c r="V179" i="3"/>
  <c r="W178" i="3"/>
  <c r="V178" i="3"/>
  <c r="W177" i="3"/>
  <c r="V177" i="3"/>
  <c r="W176" i="3"/>
  <c r="V176" i="3"/>
  <c r="W174" i="3"/>
  <c r="V174" i="3"/>
  <c r="W173" i="3"/>
  <c r="V173" i="3"/>
  <c r="W172" i="3"/>
  <c r="V172" i="3"/>
  <c r="W171" i="3"/>
  <c r="V171" i="3"/>
  <c r="W170" i="3"/>
  <c r="V170" i="3"/>
  <c r="W169" i="3"/>
  <c r="V169" i="3"/>
  <c r="W168" i="3"/>
  <c r="V168" i="3"/>
  <c r="W167" i="3"/>
  <c r="V167" i="3"/>
  <c r="W166" i="3"/>
  <c r="V166" i="3"/>
  <c r="W164" i="3"/>
  <c r="V164" i="3"/>
  <c r="W163" i="3"/>
  <c r="V163" i="3"/>
  <c r="W162" i="3"/>
  <c r="V162" i="3"/>
  <c r="W161" i="3"/>
  <c r="V161" i="3"/>
  <c r="W160" i="3"/>
  <c r="V160" i="3"/>
  <c r="W158" i="3"/>
  <c r="V158" i="3"/>
  <c r="W157" i="3"/>
  <c r="V157" i="3"/>
  <c r="W156" i="3"/>
  <c r="V156" i="3"/>
  <c r="W155" i="3"/>
  <c r="V155" i="3"/>
  <c r="W154" i="3"/>
  <c r="V154" i="3"/>
  <c r="U150" i="3"/>
  <c r="U284" i="3" s="1"/>
  <c r="T150" i="3"/>
  <c r="T284" i="3" s="1"/>
  <c r="S150" i="3"/>
  <c r="S284" i="3" s="1"/>
  <c r="R150" i="3"/>
  <c r="R284" i="3" s="1"/>
  <c r="Q150" i="3"/>
  <c r="Q284" i="3" s="1"/>
  <c r="P150" i="3"/>
  <c r="P284" i="3" s="1"/>
  <c r="O150" i="3"/>
  <c r="O284" i="3" s="1"/>
  <c r="N150" i="3"/>
  <c r="N284" i="3" s="1"/>
  <c r="M150" i="3"/>
  <c r="M284" i="3" s="1"/>
  <c r="L150" i="3"/>
  <c r="L284" i="3" s="1"/>
  <c r="K150" i="3"/>
  <c r="K284" i="3" s="1"/>
  <c r="J150" i="3"/>
  <c r="J284" i="3" s="1"/>
  <c r="I150" i="3"/>
  <c r="I284" i="3" s="1"/>
  <c r="H150" i="3"/>
  <c r="H284" i="3" s="1"/>
  <c r="G150" i="3"/>
  <c r="G284" i="3" s="1"/>
  <c r="F150" i="3"/>
  <c r="F284" i="3" s="1"/>
  <c r="E150" i="3"/>
  <c r="E284" i="3" s="1"/>
  <c r="D150" i="3"/>
  <c r="C150" i="3"/>
  <c r="C284" i="3" s="1"/>
  <c r="B150" i="3"/>
  <c r="B284" i="3" s="1"/>
  <c r="W148" i="3"/>
  <c r="V148" i="3"/>
  <c r="W147" i="3"/>
  <c r="V147" i="3"/>
  <c r="W146" i="3"/>
  <c r="V146" i="3"/>
  <c r="W145" i="3"/>
  <c r="V145" i="3"/>
  <c r="W144" i="3"/>
  <c r="V144" i="3"/>
  <c r="W143" i="3"/>
  <c r="V143" i="3"/>
  <c r="W142" i="3"/>
  <c r="V142" i="3"/>
  <c r="W141" i="3"/>
  <c r="V141" i="3"/>
  <c r="W140" i="3"/>
  <c r="V140" i="3"/>
  <c r="W138" i="3"/>
  <c r="V138" i="3"/>
  <c r="W137" i="3"/>
  <c r="V137" i="3"/>
  <c r="W136" i="3"/>
  <c r="V136" i="3"/>
  <c r="W135" i="3"/>
  <c r="V135" i="3"/>
  <c r="W133" i="3"/>
  <c r="V133" i="3"/>
  <c r="W132" i="3"/>
  <c r="V132" i="3"/>
  <c r="W131" i="3"/>
  <c r="V131" i="3"/>
  <c r="W130" i="3"/>
  <c r="V130" i="3"/>
  <c r="W129" i="3"/>
  <c r="V129" i="3"/>
  <c r="W128" i="3"/>
  <c r="V128" i="3"/>
  <c r="W127" i="3"/>
  <c r="V127" i="3"/>
  <c r="W126" i="3"/>
  <c r="V126" i="3"/>
  <c r="W125" i="3"/>
  <c r="V125" i="3"/>
  <c r="W124" i="3"/>
  <c r="V124" i="3"/>
  <c r="W123" i="3"/>
  <c r="V123" i="3"/>
  <c r="W122" i="3"/>
  <c r="V122" i="3"/>
  <c r="W121" i="3"/>
  <c r="V121" i="3"/>
  <c r="W120" i="3"/>
  <c r="V120" i="3"/>
  <c r="W119" i="3"/>
  <c r="V119" i="3"/>
  <c r="W117" i="3"/>
  <c r="V117" i="3"/>
  <c r="W116" i="3"/>
  <c r="V116" i="3"/>
  <c r="W115" i="3"/>
  <c r="V115" i="3"/>
  <c r="W114" i="3"/>
  <c r="V114" i="3"/>
  <c r="W112" i="3"/>
  <c r="V112" i="3"/>
  <c r="W111" i="3"/>
  <c r="V111" i="3"/>
  <c r="W110" i="3"/>
  <c r="V110" i="3"/>
  <c r="W109" i="3"/>
  <c r="V109" i="3"/>
  <c r="W108" i="3"/>
  <c r="V108" i="3"/>
  <c r="W107" i="3"/>
  <c r="V107" i="3"/>
  <c r="W104" i="3"/>
  <c r="V104" i="3"/>
  <c r="W103" i="3"/>
  <c r="V103" i="3"/>
  <c r="W102" i="3"/>
  <c r="V102" i="3"/>
  <c r="W101" i="3"/>
  <c r="V101" i="3"/>
  <c r="W100" i="3"/>
  <c r="V100" i="3"/>
  <c r="W99" i="3"/>
  <c r="V99" i="3"/>
  <c r="W98" i="3"/>
  <c r="V98" i="3"/>
  <c r="W97" i="3"/>
  <c r="V97" i="3"/>
  <c r="W96" i="3"/>
  <c r="V96" i="3"/>
  <c r="W95" i="3"/>
  <c r="V95" i="3"/>
  <c r="W93" i="3"/>
  <c r="V93" i="3"/>
  <c r="W92" i="3"/>
  <c r="V92" i="3"/>
  <c r="W91" i="3"/>
  <c r="V91" i="3"/>
  <c r="W90" i="3"/>
  <c r="V90" i="3"/>
  <c r="W89" i="3"/>
  <c r="V89" i="3"/>
  <c r="W87" i="3"/>
  <c r="V87" i="3"/>
  <c r="W86" i="3"/>
  <c r="V86" i="3"/>
  <c r="W85" i="3"/>
  <c r="V85" i="3"/>
  <c r="W84" i="3"/>
  <c r="V84" i="3"/>
  <c r="W83" i="3"/>
  <c r="V83" i="3"/>
  <c r="W82" i="3"/>
  <c r="V82" i="3"/>
  <c r="W81" i="3"/>
  <c r="V81" i="3"/>
  <c r="W80" i="3"/>
  <c r="V80" i="3"/>
  <c r="W79" i="3"/>
  <c r="V79" i="3"/>
  <c r="W78" i="3"/>
  <c r="V78" i="3"/>
  <c r="W77" i="3"/>
  <c r="V77" i="3"/>
  <c r="W76" i="3"/>
  <c r="V76" i="3"/>
  <c r="W75" i="3"/>
  <c r="V75" i="3"/>
  <c r="W74" i="3"/>
  <c r="V74" i="3"/>
  <c r="W73" i="3"/>
  <c r="V73" i="3"/>
  <c r="W71" i="3"/>
  <c r="V71" i="3"/>
  <c r="W70" i="3"/>
  <c r="V70" i="3"/>
  <c r="W69" i="3"/>
  <c r="V69" i="3"/>
  <c r="W68" i="3"/>
  <c r="V68" i="3"/>
  <c r="W67" i="3"/>
  <c r="V67" i="3"/>
  <c r="W66" i="3"/>
  <c r="V66" i="3"/>
  <c r="W63" i="3"/>
  <c r="V63" i="3"/>
  <c r="W62" i="3"/>
  <c r="V62" i="3"/>
  <c r="W61" i="3"/>
  <c r="V61" i="3"/>
  <c r="W60" i="3"/>
  <c r="V60" i="3"/>
  <c r="W59" i="3"/>
  <c r="V59" i="3"/>
  <c r="W58" i="3"/>
  <c r="V58" i="3"/>
  <c r="W57" i="3"/>
  <c r="V57" i="3"/>
  <c r="W56" i="3"/>
  <c r="V56" i="3"/>
  <c r="W55" i="3"/>
  <c r="V55" i="3"/>
  <c r="W53" i="3"/>
  <c r="V53" i="3"/>
  <c r="W52" i="3"/>
  <c r="V52" i="3"/>
  <c r="W51" i="3"/>
  <c r="V51" i="3"/>
  <c r="W50" i="3"/>
  <c r="V50" i="3"/>
  <c r="W49" i="3"/>
  <c r="V49" i="3"/>
  <c r="W48" i="3"/>
  <c r="V48" i="3"/>
  <c r="W47" i="3"/>
  <c r="V47" i="3"/>
  <c r="W46" i="3"/>
  <c r="V46" i="3"/>
  <c r="W45" i="3"/>
  <c r="V45" i="3"/>
  <c r="W44" i="3"/>
  <c r="V44" i="3"/>
  <c r="W43" i="3"/>
  <c r="V43" i="3"/>
  <c r="W41" i="3"/>
  <c r="V41" i="3"/>
  <c r="W40" i="3"/>
  <c r="V40" i="3"/>
  <c r="W39" i="3"/>
  <c r="V39" i="3"/>
  <c r="W38" i="3"/>
  <c r="V38" i="3"/>
  <c r="W37" i="3"/>
  <c r="V37" i="3"/>
  <c r="W36" i="3"/>
  <c r="V36" i="3"/>
  <c r="W35" i="3"/>
  <c r="V35" i="3"/>
  <c r="W34" i="3"/>
  <c r="V34" i="3"/>
  <c r="W33" i="3"/>
  <c r="V33" i="3"/>
  <c r="W32" i="3"/>
  <c r="V32" i="3"/>
  <c r="W31" i="3"/>
  <c r="V31" i="3"/>
  <c r="W30" i="3"/>
  <c r="V30" i="3"/>
  <c r="W29" i="3"/>
  <c r="V29" i="3"/>
  <c r="W28" i="3"/>
  <c r="V28" i="3"/>
  <c r="W25" i="3"/>
  <c r="V25" i="3"/>
  <c r="W24" i="3"/>
  <c r="V24" i="3"/>
  <c r="W23" i="3"/>
  <c r="V23" i="3"/>
  <c r="W21" i="3"/>
  <c r="V21" i="3"/>
  <c r="W20" i="3"/>
  <c r="V20" i="3"/>
  <c r="W19" i="3"/>
  <c r="V19" i="3"/>
  <c r="W18" i="3"/>
  <c r="V18" i="3"/>
  <c r="W17" i="3"/>
  <c r="V17" i="3"/>
  <c r="W16" i="3"/>
  <c r="V16" i="3"/>
  <c r="W15" i="3"/>
  <c r="V15" i="3"/>
  <c r="W14" i="3"/>
  <c r="V14" i="3"/>
  <c r="W13" i="3"/>
  <c r="V13" i="3"/>
  <c r="W12" i="3"/>
  <c r="V12" i="3"/>
  <c r="W11" i="3"/>
  <c r="V11" i="3"/>
  <c r="W9" i="3"/>
  <c r="V9" i="3"/>
  <c r="W8" i="3"/>
  <c r="V8" i="3"/>
  <c r="W7" i="3"/>
  <c r="V7" i="3"/>
  <c r="W6" i="3"/>
  <c r="V6" i="3"/>
  <c r="W5" i="3"/>
  <c r="V5" i="3"/>
  <c r="W4" i="3"/>
  <c r="V4" i="3"/>
  <c r="S276" i="2"/>
  <c r="K276" i="2"/>
  <c r="G276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F275" i="2"/>
  <c r="E275" i="2"/>
  <c r="D275" i="2"/>
  <c r="C275" i="2"/>
  <c r="B275" i="2"/>
  <c r="V274" i="2"/>
  <c r="V273" i="2"/>
  <c r="U268" i="2"/>
  <c r="U270" i="2" s="1"/>
  <c r="T268" i="2"/>
  <c r="T270" i="2" s="1"/>
  <c r="S268" i="2"/>
  <c r="R268" i="2"/>
  <c r="Q268" i="2"/>
  <c r="P268" i="2"/>
  <c r="O268" i="2"/>
  <c r="N268" i="2"/>
  <c r="M268" i="2"/>
  <c r="L268" i="2"/>
  <c r="L270" i="2" s="1"/>
  <c r="K268" i="2"/>
  <c r="K270" i="2" s="1"/>
  <c r="J268" i="2"/>
  <c r="J270" i="2" s="1"/>
  <c r="I268" i="2"/>
  <c r="I270" i="2" s="1"/>
  <c r="H268" i="2"/>
  <c r="H270" i="2" s="1"/>
  <c r="G268" i="2"/>
  <c r="F268" i="2"/>
  <c r="E268" i="2"/>
  <c r="D268" i="2"/>
  <c r="C268" i="2"/>
  <c r="B268" i="2"/>
  <c r="W267" i="2"/>
  <c r="V267" i="2"/>
  <c r="W266" i="2"/>
  <c r="V266" i="2"/>
  <c r="W265" i="2"/>
  <c r="V265" i="2"/>
  <c r="W264" i="2"/>
  <c r="V264" i="2"/>
  <c r="W263" i="2"/>
  <c r="V263" i="2"/>
  <c r="W262" i="2"/>
  <c r="V262" i="2"/>
  <c r="W260" i="2"/>
  <c r="V260" i="2"/>
  <c r="W259" i="2"/>
  <c r="V259" i="2"/>
  <c r="W258" i="2"/>
  <c r="V258" i="2"/>
  <c r="W257" i="2"/>
  <c r="V257" i="2"/>
  <c r="W256" i="2"/>
  <c r="V256" i="2"/>
  <c r="W255" i="2"/>
  <c r="V255" i="2"/>
  <c r="W254" i="2"/>
  <c r="V254" i="2"/>
  <c r="W253" i="2"/>
  <c r="V253" i="2"/>
  <c r="W251" i="2"/>
  <c r="V251" i="2"/>
  <c r="W250" i="2"/>
  <c r="V250" i="2"/>
  <c r="W249" i="2"/>
  <c r="V249" i="2"/>
  <c r="W248" i="2"/>
  <c r="V248" i="2"/>
  <c r="W247" i="2"/>
  <c r="V247" i="2"/>
  <c r="W246" i="2"/>
  <c r="V246" i="2"/>
  <c r="W245" i="2"/>
  <c r="V245" i="2"/>
  <c r="W242" i="2"/>
  <c r="V242" i="2"/>
  <c r="W241" i="2"/>
  <c r="V241" i="2"/>
  <c r="W240" i="2"/>
  <c r="V240" i="2"/>
  <c r="W239" i="2"/>
  <c r="V239" i="2"/>
  <c r="W238" i="2"/>
  <c r="V238" i="2"/>
  <c r="W237" i="2"/>
  <c r="V237" i="2"/>
  <c r="W236" i="2"/>
  <c r="V236" i="2"/>
  <c r="W234" i="2"/>
  <c r="V234" i="2"/>
  <c r="W233" i="2"/>
  <c r="V233" i="2"/>
  <c r="W232" i="2"/>
  <c r="V232" i="2"/>
  <c r="W231" i="2"/>
  <c r="V231" i="2"/>
  <c r="W230" i="2"/>
  <c r="V230" i="2"/>
  <c r="W229" i="2"/>
  <c r="V229" i="2"/>
  <c r="W228" i="2"/>
  <c r="V228" i="2"/>
  <c r="W227" i="2"/>
  <c r="V227" i="2"/>
  <c r="W226" i="2"/>
  <c r="V226" i="2"/>
  <c r="W225" i="2"/>
  <c r="V225" i="2"/>
  <c r="W223" i="2"/>
  <c r="V223" i="2"/>
  <c r="W222" i="2"/>
  <c r="V222" i="2"/>
  <c r="W221" i="2"/>
  <c r="V221" i="2"/>
  <c r="W220" i="2"/>
  <c r="V220" i="2"/>
  <c r="W219" i="2"/>
  <c r="V219" i="2"/>
  <c r="W218" i="2"/>
  <c r="V218" i="2"/>
  <c r="W217" i="2"/>
  <c r="V217" i="2"/>
  <c r="W214" i="2"/>
  <c r="V214" i="2"/>
  <c r="W213" i="2"/>
  <c r="V213" i="2"/>
  <c r="W212" i="2"/>
  <c r="V212" i="2"/>
  <c r="W211" i="2"/>
  <c r="V211" i="2"/>
  <c r="W210" i="2"/>
  <c r="V210" i="2"/>
  <c r="W209" i="2"/>
  <c r="V209" i="2"/>
  <c r="W208" i="2"/>
  <c r="V208" i="2"/>
  <c r="W206" i="2"/>
  <c r="V206" i="2"/>
  <c r="W205" i="2"/>
  <c r="V205" i="2"/>
  <c r="W204" i="2"/>
  <c r="V204" i="2"/>
  <c r="W203" i="2"/>
  <c r="V203" i="2"/>
  <c r="W202" i="2"/>
  <c r="V202" i="2"/>
  <c r="W201" i="2"/>
  <c r="V201" i="2"/>
  <c r="W200" i="2"/>
  <c r="V200" i="2"/>
  <c r="W199" i="2"/>
  <c r="V199" i="2"/>
  <c r="W198" i="2"/>
  <c r="V198" i="2"/>
  <c r="W196" i="2"/>
  <c r="V196" i="2"/>
  <c r="W195" i="2"/>
  <c r="V195" i="2"/>
  <c r="W194" i="2"/>
  <c r="V194" i="2"/>
  <c r="W192" i="2"/>
  <c r="V192" i="2"/>
  <c r="W191" i="2"/>
  <c r="V191" i="2"/>
  <c r="W190" i="2"/>
  <c r="V190" i="2"/>
  <c r="W188" i="2"/>
  <c r="V188" i="2"/>
  <c r="W187" i="2"/>
  <c r="V187" i="2"/>
  <c r="W186" i="2"/>
  <c r="V186" i="2"/>
  <c r="W185" i="2"/>
  <c r="V185" i="2"/>
  <c r="W184" i="2"/>
  <c r="V184" i="2"/>
  <c r="W183" i="2"/>
  <c r="V183" i="2"/>
  <c r="W182" i="2"/>
  <c r="V182" i="2"/>
  <c r="W181" i="2"/>
  <c r="V181" i="2"/>
  <c r="W180" i="2"/>
  <c r="V180" i="2"/>
  <c r="W179" i="2"/>
  <c r="V179" i="2"/>
  <c r="W176" i="2"/>
  <c r="V176" i="2"/>
  <c r="W175" i="2"/>
  <c r="V175" i="2"/>
  <c r="W174" i="2"/>
  <c r="V174" i="2"/>
  <c r="W173" i="2"/>
  <c r="V173" i="2"/>
  <c r="W171" i="2"/>
  <c r="V171" i="2"/>
  <c r="W170" i="2"/>
  <c r="V170" i="2"/>
  <c r="W169" i="2"/>
  <c r="V169" i="2"/>
  <c r="W168" i="2"/>
  <c r="V168" i="2"/>
  <c r="W167" i="2"/>
  <c r="V167" i="2"/>
  <c r="W166" i="2"/>
  <c r="V166" i="2"/>
  <c r="W165" i="2"/>
  <c r="V165" i="2"/>
  <c r="W164" i="2"/>
  <c r="V164" i="2"/>
  <c r="W163" i="2"/>
  <c r="V163" i="2"/>
  <c r="W162" i="2"/>
  <c r="V162" i="2"/>
  <c r="W161" i="2"/>
  <c r="V161" i="2"/>
  <c r="W160" i="2"/>
  <c r="V160" i="2"/>
  <c r="W159" i="2"/>
  <c r="V159" i="2"/>
  <c r="W158" i="2"/>
  <c r="V158" i="2"/>
  <c r="W157" i="2"/>
  <c r="V157" i="2"/>
  <c r="W155" i="2"/>
  <c r="V155" i="2"/>
  <c r="W154" i="2"/>
  <c r="V154" i="2"/>
  <c r="W153" i="2"/>
  <c r="V153" i="2"/>
  <c r="W151" i="2"/>
  <c r="V151" i="2"/>
  <c r="W150" i="2"/>
  <c r="V150" i="2"/>
  <c r="W149" i="2"/>
  <c r="V149" i="2"/>
  <c r="W148" i="2"/>
  <c r="V148" i="2"/>
  <c r="W147" i="2"/>
  <c r="V147" i="2"/>
  <c r="W146" i="2"/>
  <c r="V146" i="2"/>
  <c r="W145" i="2"/>
  <c r="V145" i="2"/>
  <c r="U141" i="2"/>
  <c r="U276" i="2" s="1"/>
  <c r="T141" i="2"/>
  <c r="T276" i="2" s="1"/>
  <c r="S141" i="2"/>
  <c r="R141" i="2"/>
  <c r="R276" i="2" s="1"/>
  <c r="Q141" i="2"/>
  <c r="Q276" i="2" s="1"/>
  <c r="P141" i="2"/>
  <c r="P276" i="2" s="1"/>
  <c r="O141" i="2"/>
  <c r="O276" i="2" s="1"/>
  <c r="N141" i="2"/>
  <c r="N276" i="2" s="1"/>
  <c r="M141" i="2"/>
  <c r="M276" i="2" s="1"/>
  <c r="L141" i="2"/>
  <c r="L276" i="2" s="1"/>
  <c r="K141" i="2"/>
  <c r="J141" i="2"/>
  <c r="J276" i="2" s="1"/>
  <c r="I141" i="2"/>
  <c r="I276" i="2" s="1"/>
  <c r="H141" i="2"/>
  <c r="H276" i="2" s="1"/>
  <c r="G141" i="2"/>
  <c r="F141" i="2"/>
  <c r="F276" i="2" s="1"/>
  <c r="E141" i="2"/>
  <c r="E276" i="2" s="1"/>
  <c r="D141" i="2"/>
  <c r="D276" i="2" s="1"/>
  <c r="C141" i="2"/>
  <c r="C276" i="2" s="1"/>
  <c r="B141" i="2"/>
  <c r="B276" i="2" s="1"/>
  <c r="W139" i="2"/>
  <c r="V139" i="2"/>
  <c r="W138" i="2"/>
  <c r="V138" i="2"/>
  <c r="W137" i="2"/>
  <c r="V137" i="2"/>
  <c r="W136" i="2"/>
  <c r="V136" i="2"/>
  <c r="W135" i="2"/>
  <c r="V135" i="2"/>
  <c r="W134" i="2"/>
  <c r="V134" i="2"/>
  <c r="W133" i="2"/>
  <c r="V133" i="2"/>
  <c r="W132" i="2"/>
  <c r="V132" i="2"/>
  <c r="W130" i="2"/>
  <c r="V130" i="2"/>
  <c r="W129" i="2"/>
  <c r="V129" i="2"/>
  <c r="W128" i="2"/>
  <c r="V128" i="2"/>
  <c r="W127" i="2"/>
  <c r="V127" i="2"/>
  <c r="W126" i="2"/>
  <c r="V126" i="2"/>
  <c r="W125" i="2"/>
  <c r="V125" i="2"/>
  <c r="W124" i="2"/>
  <c r="V124" i="2"/>
  <c r="W123" i="2"/>
  <c r="V123" i="2"/>
  <c r="W120" i="2"/>
  <c r="V120" i="2"/>
  <c r="W119" i="2"/>
  <c r="V119" i="2"/>
  <c r="W118" i="2"/>
  <c r="V118" i="2"/>
  <c r="W117" i="2"/>
  <c r="V117" i="2"/>
  <c r="W116" i="2"/>
  <c r="V116" i="2"/>
  <c r="W115" i="2"/>
  <c r="V115" i="2"/>
  <c r="W114" i="2"/>
  <c r="V114" i="2"/>
  <c r="W113" i="2"/>
  <c r="V113" i="2"/>
  <c r="W112" i="2"/>
  <c r="V112" i="2"/>
  <c r="W111" i="2"/>
  <c r="V111" i="2"/>
  <c r="W110" i="2"/>
  <c r="V110" i="2"/>
  <c r="W109" i="2"/>
  <c r="V109" i="2"/>
  <c r="W108" i="2"/>
  <c r="V108" i="2"/>
  <c r="W107" i="2"/>
  <c r="V107" i="2"/>
  <c r="W106" i="2"/>
  <c r="V106" i="2"/>
  <c r="W105" i="2"/>
  <c r="V105" i="2"/>
  <c r="W103" i="2"/>
  <c r="V103" i="2"/>
  <c r="W102" i="2"/>
  <c r="V102" i="2"/>
  <c r="W101" i="2"/>
  <c r="V101" i="2"/>
  <c r="W100" i="2"/>
  <c r="V100" i="2"/>
  <c r="W99" i="2"/>
  <c r="V99" i="2"/>
  <c r="W98" i="2"/>
  <c r="V98" i="2"/>
  <c r="W97" i="2"/>
  <c r="V97" i="2"/>
  <c r="W95" i="2"/>
  <c r="V95" i="2"/>
  <c r="W93" i="2"/>
  <c r="V93" i="2"/>
  <c r="W92" i="2"/>
  <c r="V92" i="2"/>
  <c r="W91" i="2"/>
  <c r="V91" i="2"/>
  <c r="W90" i="2"/>
  <c r="V90" i="2"/>
  <c r="W89" i="2"/>
  <c r="V89" i="2"/>
  <c r="W86" i="2"/>
  <c r="V86" i="2"/>
  <c r="W85" i="2"/>
  <c r="V85" i="2"/>
  <c r="W84" i="2"/>
  <c r="V84" i="2"/>
  <c r="W83" i="2"/>
  <c r="V83" i="2"/>
  <c r="W82" i="2"/>
  <c r="V82" i="2"/>
  <c r="W81" i="2"/>
  <c r="V81" i="2"/>
  <c r="W80" i="2"/>
  <c r="V80" i="2"/>
  <c r="W79" i="2"/>
  <c r="V79" i="2"/>
  <c r="W77" i="2"/>
  <c r="V77" i="2"/>
  <c r="W76" i="2"/>
  <c r="V76" i="2"/>
  <c r="W73" i="2"/>
  <c r="V73" i="2"/>
  <c r="W72" i="2"/>
  <c r="V72" i="2"/>
  <c r="W68" i="2"/>
  <c r="V68" i="2"/>
  <c r="W66" i="2"/>
  <c r="V66" i="2"/>
  <c r="W65" i="2"/>
  <c r="V65" i="2"/>
  <c r="W64" i="2"/>
  <c r="V64" i="2"/>
  <c r="W63" i="2"/>
  <c r="V63" i="2"/>
  <c r="W62" i="2"/>
  <c r="V62" i="2"/>
  <c r="W61" i="2"/>
  <c r="V61" i="2"/>
  <c r="W60" i="2"/>
  <c r="V60" i="2"/>
  <c r="W59" i="2"/>
  <c r="V59" i="2"/>
  <c r="W58" i="2"/>
  <c r="V58" i="2"/>
  <c r="W56" i="2"/>
  <c r="V56" i="2"/>
  <c r="W55" i="2"/>
  <c r="V55" i="2"/>
  <c r="W53" i="2"/>
  <c r="V53" i="2"/>
  <c r="W52" i="2"/>
  <c r="V52" i="2"/>
  <c r="W51" i="2"/>
  <c r="V51" i="2"/>
  <c r="W48" i="2"/>
  <c r="V48" i="2"/>
  <c r="W47" i="2"/>
  <c r="V47" i="2"/>
  <c r="W46" i="2"/>
  <c r="V46" i="2"/>
  <c r="W45" i="2"/>
  <c r="V45" i="2"/>
  <c r="W44" i="2"/>
  <c r="V44" i="2"/>
  <c r="W43" i="2"/>
  <c r="V43" i="2"/>
  <c r="W41" i="2"/>
  <c r="V41" i="2"/>
  <c r="W40" i="2"/>
  <c r="V40" i="2"/>
  <c r="W39" i="2"/>
  <c r="V39" i="2"/>
  <c r="W38" i="2"/>
  <c r="V38" i="2"/>
  <c r="W37" i="2"/>
  <c r="V37" i="2"/>
  <c r="W36" i="2"/>
  <c r="V36" i="2"/>
  <c r="W35" i="2"/>
  <c r="V35" i="2"/>
  <c r="W34" i="2"/>
  <c r="V34" i="2"/>
  <c r="W32" i="2"/>
  <c r="V32" i="2"/>
  <c r="W31" i="2"/>
  <c r="V31" i="2"/>
  <c r="W30" i="2"/>
  <c r="V30" i="2"/>
  <c r="W29" i="2"/>
  <c r="V29" i="2"/>
  <c r="W28" i="2"/>
  <c r="V28" i="2"/>
  <c r="W27" i="2"/>
  <c r="V27" i="2"/>
  <c r="W26" i="2"/>
  <c r="V26" i="2"/>
  <c r="W25" i="2"/>
  <c r="V25" i="2"/>
  <c r="W24" i="2"/>
  <c r="V24" i="2"/>
  <c r="W23" i="2"/>
  <c r="V23" i="2"/>
  <c r="W22" i="2"/>
  <c r="V22" i="2"/>
  <c r="W19" i="2"/>
  <c r="V19" i="2"/>
  <c r="W18" i="2"/>
  <c r="V18" i="2"/>
  <c r="W17" i="2"/>
  <c r="V17" i="2"/>
  <c r="W15" i="2"/>
  <c r="V15" i="2"/>
  <c r="W14" i="2"/>
  <c r="V14" i="2"/>
  <c r="W13" i="2"/>
  <c r="V13" i="2"/>
  <c r="W12" i="2"/>
  <c r="V12" i="2"/>
  <c r="W10" i="2"/>
  <c r="V10" i="2"/>
  <c r="W9" i="2"/>
  <c r="V9" i="2"/>
  <c r="W7" i="2"/>
  <c r="V7" i="2"/>
  <c r="W6" i="2"/>
  <c r="V6" i="2"/>
  <c r="W5" i="2"/>
  <c r="V5" i="2"/>
  <c r="W4" i="2"/>
  <c r="V4" i="2"/>
  <c r="V282" i="1"/>
  <c r="W273" i="1"/>
  <c r="V273" i="1"/>
  <c r="W272" i="1"/>
  <c r="V272" i="1"/>
  <c r="W271" i="1"/>
  <c r="V271" i="1"/>
  <c r="W270" i="1"/>
  <c r="V270" i="1"/>
  <c r="W269" i="1"/>
  <c r="V269" i="1"/>
  <c r="W268" i="1"/>
  <c r="V268" i="1"/>
  <c r="W266" i="1"/>
  <c r="V266" i="1"/>
  <c r="W265" i="1"/>
  <c r="V265" i="1"/>
  <c r="W264" i="1"/>
  <c r="V264" i="1"/>
  <c r="W263" i="1"/>
  <c r="V263" i="1"/>
  <c r="W262" i="1"/>
  <c r="V262" i="1"/>
  <c r="W261" i="1"/>
  <c r="V261" i="1"/>
  <c r="W260" i="1"/>
  <c r="V260" i="1"/>
  <c r="W259" i="1"/>
  <c r="V259" i="1"/>
  <c r="W258" i="1"/>
  <c r="V258" i="1"/>
  <c r="W256" i="1"/>
  <c r="V256" i="1"/>
  <c r="W255" i="1"/>
  <c r="V255" i="1"/>
  <c r="W254" i="1"/>
  <c r="V254" i="1"/>
  <c r="W253" i="1"/>
  <c r="V253" i="1"/>
  <c r="W252" i="1"/>
  <c r="V252" i="1"/>
  <c r="W251" i="1"/>
  <c r="V251" i="1"/>
  <c r="W250" i="1"/>
  <c r="V250" i="1"/>
  <c r="W249" i="1"/>
  <c r="V249" i="1"/>
  <c r="W248" i="1"/>
  <c r="V248" i="1"/>
  <c r="W247" i="1"/>
  <c r="V247" i="1"/>
  <c r="W246" i="1"/>
  <c r="V246" i="1"/>
  <c r="W245" i="1"/>
  <c r="V245" i="1"/>
  <c r="W242" i="1"/>
  <c r="V242" i="1"/>
  <c r="W241" i="1"/>
  <c r="V241" i="1"/>
  <c r="W240" i="1"/>
  <c r="V240" i="1"/>
  <c r="W239" i="1"/>
  <c r="V239" i="1"/>
  <c r="W238" i="1"/>
  <c r="V238" i="1"/>
  <c r="W237" i="1"/>
  <c r="V237" i="1"/>
  <c r="W236" i="1"/>
  <c r="V236" i="1"/>
  <c r="W234" i="1"/>
  <c r="V234" i="1"/>
  <c r="W233" i="1"/>
  <c r="V233" i="1"/>
  <c r="W232" i="1"/>
  <c r="V232" i="1"/>
  <c r="W231" i="1"/>
  <c r="V231" i="1"/>
  <c r="W230" i="1"/>
  <c r="V230" i="1"/>
  <c r="W229" i="1"/>
  <c r="V229" i="1"/>
  <c r="W228" i="1"/>
  <c r="V228" i="1"/>
  <c r="W227" i="1"/>
  <c r="V227" i="1"/>
  <c r="W226" i="1"/>
  <c r="V226" i="1"/>
  <c r="W224" i="1"/>
  <c r="V224" i="1"/>
  <c r="W223" i="1"/>
  <c r="V223" i="1"/>
  <c r="W222" i="1"/>
  <c r="V222" i="1"/>
  <c r="W221" i="1"/>
  <c r="V221" i="1"/>
  <c r="W218" i="1"/>
  <c r="V218" i="1"/>
  <c r="W217" i="1"/>
  <c r="V217" i="1"/>
  <c r="W216" i="1"/>
  <c r="V216" i="1"/>
  <c r="W215" i="1"/>
  <c r="V215" i="1"/>
  <c r="W214" i="1"/>
  <c r="V214" i="1"/>
  <c r="W213" i="1"/>
  <c r="V213" i="1"/>
  <c r="W212" i="1"/>
  <c r="V212" i="1"/>
  <c r="W210" i="1"/>
  <c r="V210" i="1"/>
  <c r="W209" i="1"/>
  <c r="V209" i="1"/>
  <c r="W208" i="1"/>
  <c r="V208" i="1"/>
  <c r="W207" i="1"/>
  <c r="V207" i="1"/>
  <c r="W206" i="1"/>
  <c r="V206" i="1"/>
  <c r="W205" i="1"/>
  <c r="V205" i="1"/>
  <c r="W204" i="1"/>
  <c r="V204" i="1"/>
  <c r="W203" i="1"/>
  <c r="V203" i="1"/>
  <c r="W202" i="1"/>
  <c r="V202" i="1"/>
  <c r="W201" i="1"/>
  <c r="V201" i="1"/>
  <c r="W200" i="1"/>
  <c r="V200" i="1"/>
  <c r="W198" i="1"/>
  <c r="V198" i="1"/>
  <c r="W197" i="1"/>
  <c r="V197" i="1"/>
  <c r="W196" i="1"/>
  <c r="V196" i="1"/>
  <c r="W195" i="1"/>
  <c r="V195" i="1"/>
  <c r="W194" i="1"/>
  <c r="V194" i="1"/>
  <c r="W193" i="1"/>
  <c r="V193" i="1"/>
  <c r="W192" i="1"/>
  <c r="V192" i="1"/>
  <c r="W191" i="1"/>
  <c r="V191" i="1"/>
  <c r="W190" i="1"/>
  <c r="V190" i="1"/>
  <c r="W189" i="1"/>
  <c r="V189" i="1"/>
  <c r="W187" i="1"/>
  <c r="V187" i="1"/>
  <c r="W186" i="1"/>
  <c r="V186" i="1"/>
  <c r="W185" i="1"/>
  <c r="V185" i="1"/>
  <c r="W183" i="1"/>
  <c r="V183" i="1"/>
  <c r="W182" i="1"/>
  <c r="V182" i="1"/>
  <c r="W181" i="1"/>
  <c r="V181" i="1"/>
  <c r="W180" i="1"/>
  <c r="V180" i="1"/>
  <c r="W179" i="1"/>
  <c r="V179" i="1"/>
  <c r="W178" i="1"/>
  <c r="V178" i="1"/>
  <c r="W177" i="1"/>
  <c r="V177" i="1"/>
  <c r="W176" i="1"/>
  <c r="V176" i="1"/>
  <c r="W175" i="1"/>
  <c r="V175" i="1"/>
  <c r="W174" i="1"/>
  <c r="V174" i="1"/>
  <c r="W173" i="1"/>
  <c r="V173" i="1"/>
  <c r="W172" i="1"/>
  <c r="V172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W156" i="1"/>
  <c r="V156" i="1"/>
  <c r="W155" i="1"/>
  <c r="V155" i="1"/>
  <c r="W154" i="1"/>
  <c r="V154" i="1"/>
  <c r="W153" i="1"/>
  <c r="V153" i="1"/>
  <c r="W152" i="1"/>
  <c r="V152" i="1"/>
  <c r="W150" i="1"/>
  <c r="V150" i="1"/>
  <c r="W149" i="1"/>
  <c r="V149" i="1"/>
  <c r="W148" i="1"/>
  <c r="V148" i="1"/>
  <c r="W147" i="1"/>
  <c r="V147" i="1"/>
  <c r="W146" i="1"/>
  <c r="V146" i="1"/>
  <c r="W145" i="1"/>
  <c r="V145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29" i="1"/>
  <c r="V129" i="1"/>
  <c r="W128" i="1"/>
  <c r="V128" i="1"/>
  <c r="W127" i="1"/>
  <c r="V127" i="1"/>
  <c r="W126" i="1"/>
  <c r="V126" i="1"/>
  <c r="W125" i="1"/>
  <c r="V125" i="1"/>
  <c r="W124" i="1"/>
  <c r="V124" i="1"/>
  <c r="W123" i="1"/>
  <c r="V123" i="1"/>
  <c r="W121" i="1"/>
  <c r="V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7" i="1"/>
  <c r="V97" i="1"/>
  <c r="W96" i="1"/>
  <c r="V96" i="1"/>
  <c r="W95" i="1"/>
  <c r="V95" i="1"/>
  <c r="W94" i="1"/>
  <c r="V94" i="1"/>
  <c r="W93" i="1"/>
  <c r="V93" i="1"/>
  <c r="W92" i="1"/>
  <c r="V92" i="1"/>
  <c r="W91" i="1"/>
  <c r="V91" i="1"/>
  <c r="W90" i="1"/>
  <c r="V90" i="1"/>
  <c r="W89" i="1"/>
  <c r="V89" i="1"/>
  <c r="W88" i="1"/>
  <c r="V88" i="1"/>
  <c r="W86" i="1"/>
  <c r="V86" i="1"/>
  <c r="W85" i="1"/>
  <c r="V85" i="1"/>
  <c r="W84" i="1"/>
  <c r="V84" i="1"/>
  <c r="W83" i="1"/>
  <c r="V83" i="1"/>
  <c r="W82" i="1"/>
  <c r="V82" i="1"/>
  <c r="W81" i="1"/>
  <c r="V81" i="1"/>
  <c r="W78" i="1"/>
  <c r="V78" i="1"/>
  <c r="W77" i="1"/>
  <c r="V77" i="1"/>
  <c r="W76" i="1"/>
  <c r="V76" i="1"/>
  <c r="W75" i="1"/>
  <c r="V75" i="1"/>
  <c r="W74" i="1"/>
  <c r="V74" i="1"/>
  <c r="W73" i="1"/>
  <c r="V73" i="1"/>
  <c r="W72" i="1"/>
  <c r="V72" i="1"/>
  <c r="W71" i="1"/>
  <c r="V71" i="1"/>
  <c r="W69" i="1"/>
  <c r="V69" i="1"/>
  <c r="W68" i="1"/>
  <c r="V68" i="1"/>
  <c r="W67" i="1"/>
  <c r="V67" i="1"/>
  <c r="W66" i="1"/>
  <c r="V66" i="1"/>
  <c r="W65" i="1"/>
  <c r="V65" i="1"/>
  <c r="W64" i="1"/>
  <c r="V64" i="1"/>
  <c r="W63" i="1"/>
  <c r="V63" i="1"/>
  <c r="W62" i="1"/>
  <c r="V62" i="1"/>
  <c r="W61" i="1"/>
  <c r="V61" i="1"/>
  <c r="W59" i="1"/>
  <c r="V59" i="1"/>
  <c r="W58" i="1"/>
  <c r="V58" i="1"/>
  <c r="W57" i="1"/>
  <c r="V57" i="1"/>
  <c r="W55" i="1"/>
  <c r="V55" i="1"/>
  <c r="W54" i="1"/>
  <c r="V54" i="1"/>
  <c r="W53" i="1"/>
  <c r="V53" i="1"/>
  <c r="W52" i="1"/>
  <c r="V52" i="1"/>
  <c r="W51" i="1"/>
  <c r="V51" i="1"/>
  <c r="W50" i="1"/>
  <c r="V50" i="1"/>
  <c r="W49" i="1"/>
  <c r="V49" i="1"/>
  <c r="W48" i="1"/>
  <c r="V48" i="1"/>
  <c r="W47" i="1"/>
  <c r="V47" i="1"/>
  <c r="W46" i="1"/>
  <c r="V46" i="1"/>
  <c r="W45" i="1"/>
  <c r="V45" i="1"/>
  <c r="W42" i="1"/>
  <c r="V42" i="1"/>
  <c r="W41" i="1"/>
  <c r="V41" i="1"/>
  <c r="W40" i="1"/>
  <c r="V40" i="1"/>
  <c r="W39" i="1"/>
  <c r="V39" i="1"/>
  <c r="W37" i="1"/>
  <c r="V37" i="1"/>
  <c r="W36" i="1"/>
  <c r="V36" i="1"/>
  <c r="W35" i="1"/>
  <c r="V35" i="1"/>
  <c r="W34" i="1"/>
  <c r="V34" i="1"/>
  <c r="W33" i="1"/>
  <c r="V33" i="1"/>
  <c r="W32" i="1"/>
  <c r="V32" i="1"/>
  <c r="W30" i="1"/>
  <c r="V30" i="1"/>
  <c r="W29" i="1"/>
  <c r="V29" i="1"/>
  <c r="W28" i="1"/>
  <c r="V28" i="1"/>
  <c r="W27" i="1"/>
  <c r="V27" i="1"/>
  <c r="W26" i="1"/>
  <c r="V26" i="1"/>
  <c r="W25" i="1"/>
  <c r="V25" i="1"/>
  <c r="W24" i="1"/>
  <c r="V24" i="1"/>
  <c r="W23" i="1"/>
  <c r="V23" i="1"/>
  <c r="W22" i="1"/>
  <c r="V22" i="1"/>
  <c r="W19" i="1"/>
  <c r="V19" i="1"/>
  <c r="W18" i="1"/>
  <c r="V18" i="1"/>
  <c r="W17" i="1"/>
  <c r="V17" i="1"/>
  <c r="W16" i="1"/>
  <c r="V16" i="1"/>
  <c r="W14" i="1"/>
  <c r="V14" i="1"/>
  <c r="W13" i="1"/>
  <c r="V13" i="1"/>
  <c r="W12" i="1"/>
  <c r="V12" i="1"/>
  <c r="W11" i="1"/>
  <c r="V11" i="1"/>
  <c r="W10" i="1"/>
  <c r="V10" i="1"/>
  <c r="W9" i="1"/>
  <c r="V9" i="1"/>
  <c r="W7" i="1"/>
  <c r="V7" i="1"/>
  <c r="W6" i="1"/>
  <c r="V6" i="1"/>
  <c r="W5" i="1"/>
  <c r="V5" i="1"/>
  <c r="W4" i="1"/>
  <c r="V4" i="1"/>
  <c r="J246" i="9" l="1"/>
  <c r="G278" i="3"/>
  <c r="W157" i="8"/>
  <c r="I278" i="3"/>
  <c r="U278" i="3"/>
  <c r="F268" i="7"/>
  <c r="R268" i="7"/>
  <c r="F277" i="8"/>
  <c r="V148" i="10"/>
  <c r="V247" i="10" s="1"/>
  <c r="F247" i="10"/>
  <c r="R247" i="10"/>
  <c r="L261" i="11"/>
  <c r="H278" i="3"/>
  <c r="G277" i="8"/>
  <c r="V274" i="7"/>
  <c r="C270" i="2"/>
  <c r="O270" i="2"/>
  <c r="L278" i="3"/>
  <c r="G268" i="7"/>
  <c r="S268" i="7"/>
  <c r="I268" i="7"/>
  <c r="U268" i="7"/>
  <c r="W275" i="8"/>
  <c r="I277" i="8"/>
  <c r="U277" i="8"/>
  <c r="V251" i="9"/>
  <c r="J266" i="12"/>
  <c r="V264" i="12"/>
  <c r="V276" i="2"/>
  <c r="V157" i="8"/>
  <c r="M270" i="2"/>
  <c r="V244" i="9"/>
  <c r="H266" i="12"/>
  <c r="B270" i="2"/>
  <c r="K278" i="3"/>
  <c r="D270" i="2"/>
  <c r="P270" i="2"/>
  <c r="M278" i="3"/>
  <c r="B263" i="5"/>
  <c r="N263" i="5"/>
  <c r="J268" i="7"/>
  <c r="V275" i="8"/>
  <c r="J247" i="10"/>
  <c r="V245" i="10"/>
  <c r="V138" i="11"/>
  <c r="V261" i="11" s="1"/>
  <c r="D261" i="11"/>
  <c r="P261" i="11"/>
  <c r="K266" i="12"/>
  <c r="S278" i="3"/>
  <c r="V259" i="11"/>
  <c r="T278" i="3"/>
  <c r="C268" i="7"/>
  <c r="N270" i="2"/>
  <c r="L263" i="5"/>
  <c r="E270" i="2"/>
  <c r="Q270" i="2"/>
  <c r="B278" i="3"/>
  <c r="C263" i="5"/>
  <c r="O263" i="5"/>
  <c r="K277" i="8"/>
  <c r="L266" i="12"/>
  <c r="E277" i="8"/>
  <c r="S277" i="8"/>
  <c r="D263" i="5"/>
  <c r="P263" i="5"/>
  <c r="V137" i="7"/>
  <c r="V266" i="7"/>
  <c r="V268" i="7" s="1"/>
  <c r="L268" i="7"/>
  <c r="R278" i="3"/>
  <c r="V137" i="12"/>
  <c r="V266" i="12" s="1"/>
  <c r="O268" i="7"/>
  <c r="V269" i="5"/>
  <c r="T266" i="12"/>
  <c r="F270" i="2"/>
  <c r="R270" i="2"/>
  <c r="C278" i="3"/>
  <c r="G270" i="2"/>
  <c r="S270" i="2"/>
  <c r="D278" i="3"/>
  <c r="P278" i="3"/>
  <c r="Q263" i="5"/>
  <c r="M268" i="7"/>
  <c r="M277" i="8"/>
  <c r="V282" i="8"/>
  <c r="M247" i="10"/>
  <c r="V252" i="10"/>
  <c r="G261" i="11"/>
  <c r="S261" i="11"/>
  <c r="Q277" i="8"/>
  <c r="K263" i="5"/>
  <c r="V124" i="9"/>
  <c r="E278" i="3"/>
  <c r="Q278" i="3"/>
  <c r="B268" i="7"/>
  <c r="N268" i="7"/>
  <c r="B247" i="10"/>
  <c r="N247" i="10"/>
  <c r="H261" i="11"/>
  <c r="T261" i="11"/>
  <c r="V277" i="8"/>
  <c r="J278" i="3"/>
  <c r="B277" i="8"/>
  <c r="J277" i="8"/>
  <c r="N277" i="8"/>
  <c r="R277" i="8"/>
  <c r="V283" i="8"/>
  <c r="V284" i="3"/>
  <c r="M263" i="5"/>
  <c r="V246" i="9"/>
  <c r="W263" i="5" l="1"/>
  <c r="W270" i="2"/>
</calcChain>
</file>

<file path=xl/sharedStrings.xml><?xml version="1.0" encoding="utf-8"?>
<sst xmlns="http://schemas.openxmlformats.org/spreadsheetml/2006/main" count="15417" uniqueCount="4823">
  <si>
    <t>MT</t>
  </si>
  <si>
    <t>MW</t>
  </si>
  <si>
    <t>TT</t>
  </si>
  <si>
    <t>OC</t>
  </si>
  <si>
    <t>EC</t>
  </si>
  <si>
    <t>WW</t>
  </si>
  <si>
    <t>NB</t>
  </si>
  <si>
    <t>CB</t>
  </si>
  <si>
    <t>DC</t>
  </si>
  <si>
    <t>PG</t>
  </si>
  <si>
    <t>DL</t>
  </si>
  <si>
    <t>CM</t>
  </si>
  <si>
    <t>KK</t>
  </si>
  <si>
    <t>BR</t>
  </si>
  <si>
    <t>WT</t>
  </si>
  <si>
    <t>SC</t>
  </si>
  <si>
    <t>HW</t>
  </si>
  <si>
    <t>CR</t>
  </si>
  <si>
    <t>ER</t>
  </si>
  <si>
    <t>FH</t>
  </si>
  <si>
    <t>GN</t>
  </si>
  <si>
    <t>FP</t>
  </si>
  <si>
    <t>Total</t>
  </si>
  <si>
    <t>PT</t>
  </si>
  <si>
    <t>RB</t>
  </si>
  <si>
    <t># Bids</t>
  </si>
  <si>
    <t>National</t>
  </si>
  <si>
    <t>Arizona</t>
  </si>
  <si>
    <t>Nick Ahmed</t>
  </si>
  <si>
    <t>Chafin</t>
  </si>
  <si>
    <t>Brandon Drury</t>
  </si>
  <si>
    <t>John Ryan Murphy</t>
  </si>
  <si>
    <t>Clay Buchholz</t>
  </si>
  <si>
    <t>Brad Boxberger</t>
  </si>
  <si>
    <t>Chris Herrman</t>
  </si>
  <si>
    <t>de la Rosa</t>
  </si>
  <si>
    <t>Atlanta</t>
  </si>
  <si>
    <t>Ozzie Albies</t>
  </si>
  <si>
    <t xml:space="preserve">Rickie Weeks    </t>
  </si>
  <si>
    <t>Godley</t>
  </si>
  <si>
    <t>Charlie Culberson</t>
  </si>
  <si>
    <t>Archie Bradley</t>
  </si>
  <si>
    <t>Ronald Acuna</t>
  </si>
  <si>
    <t>Randall Delgado</t>
  </si>
  <si>
    <t>Rodney</t>
  </si>
  <si>
    <t>Anibal Sanchez</t>
  </si>
  <si>
    <t>Jake Barrett</t>
  </si>
  <si>
    <t>Daniel Winkler</t>
  </si>
  <si>
    <t>L.Adams</t>
  </si>
  <si>
    <t>A.J. Minter</t>
  </si>
  <si>
    <t>Mallex Smith</t>
  </si>
  <si>
    <t>Chicago</t>
  </si>
  <si>
    <t>Victor Caratini</t>
  </si>
  <si>
    <t>Camargo</t>
  </si>
  <si>
    <t xml:space="preserve">Adonis Garcia </t>
  </si>
  <si>
    <t>Santana, Danny</t>
  </si>
  <si>
    <t>Newcomb</t>
  </si>
  <si>
    <t xml:space="preserve">Chase D'Arnaud  </t>
  </si>
  <si>
    <t>Tommy La Stella</t>
  </si>
  <si>
    <t xml:space="preserve">Jace Peterson   </t>
  </si>
  <si>
    <t xml:space="preserve">Dansby Swanson </t>
  </si>
  <si>
    <t>Sims</t>
  </si>
  <si>
    <t>Mike Foltynewicz</t>
  </si>
  <si>
    <t>Tyler Chatwood</t>
  </si>
  <si>
    <t>Williams Perez</t>
  </si>
  <si>
    <t>Vizcaino</t>
  </si>
  <si>
    <t>Brandon Morrow</t>
  </si>
  <si>
    <t>Aaron Blair</t>
  </si>
  <si>
    <t>Jose A Ramirez</t>
  </si>
  <si>
    <t>Arodys Viscaino</t>
  </si>
  <si>
    <t>Almora</t>
  </si>
  <si>
    <t>Ian Krol</t>
  </si>
  <si>
    <t>Chris Withrow</t>
  </si>
  <si>
    <t>Happ</t>
  </si>
  <si>
    <t>Cincinnati</t>
  </si>
  <si>
    <t>Edwards</t>
  </si>
  <si>
    <t xml:space="preserve">Willson Contreras </t>
  </si>
  <si>
    <t>Jesse Winker</t>
  </si>
  <si>
    <t>Curt Casali</t>
  </si>
  <si>
    <t xml:space="preserve">Matt Szczur   </t>
  </si>
  <si>
    <t>Alcantara</t>
  </si>
  <si>
    <t>Alex Blandino</t>
  </si>
  <si>
    <t xml:space="preserve">Albert Almora  </t>
  </si>
  <si>
    <t>Phillip Ervin</t>
  </si>
  <si>
    <t>Mesoraco</t>
  </si>
  <si>
    <t>Brandon Dixon</t>
  </si>
  <si>
    <t>Schebler</t>
  </si>
  <si>
    <t>Sal Romano</t>
  </si>
  <si>
    <t>Kivlehan</t>
  </si>
  <si>
    <t>Adleman</t>
  </si>
  <si>
    <t xml:space="preserve">Tyler Holt         </t>
  </si>
  <si>
    <t>Bailey</t>
  </si>
  <si>
    <t>Tyler Mahle</t>
  </si>
  <si>
    <t>Castillo</t>
  </si>
  <si>
    <t>Anthony DeSclafani</t>
  </si>
  <si>
    <t xml:space="preserve">Jose Peraza  </t>
  </si>
  <si>
    <t>Feldman</t>
  </si>
  <si>
    <t xml:space="preserve"> </t>
  </si>
  <si>
    <t>Lorenzon</t>
  </si>
  <si>
    <t>Tucker Barnhart</t>
  </si>
  <si>
    <t>Amir Garrett</t>
  </si>
  <si>
    <t>Peralta</t>
  </si>
  <si>
    <t>Ramon Cabrera</t>
  </si>
  <si>
    <t>Colorado</t>
  </si>
  <si>
    <t>Romano</t>
  </si>
  <si>
    <t>Tony Wolters</t>
  </si>
  <si>
    <t>Adam Duvall</t>
  </si>
  <si>
    <t>Amarista</t>
  </si>
  <si>
    <t xml:space="preserve">Scott Schebler  </t>
  </si>
  <si>
    <t>Ivan DeJesus</t>
  </si>
  <si>
    <t>Valaika</t>
  </si>
  <si>
    <t>Noel Cuevas</t>
  </si>
  <si>
    <t>Brandon Finnegan</t>
  </si>
  <si>
    <t>Chatwood</t>
  </si>
  <si>
    <t>Ryan McMahon</t>
  </si>
  <si>
    <t>Tyler Anderson</t>
  </si>
  <si>
    <t>Dan Strailey</t>
  </si>
  <si>
    <t>Dunn</t>
  </si>
  <si>
    <t>Chad Bettis</t>
  </si>
  <si>
    <t>Freeland</t>
  </si>
  <si>
    <t>Adam Ottavino</t>
  </si>
  <si>
    <t>Tim Adleman</t>
  </si>
  <si>
    <t>Holland</t>
  </si>
  <si>
    <t>Los Angeles</t>
  </si>
  <si>
    <t>Ross Ohlendorf</t>
  </si>
  <si>
    <t>Marquez</t>
  </si>
  <si>
    <t>Max Muncy</t>
  </si>
  <si>
    <t>John Lamb</t>
  </si>
  <si>
    <t>Senzatela</t>
  </si>
  <si>
    <t>Blake Wood</t>
  </si>
  <si>
    <t>Walker Buehler</t>
  </si>
  <si>
    <t>Utley</t>
  </si>
  <si>
    <t xml:space="preserve">Trevor Story  </t>
  </si>
  <si>
    <t>Ross Stripling</t>
  </si>
  <si>
    <t>Scott Alexander</t>
  </si>
  <si>
    <t>Taylor, C</t>
  </si>
  <si>
    <t xml:space="preserve">David Dahl </t>
  </si>
  <si>
    <t>Hernandez, E</t>
  </si>
  <si>
    <t>Miami</t>
  </si>
  <si>
    <t>Mark Reynolds</t>
  </si>
  <si>
    <t>Lewis Brinson</t>
  </si>
  <si>
    <t>Bellinger</t>
  </si>
  <si>
    <t>Barnes, A</t>
  </si>
  <si>
    <t>Wood</t>
  </si>
  <si>
    <t>Bryan Holaday</t>
  </si>
  <si>
    <t>J.B. Shuck</t>
  </si>
  <si>
    <t>Riddle</t>
  </si>
  <si>
    <t>Daniel Descalso</t>
  </si>
  <si>
    <t>Yadiel Rivera</t>
  </si>
  <si>
    <t>Brian Anderson</t>
  </si>
  <si>
    <t>Rojas</t>
  </si>
  <si>
    <t>Jon Gray</t>
  </si>
  <si>
    <t>T.Moore</t>
  </si>
  <si>
    <t>Magneuris Sierra</t>
  </si>
  <si>
    <t>Garcia</t>
  </si>
  <si>
    <t>Wei-Yin Chen</t>
  </si>
  <si>
    <t>Urena</t>
  </si>
  <si>
    <t>Trevor Richards</t>
  </si>
  <si>
    <t>Boone Logan</t>
  </si>
  <si>
    <t>Tayron Guerrero</t>
  </si>
  <si>
    <t>Worley</t>
  </si>
  <si>
    <t>Carlos Estevez</t>
  </si>
  <si>
    <t>Caleb Smith</t>
  </si>
  <si>
    <t>Milwaukee</t>
  </si>
  <si>
    <t>Drew Steckenrider</t>
  </si>
  <si>
    <t>Aguiar</t>
  </si>
  <si>
    <t xml:space="preserve">Chase Utley </t>
  </si>
  <si>
    <t>Erik Kratz</t>
  </si>
  <si>
    <t>O.Arcia</t>
  </si>
  <si>
    <t>Pina</t>
  </si>
  <si>
    <t xml:space="preserve">Corey Seager  </t>
  </si>
  <si>
    <t>Junior Guerra</t>
  </si>
  <si>
    <t xml:space="preserve">Carlos Ruiz    </t>
  </si>
  <si>
    <t>Jeremy Jeffress</t>
  </si>
  <si>
    <t>Andrew Toles Y</t>
  </si>
  <si>
    <t>Kenta Maeda</t>
  </si>
  <si>
    <t>New York</t>
  </si>
  <si>
    <t>Thames</t>
  </si>
  <si>
    <t>Wilmer Flores</t>
  </si>
  <si>
    <t>Rich Hill</t>
  </si>
  <si>
    <t>Barnes</t>
  </si>
  <si>
    <t>Julio Urias</t>
  </si>
  <si>
    <t>Garza</t>
  </si>
  <si>
    <t>Joe Blanton</t>
  </si>
  <si>
    <t>Amed Rosario</t>
  </si>
  <si>
    <t>Knebel</t>
  </si>
  <si>
    <t>Brandon Nimmo</t>
  </si>
  <si>
    <t>Pedro Baez</t>
  </si>
  <si>
    <t>Suter</t>
  </si>
  <si>
    <t>Devin Mesoraco</t>
  </si>
  <si>
    <t>Swarzak</t>
  </si>
  <si>
    <t>Kevin Plawecki</t>
  </si>
  <si>
    <t>Chris Johnson</t>
  </si>
  <si>
    <t>Jeff McNeil</t>
  </si>
  <si>
    <t>Flores</t>
  </si>
  <si>
    <t>Dominic Smith</t>
  </si>
  <si>
    <t>Robert Gsellman</t>
  </si>
  <si>
    <t>Jeff Mathis</t>
  </si>
  <si>
    <t>Seth Lugo</t>
  </si>
  <si>
    <t>Lagares</t>
  </si>
  <si>
    <t>Philadelphia</t>
  </si>
  <si>
    <t>Tom Koehler</t>
  </si>
  <si>
    <t>Scott Kingery</t>
  </si>
  <si>
    <t>Nimmo</t>
  </si>
  <si>
    <t>Adam Conley</t>
  </si>
  <si>
    <t>Plawecki</t>
  </si>
  <si>
    <t>Kyle Barraclough</t>
  </si>
  <si>
    <t>Reynolds</t>
  </si>
  <si>
    <t>Maikel Franco</t>
  </si>
  <si>
    <t>Hunter Cervenka</t>
  </si>
  <si>
    <t>Rhys Hoskins</t>
  </si>
  <si>
    <t>T.Rivera</t>
  </si>
  <si>
    <t>Jonathan Villar</t>
  </si>
  <si>
    <t>Jorge Alfaro</t>
  </si>
  <si>
    <t>Gsellman</t>
  </si>
  <si>
    <t>Lugo</t>
  </si>
  <si>
    <t>Nick Pivetta</t>
  </si>
  <si>
    <t>Montero</t>
  </si>
  <si>
    <t>Kirk Nieuwenhuis</t>
  </si>
  <si>
    <t>Zach Eflin</t>
  </si>
  <si>
    <t>Seranthony Dominguez</t>
  </si>
  <si>
    <t>Domingo Santana</t>
  </si>
  <si>
    <t>Sewald</t>
  </si>
  <si>
    <t>Adam Morgan</t>
  </si>
  <si>
    <t>Ramon Flores</t>
  </si>
  <si>
    <t>Hernan Perez</t>
  </si>
  <si>
    <t>Altherr</t>
  </si>
  <si>
    <t>Pittsburgh</t>
  </si>
  <si>
    <t>Olando Arcia</t>
  </si>
  <si>
    <t>Colin Moran</t>
  </si>
  <si>
    <t>Manuel Pina</t>
  </si>
  <si>
    <t>Knapp</t>
  </si>
  <si>
    <t xml:space="preserve">Keon Broxton </t>
  </si>
  <si>
    <t>Nava</t>
  </si>
  <si>
    <t>Chase Anderson</t>
  </si>
  <si>
    <t>Francisco Cervelli</t>
  </si>
  <si>
    <t>Williams</t>
  </si>
  <si>
    <t>Zach Davies</t>
  </si>
  <si>
    <t>Elias Diaz</t>
  </si>
  <si>
    <t>Wily Peralta</t>
  </si>
  <si>
    <t>Lively</t>
  </si>
  <si>
    <t>Joe Musgrove</t>
  </si>
  <si>
    <t>Pivetta</t>
  </si>
  <si>
    <t>Edgar Santana</t>
  </si>
  <si>
    <t>Carlos Torres</t>
  </si>
  <si>
    <t>Ramos</t>
  </si>
  <si>
    <t>Kyle Crick</t>
  </si>
  <si>
    <t>Tyler Thornburg</t>
  </si>
  <si>
    <t>St Louis</t>
  </si>
  <si>
    <t>Harrison Bader</t>
  </si>
  <si>
    <t>Blaine Boyer</t>
  </si>
  <si>
    <t>Bell</t>
  </si>
  <si>
    <t>Michael Conforto</t>
  </si>
  <si>
    <t>Francisco Pena</t>
  </si>
  <si>
    <t>Yairo Munoz</t>
  </si>
  <si>
    <t>Cervelli</t>
  </si>
  <si>
    <t>Miles Mikolas</t>
  </si>
  <si>
    <t>Rene Rivera</t>
  </si>
  <si>
    <t>Diaz</t>
  </si>
  <si>
    <t>Steven Matz</t>
  </si>
  <si>
    <t>Frazier</t>
  </si>
  <si>
    <t>Jon Niese</t>
  </si>
  <si>
    <t>Jerry Blevins</t>
  </si>
  <si>
    <t>Osuna, J</t>
  </si>
  <si>
    <t>Jack Flaherty</t>
  </si>
  <si>
    <t>Luke Weaver</t>
  </si>
  <si>
    <t>Tommy Joseph</t>
  </si>
  <si>
    <t>Hudson</t>
  </si>
  <si>
    <t>Tyson Ross</t>
  </si>
  <si>
    <t>John Gant</t>
  </si>
  <si>
    <t>Cameron Rupp</t>
  </si>
  <si>
    <t>Jordan Hicks</t>
  </si>
  <si>
    <t>DeJong</t>
  </si>
  <si>
    <t>Peter Bourjos</t>
  </si>
  <si>
    <t xml:space="preserve">Mike Mayers </t>
  </si>
  <si>
    <t>Aaron Altherr</t>
  </si>
  <si>
    <t>San Diego</t>
  </si>
  <si>
    <t>Fryer</t>
  </si>
  <si>
    <t>Christian Villanueva</t>
  </si>
  <si>
    <t>Tyler Goeddel</t>
  </si>
  <si>
    <t>Garcia, G</t>
  </si>
  <si>
    <t>Vince Velasquez</t>
  </si>
  <si>
    <t>Martinez, J</t>
  </si>
  <si>
    <t>Travis Jankowski</t>
  </si>
  <si>
    <t>Pham</t>
  </si>
  <si>
    <t>Jerad Eickhoff</t>
  </si>
  <si>
    <t>A.J. Ellis</t>
  </si>
  <si>
    <t>Bowman</t>
  </si>
  <si>
    <t>Hector Neris</t>
  </si>
  <si>
    <t>Franmil Reyes</t>
  </si>
  <si>
    <t>Nicasio</t>
  </si>
  <si>
    <t>David Hernandez</t>
  </si>
  <si>
    <t>Clayton Richard</t>
  </si>
  <si>
    <t>Joey Lucchesi</t>
  </si>
  <si>
    <t>Asusaje</t>
  </si>
  <si>
    <t>Eric Lauer</t>
  </si>
  <si>
    <t>Robbie Erlin</t>
  </si>
  <si>
    <t>Eric Fryer</t>
  </si>
  <si>
    <t>Bryan Mitchell</t>
  </si>
  <si>
    <t>Aybar</t>
  </si>
  <si>
    <t>Craig Stammen</t>
  </si>
  <si>
    <t>Cordoba</t>
  </si>
  <si>
    <t>Matt Joyce</t>
  </si>
  <si>
    <t>Phil Maton</t>
  </si>
  <si>
    <t>H Sanchez</t>
  </si>
  <si>
    <t>Hedges</t>
  </si>
  <si>
    <t>Ivan Nova</t>
  </si>
  <si>
    <t>Margot</t>
  </si>
  <si>
    <t>Jameson Taillon</t>
  </si>
  <si>
    <t>Pirela</t>
  </si>
  <si>
    <t>Chad Kuhl</t>
  </si>
  <si>
    <t>San Francisco</t>
  </si>
  <si>
    <t>Renfroe</t>
  </si>
  <si>
    <t>Felipe Rivero</t>
  </si>
  <si>
    <t>Gorkys Hernandez</t>
  </si>
  <si>
    <t>Spangenburg</t>
  </si>
  <si>
    <t>Szcur</t>
  </si>
  <si>
    <t>Aledmys Diaz</t>
  </si>
  <si>
    <t>Chacin</t>
  </si>
  <si>
    <t>Austin Slater</t>
  </si>
  <si>
    <t>Lamet</t>
  </si>
  <si>
    <t>Alen Hanson</t>
  </si>
  <si>
    <t>Perdomo</t>
  </si>
  <si>
    <t>Matt Holliday</t>
  </si>
  <si>
    <t>Pablo Sandoval</t>
  </si>
  <si>
    <t>Richard</t>
  </si>
  <si>
    <t>Alberto Rosario</t>
  </si>
  <si>
    <t>Derek Holland</t>
  </si>
  <si>
    <t>Torres</t>
  </si>
  <si>
    <t>Seung-Hwan Oh</t>
  </si>
  <si>
    <t>Yates</t>
  </si>
  <si>
    <t>Andrew Suarez</t>
  </si>
  <si>
    <t xml:space="preserve">Jon Jay                  </t>
  </si>
  <si>
    <t>Chris Stratton</t>
  </si>
  <si>
    <t>Dereck Rodriguez</t>
  </si>
  <si>
    <t>Hernandez, G</t>
  </si>
  <si>
    <t xml:space="preserve">Travis Jankowski   </t>
  </si>
  <si>
    <t>Will Smith</t>
  </si>
  <si>
    <t xml:space="preserve">Brett Wallace        </t>
  </si>
  <si>
    <t>Sam Dyson</t>
  </si>
  <si>
    <t>Jones</t>
  </si>
  <si>
    <t xml:space="preserve">Luis Sardinas        </t>
  </si>
  <si>
    <t>Washington</t>
  </si>
  <si>
    <t>Parker</t>
  </si>
  <si>
    <t>Juan Soto</t>
  </si>
  <si>
    <t>Adam Rosales</t>
  </si>
  <si>
    <t>Sandoval</t>
  </si>
  <si>
    <t xml:space="preserve">Alex Dickerson </t>
  </si>
  <si>
    <t>Tomlinson</t>
  </si>
  <si>
    <t>Blach</t>
  </si>
  <si>
    <t>Andrew Stevenson</t>
  </si>
  <si>
    <t xml:space="preserve">Ryan Schimpf  </t>
  </si>
  <si>
    <t>Cain</t>
  </si>
  <si>
    <t>Oswaldo Arcia  no</t>
  </si>
  <si>
    <t>Pedro Severino</t>
  </si>
  <si>
    <t>Gearrin</t>
  </si>
  <si>
    <t>Christian Bethancourt</t>
  </si>
  <si>
    <t>Jeremy Hellickson</t>
  </si>
  <si>
    <t>Christian Friedrich</t>
  </si>
  <si>
    <t>Difo</t>
  </si>
  <si>
    <t>Erick Fedde</t>
  </si>
  <si>
    <t>Luis Perdomo</t>
  </si>
  <si>
    <t>Matt Grace</t>
  </si>
  <si>
    <t>Colin Rea</t>
  </si>
  <si>
    <t xml:space="preserve">Goodwin </t>
  </si>
  <si>
    <t>Sammy Solis</t>
  </si>
  <si>
    <t>Jarred Cosart</t>
  </si>
  <si>
    <t>Brad Hand</t>
  </si>
  <si>
    <t>Lobaton</t>
  </si>
  <si>
    <t>Brandon Maurer</t>
  </si>
  <si>
    <t>Taylor</t>
  </si>
  <si>
    <t>American</t>
  </si>
  <si>
    <t>Baltimore</t>
  </si>
  <si>
    <t>Zimmerman</t>
  </si>
  <si>
    <t xml:space="preserve">Renato Nunez </t>
  </si>
  <si>
    <t xml:space="preserve">Conor Gillaspie  </t>
  </si>
  <si>
    <t>Albers</t>
  </si>
  <si>
    <t>Jackson</t>
  </si>
  <si>
    <t xml:space="preserve">Mark Trumbo </t>
  </si>
  <si>
    <t>Trevor Brown</t>
  </si>
  <si>
    <t>Kintzler</t>
  </si>
  <si>
    <t xml:space="preserve">Chance Sisco </t>
  </si>
  <si>
    <t>Kelby Tomlinson</t>
  </si>
  <si>
    <t>Hunter Strickland</t>
  </si>
  <si>
    <t xml:space="preserve">Jace Peterson </t>
  </si>
  <si>
    <t xml:space="preserve">Trea Turner  </t>
  </si>
  <si>
    <t xml:space="preserve">Joey Rickard </t>
  </si>
  <si>
    <t xml:space="preserve">David Hess </t>
  </si>
  <si>
    <t>Jayson Werth</t>
  </si>
  <si>
    <t xml:space="preserve">Yefry Ramirez </t>
  </si>
  <si>
    <t>Jose Lobaton</t>
  </si>
  <si>
    <t xml:space="preserve">Miguel Castro </t>
  </si>
  <si>
    <t xml:space="preserve">Clint Robinson    </t>
  </si>
  <si>
    <t xml:space="preserve">Tanner Scott </t>
  </si>
  <si>
    <t>Chris Heisey</t>
  </si>
  <si>
    <t>Boston</t>
  </si>
  <si>
    <t>Tanner Roark</t>
  </si>
  <si>
    <t>Rafael Devers</t>
  </si>
  <si>
    <t>Gentry</t>
  </si>
  <si>
    <t>Joe Ross</t>
  </si>
  <si>
    <t>Blake Treinen</t>
  </si>
  <si>
    <t>Blake Swihart</t>
  </si>
  <si>
    <t>Joseph</t>
  </si>
  <si>
    <t>Marc Rzepczynski</t>
  </si>
  <si>
    <t>Brock Holt</t>
  </si>
  <si>
    <t>Mancini</t>
  </si>
  <si>
    <t>Nathan Eovaldi</t>
  </si>
  <si>
    <t>Rickard</t>
  </si>
  <si>
    <t>Joe Kelly</t>
  </si>
  <si>
    <t>Bundy</t>
  </si>
  <si>
    <t>Heath Hembree</t>
  </si>
  <si>
    <t>Miley</t>
  </si>
  <si>
    <t>Jimenez</t>
  </si>
  <si>
    <t>Adam Engel</t>
  </si>
  <si>
    <t>Hyun Soo Kim</t>
  </si>
  <si>
    <t>Benintendi</t>
  </si>
  <si>
    <t>Kevan Smith</t>
  </si>
  <si>
    <t>Joey Rickard</t>
  </si>
  <si>
    <t>Nicky Delmonico</t>
  </si>
  <si>
    <t>Vazquez</t>
  </si>
  <si>
    <t>Ryan Flaherty</t>
  </si>
  <si>
    <t>Daniel Palka</t>
  </si>
  <si>
    <t>Fister</t>
  </si>
  <si>
    <t>Chris Tillman</t>
  </si>
  <si>
    <t>James Shields</t>
  </si>
  <si>
    <t>Mychal Givens</t>
  </si>
  <si>
    <t>Reynaldo Lopez</t>
  </si>
  <si>
    <t>Davidson</t>
  </si>
  <si>
    <t>Lucas Giolito</t>
  </si>
  <si>
    <t>Sandy Leon</t>
  </si>
  <si>
    <t>Dylan Covey</t>
  </si>
  <si>
    <t>Engel</t>
  </si>
  <si>
    <t>Garcia, A</t>
  </si>
  <si>
    <t>Nate Jones</t>
  </si>
  <si>
    <t>Christian Vazquez</t>
  </si>
  <si>
    <t>Jace Fry</t>
  </si>
  <si>
    <t>Garcia, L</t>
  </si>
  <si>
    <t>Hanley Ramirez</t>
  </si>
  <si>
    <t>Juan Minaya</t>
  </si>
  <si>
    <t>Hanson</t>
  </si>
  <si>
    <t>Steven Wright</t>
  </si>
  <si>
    <t>Cleveland</t>
  </si>
  <si>
    <t>Moncada</t>
  </si>
  <si>
    <t>Brandon Guyer</t>
  </si>
  <si>
    <t>Matt Barnes</t>
  </si>
  <si>
    <t>Narvaez</t>
  </si>
  <si>
    <t>Sanchez, Y</t>
  </si>
  <si>
    <t>Tim Anderson</t>
  </si>
  <si>
    <t>Roberto Perez</t>
  </si>
  <si>
    <t>Smith, K</t>
  </si>
  <si>
    <t>Leonys Martin</t>
  </si>
  <si>
    <t>Beck</t>
  </si>
  <si>
    <t xml:space="preserve">Tyler Saladino </t>
  </si>
  <si>
    <t xml:space="preserve">Shane Bieber </t>
  </si>
  <si>
    <t>Covey</t>
  </si>
  <si>
    <t>Avisail Garcia</t>
  </si>
  <si>
    <t>Alex Avila</t>
  </si>
  <si>
    <t>Farquhar</t>
  </si>
  <si>
    <t>Dan Otero</t>
  </si>
  <si>
    <t>Omar Narvaez</t>
  </si>
  <si>
    <t>Infante</t>
  </si>
  <si>
    <t xml:space="preserve">Oliver Perez </t>
  </si>
  <si>
    <t>Pelfrey</t>
  </si>
  <si>
    <t>Miguel Gonzalez</t>
  </si>
  <si>
    <t>Shields</t>
  </si>
  <si>
    <t>Dan Jennings</t>
  </si>
  <si>
    <t xml:space="preserve">Tyler Naquin  </t>
  </si>
  <si>
    <t>Perez, R</t>
  </si>
  <si>
    <t>Zimmer</t>
  </si>
  <si>
    <t>Michael Martinez</t>
  </si>
  <si>
    <t>Clevinger</t>
  </si>
  <si>
    <t>Coco Crisp</t>
  </si>
  <si>
    <t>Detroit</t>
  </si>
  <si>
    <t>Josh Tomlin</t>
  </si>
  <si>
    <t>Niko Goodrum</t>
  </si>
  <si>
    <t>Hicks</t>
  </si>
  <si>
    <t xml:space="preserve">Cameron Maybin </t>
  </si>
  <si>
    <t>Jeimer Candelario</t>
  </si>
  <si>
    <t>Jones, J</t>
  </si>
  <si>
    <t>Jacoby Jones</t>
  </si>
  <si>
    <t>Machado</t>
  </si>
  <si>
    <t>Victor Reyes</t>
  </si>
  <si>
    <t>Mahtook</t>
  </si>
  <si>
    <t>Tyler Collins</t>
  </si>
  <si>
    <t>Grayson Greiner</t>
  </si>
  <si>
    <t>Presley</t>
  </si>
  <si>
    <t>Andrew Romine</t>
  </si>
  <si>
    <t>Michael Fulmer</t>
  </si>
  <si>
    <t>Romine, A</t>
  </si>
  <si>
    <t>Mike Pelfrey</t>
  </si>
  <si>
    <t>Victor Martinez</t>
  </si>
  <si>
    <t>A Sanchez</t>
  </si>
  <si>
    <t>Alex Wilson</t>
  </si>
  <si>
    <t>Mikie Mahtook</t>
  </si>
  <si>
    <t>Boyd</t>
  </si>
  <si>
    <t>Houston</t>
  </si>
  <si>
    <t>Ronny Rodriguez</t>
  </si>
  <si>
    <t>Greene</t>
  </si>
  <si>
    <t xml:space="preserve">Alex Bregman </t>
  </si>
  <si>
    <t>Matt Boyd</t>
  </si>
  <si>
    <t>Stumpf</t>
  </si>
  <si>
    <t>Blaine Hardy</t>
  </si>
  <si>
    <t>Tyler White</t>
  </si>
  <si>
    <t>Gurriel</t>
  </si>
  <si>
    <t xml:space="preserve">Preston Tucker </t>
  </si>
  <si>
    <t>Joe Jimenez</t>
  </si>
  <si>
    <t>Pat Neshek</t>
  </si>
  <si>
    <t>Buck Farmer</t>
  </si>
  <si>
    <t>Kansas City</t>
  </si>
  <si>
    <t>Whit Merrifield</t>
  </si>
  <si>
    <t>Marisnick</t>
  </si>
  <si>
    <t>Max Stassi</t>
  </si>
  <si>
    <t>Morton</t>
  </si>
  <si>
    <t>Christian Colon</t>
  </si>
  <si>
    <t>Tony Kemp</t>
  </si>
  <si>
    <t>Bonifacio</t>
  </si>
  <si>
    <t xml:space="preserve">Cheslor Cuthbert </t>
  </si>
  <si>
    <t>Drew Butera</t>
  </si>
  <si>
    <t>Hector Rondon</t>
  </si>
  <si>
    <t>Joakim Soria</t>
  </si>
  <si>
    <t>Brad Peacock</t>
  </si>
  <si>
    <t>Junis</t>
  </si>
  <si>
    <t>Peter Moylan</t>
  </si>
  <si>
    <t>Vargas</t>
  </si>
  <si>
    <t>Hunter Dozier</t>
  </si>
  <si>
    <t xml:space="preserve">Jefry Marte  </t>
  </si>
  <si>
    <t>Graterol</t>
  </si>
  <si>
    <t>Adalberto Mondesi</t>
  </si>
  <si>
    <t xml:space="preserve">Rafael Ortega  </t>
  </si>
  <si>
    <t>Rosell Herrera</t>
  </si>
  <si>
    <t>Revere</t>
  </si>
  <si>
    <t xml:space="preserve">Carlos Perez </t>
  </si>
  <si>
    <t>Cam Gallagher</t>
  </si>
  <si>
    <t>B.Wood</t>
  </si>
  <si>
    <t xml:space="preserve">Jett Bandy </t>
  </si>
  <si>
    <t>Jorge Soler</t>
  </si>
  <si>
    <t>Bridwell</t>
  </si>
  <si>
    <t>Brett Phillips</t>
  </si>
  <si>
    <t>Johnny Giavotella</t>
  </si>
  <si>
    <t>Chavez</t>
  </si>
  <si>
    <t>Brad Keller</t>
  </si>
  <si>
    <t>Nolasco</t>
  </si>
  <si>
    <t>Gregorio Petit</t>
  </si>
  <si>
    <t>Tim Hill</t>
  </si>
  <si>
    <t>J.C. Ramirez</t>
  </si>
  <si>
    <t>Norris</t>
  </si>
  <si>
    <t>Kevin McCarthy</t>
  </si>
  <si>
    <t>Jose Alvarez</t>
  </si>
  <si>
    <t>David Fletcher</t>
  </si>
  <si>
    <t>Mike Morin</t>
  </si>
  <si>
    <t>Skaggs</t>
  </si>
  <si>
    <t>Ricky Nolasco</t>
  </si>
  <si>
    <t>Minnesota</t>
  </si>
  <si>
    <t>Luis Valbuena</t>
  </si>
  <si>
    <t>Escobar, E</t>
  </si>
  <si>
    <t>Matt Shoemaker</t>
  </si>
  <si>
    <t>Jefry Marte</t>
  </si>
  <si>
    <t>Jhoulys Chacin</t>
  </si>
  <si>
    <t>Jose Briceno</t>
  </si>
  <si>
    <t>Gimenez</t>
  </si>
  <si>
    <t>Nick Tropeano</t>
  </si>
  <si>
    <t>Francisco Arcia</t>
  </si>
  <si>
    <t>Belisle</t>
  </si>
  <si>
    <t>Shohei Ohtani</t>
  </si>
  <si>
    <t>Robbie Grossman</t>
  </si>
  <si>
    <t>Berrios</t>
  </si>
  <si>
    <t>Andrew Heaney</t>
  </si>
  <si>
    <t>Gibson</t>
  </si>
  <si>
    <t>Jaime Barria</t>
  </si>
  <si>
    <t>Mejia</t>
  </si>
  <si>
    <t>Juan Centeno</t>
  </si>
  <si>
    <t>Felix Pena</t>
  </si>
  <si>
    <t xml:space="preserve">Jorge Polanco </t>
  </si>
  <si>
    <t>Garrett Richards</t>
  </si>
  <si>
    <t xml:space="preserve">Byron Buxton  </t>
  </si>
  <si>
    <t>Cam Bedrosian</t>
  </si>
  <si>
    <t xml:space="preserve">Max Kepler  </t>
  </si>
  <si>
    <t>Judge</t>
  </si>
  <si>
    <t>Romine</t>
  </si>
  <si>
    <t>Tyler Duffey</t>
  </si>
  <si>
    <t>Ehire Adrianza</t>
  </si>
  <si>
    <t>Torreyes</t>
  </si>
  <si>
    <t>Jose Berrios</t>
  </si>
  <si>
    <t>Severino</t>
  </si>
  <si>
    <t>Ryan Pressly</t>
  </si>
  <si>
    <t>Willians Astudillo</t>
  </si>
  <si>
    <t xml:space="preserve"> Kahnle</t>
  </si>
  <si>
    <t>Michael Tonkin</t>
  </si>
  <si>
    <t>Jake Cave</t>
  </si>
  <si>
    <t>Montgomery</t>
  </si>
  <si>
    <t>Taylor Rogers</t>
  </si>
  <si>
    <t>Oakland</t>
  </si>
  <si>
    <t>Mitch Garver</t>
  </si>
  <si>
    <t>Brugman</t>
  </si>
  <si>
    <t>Fernando Romero</t>
  </si>
  <si>
    <t xml:space="preserve">Gary Sanchez </t>
  </si>
  <si>
    <t>Gabriel Moya</t>
  </si>
  <si>
    <t>Canha</t>
  </si>
  <si>
    <t>Chapman</t>
  </si>
  <si>
    <t>Trevor Hildenberger</t>
  </si>
  <si>
    <t>Olson</t>
  </si>
  <si>
    <t xml:space="preserve">Billy Butler  </t>
  </si>
  <si>
    <t>Pinder</t>
  </si>
  <si>
    <t xml:space="preserve">Ronald Torreyes </t>
  </si>
  <si>
    <t>Cotton</t>
  </si>
  <si>
    <t>Greg Bird</t>
  </si>
  <si>
    <t>Luis Severino</t>
  </si>
  <si>
    <t>Coulombe</t>
  </si>
  <si>
    <t>Tom Layne</t>
  </si>
  <si>
    <t>Gossett</t>
  </si>
  <si>
    <t>Gleyber Torres</t>
  </si>
  <si>
    <t>Hahn</t>
  </si>
  <si>
    <t>Hendricks</t>
  </si>
  <si>
    <t>Austin Romine</t>
  </si>
  <si>
    <t xml:space="preserve">Ryon Healy  </t>
  </si>
  <si>
    <t>Seattle</t>
  </si>
  <si>
    <t>Alonso</t>
  </si>
  <si>
    <t>Miguel Andujar</t>
  </si>
  <si>
    <t>Brett Eibner</t>
  </si>
  <si>
    <t>Mark Canha</t>
  </si>
  <si>
    <t>Jake Smolinski</t>
  </si>
  <si>
    <t>Gamel</t>
  </si>
  <si>
    <t>Bruce Maxwell</t>
  </si>
  <si>
    <t>Chad Pinder</t>
  </si>
  <si>
    <t xml:space="preserve">Joey Wendle  </t>
  </si>
  <si>
    <t>Haniger</t>
  </si>
  <si>
    <t>Josh Phegley</t>
  </si>
  <si>
    <t>Dustin Fowler</t>
  </si>
  <si>
    <t>Sean Manaea</t>
  </si>
  <si>
    <t>Heredia</t>
  </si>
  <si>
    <t>Mike Fiers</t>
  </si>
  <si>
    <t>Daniel Mengden</t>
  </si>
  <si>
    <t>Ryan Dull</t>
  </si>
  <si>
    <t>Trevor Cahill</t>
  </si>
  <si>
    <t>E.Ramirez</t>
  </si>
  <si>
    <t>John Axford</t>
  </si>
  <si>
    <t>Miranda</t>
  </si>
  <si>
    <t>Ryan Madson</t>
  </si>
  <si>
    <t>Edwin Jackson</t>
  </si>
  <si>
    <t xml:space="preserve">Dae-Ho Lee  </t>
  </si>
  <si>
    <t>Yusmeiro Petit</t>
  </si>
  <si>
    <t>Tampa Bay</t>
  </si>
  <si>
    <t>Bourjos</t>
  </si>
  <si>
    <t xml:space="preserve">Leonys Martin </t>
  </si>
  <si>
    <t>Liam Hendriks</t>
  </si>
  <si>
    <t xml:space="preserve">Shawn O'Malley  </t>
  </si>
  <si>
    <t>James Paxton</t>
  </si>
  <si>
    <t>Duda</t>
  </si>
  <si>
    <t>Guillermo Heredia</t>
  </si>
  <si>
    <t>Nick Vincent</t>
  </si>
  <si>
    <t>Morrison</t>
  </si>
  <si>
    <t>Plouffe</t>
  </si>
  <si>
    <t>David Freitas</t>
  </si>
  <si>
    <t xml:space="preserve">Logan Morrison  </t>
  </si>
  <si>
    <t>Sucre</t>
  </si>
  <si>
    <t>Denard Span</t>
  </si>
  <si>
    <t>Cobb</t>
  </si>
  <si>
    <t xml:space="preserve">Desmond Jennings </t>
  </si>
  <si>
    <t>Ben Gamel</t>
  </si>
  <si>
    <t>Hunter</t>
  </si>
  <si>
    <t xml:space="preserve">Mikie Mahtook  </t>
  </si>
  <si>
    <t>Texas</t>
  </si>
  <si>
    <t>Marco Gonzales</t>
  </si>
  <si>
    <t xml:space="preserve">Tim Beckham </t>
  </si>
  <si>
    <t>DeShields</t>
  </si>
  <si>
    <t>Wade LeBlanc</t>
  </si>
  <si>
    <t>Bobby Wilson</t>
  </si>
  <si>
    <t>Zach Duke</t>
  </si>
  <si>
    <t>Blake Snell</t>
  </si>
  <si>
    <t>Matt Andriese</t>
  </si>
  <si>
    <t>Gallo</t>
  </si>
  <si>
    <t>Alex Colome</t>
  </si>
  <si>
    <t>Nicklas</t>
  </si>
  <si>
    <t>Jake Bauers</t>
  </si>
  <si>
    <t xml:space="preserve">Ryan Rua </t>
  </si>
  <si>
    <t>Rua</t>
  </si>
  <si>
    <t>Barnette</t>
  </si>
  <si>
    <t>Joey Wendle</t>
  </si>
  <si>
    <t xml:space="preserve">Nomar Mazara </t>
  </si>
  <si>
    <t>Willy Adames</t>
  </si>
  <si>
    <t>Martin Perez</t>
  </si>
  <si>
    <t>Daniel Robertson</t>
  </si>
  <si>
    <t>A.J. Griffin</t>
  </si>
  <si>
    <t>Matt Duffy</t>
  </si>
  <si>
    <t>Bush</t>
  </si>
  <si>
    <t>Jake Diekman</t>
  </si>
  <si>
    <t>Michael Perez</t>
  </si>
  <si>
    <t>Toronto</t>
  </si>
  <si>
    <t>Ryne Stanek</t>
  </si>
  <si>
    <t>Claudio</t>
  </si>
  <si>
    <t xml:space="preserve">Devon Travis </t>
  </si>
  <si>
    <t>Jake Faria</t>
  </si>
  <si>
    <t>Martinez</t>
  </si>
  <si>
    <t xml:space="preserve">Michael Saunders </t>
  </si>
  <si>
    <t>Tyler Glasnow</t>
  </si>
  <si>
    <t>Hunter Wood</t>
  </si>
  <si>
    <t xml:space="preserve">Justin Smoak </t>
  </si>
  <si>
    <t xml:space="preserve">Ezequiel Carrera </t>
  </si>
  <si>
    <t>Jose Alvarado</t>
  </si>
  <si>
    <t xml:space="preserve">Dioner Navarro </t>
  </si>
  <si>
    <t>Chaz Roe</t>
  </si>
  <si>
    <t>Darwin Barney</t>
  </si>
  <si>
    <t>Barney</t>
  </si>
  <si>
    <t>Aaron Sanchez</t>
  </si>
  <si>
    <t>Ronald Guzman</t>
  </si>
  <si>
    <t>Joe Biagini</t>
  </si>
  <si>
    <t>Carlos Tocci</t>
  </si>
  <si>
    <t>Shin-Soo Choo</t>
  </si>
  <si>
    <t>Carrera</t>
  </si>
  <si>
    <t>Jurickson Profar</t>
  </si>
  <si>
    <t>Isiah Kiner-Falefa</t>
  </si>
  <si>
    <t>Goins</t>
  </si>
  <si>
    <t>Mike Minor</t>
  </si>
  <si>
    <t>Smoak</t>
  </si>
  <si>
    <t>Bartolo Colon</t>
  </si>
  <si>
    <t>Loup</t>
  </si>
  <si>
    <t>Jose Leclerc</t>
  </si>
  <si>
    <t>Chris Martin</t>
  </si>
  <si>
    <t>Teoscar Hernandez</t>
  </si>
  <si>
    <t>Tepera</t>
  </si>
  <si>
    <t>Luke Maile</t>
  </si>
  <si>
    <t>Lourdes Gurriel</t>
  </si>
  <si>
    <t>Richard Urena</t>
  </si>
  <si>
    <t>Sam Gaviglio</t>
  </si>
  <si>
    <t>Ryan Borucki</t>
  </si>
  <si>
    <t>Players Added</t>
  </si>
  <si>
    <t>$$$$ Spent</t>
  </si>
  <si>
    <t>Average</t>
  </si>
  <si>
    <t>Total Bids</t>
  </si>
  <si>
    <t>Most Bids</t>
  </si>
  <si>
    <t>Most $$$ Bid</t>
  </si>
  <si>
    <t>Top Single Bid</t>
  </si>
  <si>
    <t>Most Winning Bids</t>
  </si>
  <si>
    <t>Matt Joyce - 6 for a total of $65k</t>
  </si>
  <si>
    <t>Bregman - $285</t>
  </si>
  <si>
    <t>Knebel Mil and Olson Oak both with 5</t>
  </si>
  <si>
    <t>Seagar - $183</t>
  </si>
  <si>
    <t xml:space="preserve">Rick Larson 10 as he pick up every bid he made!!  </t>
  </si>
  <si>
    <t>Severino with $279K</t>
  </si>
  <si>
    <t>62.4% of available money was spent in Draft. 6.2% less than last year.</t>
  </si>
  <si>
    <t>Severino $150K</t>
  </si>
  <si>
    <t>Fargo, Ohio and Culpeper with 10 each</t>
  </si>
  <si>
    <t>66.8% of available money was spent in Draft. 6.4% more than last year.</t>
  </si>
  <si>
    <t>Phil Gosselin</t>
  </si>
  <si>
    <t>Rubby De La Rosa</t>
  </si>
  <si>
    <t>Robbie Ray</t>
  </si>
  <si>
    <t>Andrew Chafin</t>
  </si>
  <si>
    <t>Daniel Hudson</t>
  </si>
  <si>
    <t>Matt Wisler</t>
  </si>
  <si>
    <t>Raisel Iglesias</t>
  </si>
  <si>
    <t>Enrique Hernandez</t>
  </si>
  <si>
    <t>Luis Avilan</t>
  </si>
  <si>
    <t>Jim Johnson</t>
  </si>
  <si>
    <t>Justin Bour</t>
  </si>
  <si>
    <t>Jimmy Nelson</t>
  </si>
  <si>
    <t>Cesar Hernandez</t>
  </si>
  <si>
    <t>Luis Garcia</t>
  </si>
  <si>
    <t>Carlos Martinez</t>
  </si>
  <si>
    <t>Kevin Siegrist</t>
  </si>
  <si>
    <t>Chris Heston</t>
  </si>
  <si>
    <t>Michael Taylor</t>
  </si>
  <si>
    <t>Ubaldo Jimenez</t>
  </si>
  <si>
    <t>Kevin Gausman</t>
  </si>
  <si>
    <t>Geovany Soto</t>
  </si>
  <si>
    <t>Zach McAllister</t>
  </si>
  <si>
    <t>Neal Cotts</t>
  </si>
  <si>
    <t>Carlos Beltran</t>
  </si>
  <si>
    <t>Steven Souza</t>
  </si>
  <si>
    <t>Nathan Karns</t>
  </si>
  <si>
    <t>Colby Lewis</t>
  </si>
  <si>
    <t>Jake Lamb</t>
  </si>
  <si>
    <t>David Carpenter</t>
  </si>
  <si>
    <t>Justin Grimm</t>
  </si>
  <si>
    <t>Michael McKenry</t>
  </si>
  <si>
    <t>Justin Turner</t>
  </si>
  <si>
    <t>Martin Maldonado</t>
  </si>
  <si>
    <t>Ruben Tejada</t>
  </si>
  <si>
    <t>Jacob deGrom</t>
  </si>
  <si>
    <t>Travis Snider</t>
  </si>
  <si>
    <t>Joe Panik</t>
  </si>
  <si>
    <t>Xander Bogaerts</t>
  </si>
  <si>
    <t>Eugenio Suarez</t>
  </si>
  <si>
    <t>Joba Chamberlain</t>
  </si>
  <si>
    <t>Marwin Gonzalez</t>
  </si>
  <si>
    <t>Josh Fields</t>
  </si>
  <si>
    <t>Daniel Duffy</t>
  </si>
  <si>
    <t>Kenny Vargas</t>
  </si>
  <si>
    <t>Masahiro Tanaka</t>
  </si>
  <si>
    <t>Drew Hutchison</t>
  </si>
  <si>
    <t>AA</t>
  </si>
  <si>
    <t>Yasmany Tomas</t>
  </si>
  <si>
    <t>Patrick Corbin</t>
  </si>
  <si>
    <t>Jace Peterson</t>
  </si>
  <si>
    <t>Cameron Maybin</t>
  </si>
  <si>
    <t>Adonis Garcia</t>
  </si>
  <si>
    <t>Nick Swisher</t>
  </si>
  <si>
    <t>Pedro Ciriaco</t>
  </si>
  <si>
    <t>Eury Perez</t>
  </si>
  <si>
    <t>Michael Foltynewicz</t>
  </si>
  <si>
    <t>Ross Detwiler</t>
  </si>
  <si>
    <t>Kyle Schwarber</t>
  </si>
  <si>
    <t>Kris Bryant</t>
  </si>
  <si>
    <t>David Ross</t>
  </si>
  <si>
    <t>Addison Russell</t>
  </si>
  <si>
    <t>Chris Denorfia</t>
  </si>
  <si>
    <t>Ivan De Jesus</t>
  </si>
  <si>
    <t>Skip Schumaker</t>
  </si>
  <si>
    <t>Jason Bourgeois</t>
  </si>
  <si>
    <t>Michael Lorenzen</t>
  </si>
  <si>
    <t>Keyvius Sampson</t>
  </si>
  <si>
    <t>J.J. Hoover</t>
  </si>
  <si>
    <t>Ben Paulsen</t>
  </si>
  <si>
    <t>Kyle Kendrick</t>
  </si>
  <si>
    <t>Chris Rusin</t>
  </si>
  <si>
    <t>Eddie Butler</t>
  </si>
  <si>
    <t>Scott Oberg</t>
  </si>
  <si>
    <t>Joc Pederson</t>
  </si>
  <si>
    <t>Brett Anderson</t>
  </si>
  <si>
    <t>Mike Bolsinger</t>
  </si>
  <si>
    <t>J.T. Realmuto</t>
  </si>
  <si>
    <t>Derek Dietrich</t>
  </si>
  <si>
    <t>David Phelps</t>
  </si>
  <si>
    <t>Justin Nicolino</t>
  </si>
  <si>
    <t>Bryan Morris</t>
  </si>
  <si>
    <t>Shane Peterson</t>
  </si>
  <si>
    <t>Logan Schafer</t>
  </si>
  <si>
    <t>Elian Herrera</t>
  </si>
  <si>
    <t>Jason Rogers</t>
  </si>
  <si>
    <t>Taylor Jungmann</t>
  </si>
  <si>
    <t>Kelly Johnson</t>
  </si>
  <si>
    <t>Noah Syndergaard</t>
  </si>
  <si>
    <t>Odubel Herrera</t>
  </si>
  <si>
    <t>Jeff Francoeur</t>
  </si>
  <si>
    <t>Andres Blanco</t>
  </si>
  <si>
    <t>Jerome Williams</t>
  </si>
  <si>
    <t>David Buchanan</t>
  </si>
  <si>
    <t>Aaron Nola</t>
  </si>
  <si>
    <t>Ken Giles</t>
  </si>
  <si>
    <t>Jeanmar Gomez</t>
  </si>
  <si>
    <t>Jung Ho Kang</t>
  </si>
  <si>
    <t>Jared Hughes</t>
  </si>
  <si>
    <t>Randal Grichuk</t>
  </si>
  <si>
    <t>Stephen Piscotty</t>
  </si>
  <si>
    <t>Tony Cruz</t>
  </si>
  <si>
    <t>Pete Kozma</t>
  </si>
  <si>
    <t>Michael Wacha</t>
  </si>
  <si>
    <t>Cory Spangenberg</t>
  </si>
  <si>
    <t>Austin Hedges</t>
  </si>
  <si>
    <t>Will Middlebrooks</t>
  </si>
  <si>
    <t>Odrisamer Despaigne</t>
  </si>
  <si>
    <t>Matt M. Duffy</t>
  </si>
  <si>
    <t>Gregor Blanco</t>
  </si>
  <si>
    <t>Andrew Susac</t>
  </si>
  <si>
    <t>Ryan Vogelsong</t>
  </si>
  <si>
    <t>George Kontos</t>
  </si>
  <si>
    <t>Clint Robinson</t>
  </si>
  <si>
    <t>Jimmy Paredes</t>
  </si>
  <si>
    <t>Nolan Reimold</t>
  </si>
  <si>
    <t>Brad Brach</t>
  </si>
  <si>
    <t>Mookie Betts</t>
  </si>
  <si>
    <t>Jackie Bradley</t>
  </si>
  <si>
    <t>Travis Shaw</t>
  </si>
  <si>
    <t>Rusney Castillo</t>
  </si>
  <si>
    <t>Ryan Hanigan</t>
  </si>
  <si>
    <t>Eduardo Rodriguez</t>
  </si>
  <si>
    <t>Alexi Ogando</t>
  </si>
  <si>
    <t>Tyler Saladino</t>
  </si>
  <si>
    <t>Carlos Sanchez</t>
  </si>
  <si>
    <t>Carlos Rodon</t>
  </si>
  <si>
    <t>Francisco Lindor</t>
  </si>
  <si>
    <t>Ryan Raburn</t>
  </si>
  <si>
    <t>Abraham Almonte</t>
  </si>
  <si>
    <t>Giovanny Urshela</t>
  </si>
  <si>
    <t>Carlos Carrasco</t>
  </si>
  <si>
    <t>Cody Anderson</t>
  </si>
  <si>
    <t>Anthony Gose</t>
  </si>
  <si>
    <t>James McCann</t>
  </si>
  <si>
    <t>Daniel Norris</t>
  </si>
  <si>
    <t>Carlos Correa</t>
  </si>
  <si>
    <t>Jake Marisnick</t>
  </si>
  <si>
    <t>Hank Conger</t>
  </si>
  <si>
    <t>Lance McCullers</t>
  </si>
  <si>
    <t>Will Harris</t>
  </si>
  <si>
    <t>Paulo Orlando</t>
  </si>
  <si>
    <t>Carlos Perez</t>
  </si>
  <si>
    <t>Taylor Featherston</t>
  </si>
  <si>
    <t>Fernando Salas</t>
  </si>
  <si>
    <t>Miguel Sano</t>
  </si>
  <si>
    <t>Eddie Rosario</t>
  </si>
  <si>
    <t>Aaron Hicks</t>
  </si>
  <si>
    <t>Chris Herrmann</t>
  </si>
  <si>
    <t>Kyle Gibson</t>
  </si>
  <si>
    <t>Tommy Milone</t>
  </si>
  <si>
    <t>Glen Perkins</t>
  </si>
  <si>
    <t>Stephen Drew</t>
  </si>
  <si>
    <t>Justin Wilson</t>
  </si>
  <si>
    <t>Billy Burns</t>
  </si>
  <si>
    <t>Sam Fuld</t>
  </si>
  <si>
    <t>Danny Valencia</t>
  </si>
  <si>
    <t>Jesse Chavez</t>
  </si>
  <si>
    <t>Kendall Graveman</t>
  </si>
  <si>
    <t>Jesse Hahn</t>
  </si>
  <si>
    <t>Chris Bassitt</t>
  </si>
  <si>
    <t>Fernando Abad</t>
  </si>
  <si>
    <t>Fernando Rodriguez</t>
  </si>
  <si>
    <t>Evan Scribner</t>
  </si>
  <si>
    <t>Franklin Gutierrez</t>
  </si>
  <si>
    <t>Jesus Sucre</t>
  </si>
  <si>
    <t>Ketel Marte</t>
  </si>
  <si>
    <t>Willie Bloomquist</t>
  </si>
  <si>
    <t>Taijuan Walker</t>
  </si>
  <si>
    <t>Mike Montgomery</t>
  </si>
  <si>
    <t>Carson Smith</t>
  </si>
  <si>
    <t>Tom Wilhelmsen</t>
  </si>
  <si>
    <t>Joe Beimel</t>
  </si>
  <si>
    <t>Joey Butler</t>
  </si>
  <si>
    <t>Grady Sizemore</t>
  </si>
  <si>
    <t>Tim Beckham</t>
  </si>
  <si>
    <t>Erasmo Ramirez</t>
  </si>
  <si>
    <t>Steve Geltz</t>
  </si>
  <si>
    <t>Xavier Cedeno</t>
  </si>
  <si>
    <t>Delino DeShields</t>
  </si>
  <si>
    <t>Mitch Moreland</t>
  </si>
  <si>
    <t>Will Venable</t>
  </si>
  <si>
    <t>Keone Kela</t>
  </si>
  <si>
    <t>Chris Colabello</t>
  </si>
  <si>
    <t>Justin Smoak</t>
  </si>
  <si>
    <t>Kevin Pillar</t>
  </si>
  <si>
    <t>Ryan Goins</t>
  </si>
  <si>
    <t>OP</t>
  </si>
  <si>
    <t>Cliff Pennington</t>
  </si>
  <si>
    <t>Roberto Osuna</t>
  </si>
  <si>
    <t>TOT</t>
  </si>
  <si>
    <t>Ender Inciarte</t>
  </si>
  <si>
    <t>David Peralta</t>
  </si>
  <si>
    <t>Chris Owings</t>
  </si>
  <si>
    <t>CC</t>
  </si>
  <si>
    <t>Jordan Pacheco</t>
  </si>
  <si>
    <t>Adam Eaton</t>
  </si>
  <si>
    <t>Gutierrez, Betts with 5</t>
  </si>
  <si>
    <t>Vidal Nuno</t>
  </si>
  <si>
    <t>Betts $392K</t>
  </si>
  <si>
    <t>Lindor $156K</t>
  </si>
  <si>
    <t>Star City and Great Neck with 9 each</t>
  </si>
  <si>
    <t>68.6% of available money was spent in Draft</t>
  </si>
  <si>
    <t>Oliver Perez</t>
  </si>
  <si>
    <t>A. J. Pollock</t>
  </si>
  <si>
    <t>Wil Nieves</t>
  </si>
  <si>
    <t>Didi Gregorius</t>
  </si>
  <si>
    <t>Tommy LaStella</t>
  </si>
  <si>
    <t>Joe Thatcher</t>
  </si>
  <si>
    <t>Heath Bell</t>
  </si>
  <si>
    <t>Gerald Laird</t>
  </si>
  <si>
    <t>Evan Gattis</t>
  </si>
  <si>
    <t>Emilio Bonifacio</t>
  </si>
  <si>
    <t>Aaron Harang</t>
  </si>
  <si>
    <t>Jordan Schafer</t>
  </si>
  <si>
    <t>Ramiro Pena</t>
  </si>
  <si>
    <t>Julio Teheran</t>
  </si>
  <si>
    <t>Alex Wood</t>
  </si>
  <si>
    <t>Scott Downs</t>
  </si>
  <si>
    <t>Chicago Cubs</t>
  </si>
  <si>
    <t>Junior Lake</t>
  </si>
  <si>
    <t>Chris Coghlan</t>
  </si>
  <si>
    <t>Brian Bogusevic</t>
  </si>
  <si>
    <t>Javier Baez</t>
  </si>
  <si>
    <t>Welington Castillo</t>
  </si>
  <si>
    <t>Dioner Navarro</t>
  </si>
  <si>
    <t>Arismendy Alcantara</t>
  </si>
  <si>
    <t>John Baker</t>
  </si>
  <si>
    <t>Cody Ransom</t>
  </si>
  <si>
    <t xml:space="preserve">Donnie Murphy </t>
  </si>
  <si>
    <t>Mike Olt</t>
  </si>
  <si>
    <t>Travis Wood</t>
  </si>
  <si>
    <t>Jake Arrieta</t>
  </si>
  <si>
    <t>Kyle Hendricks</t>
  </si>
  <si>
    <t>Kevin Gregg</t>
  </si>
  <si>
    <t>Xavier Paul</t>
  </si>
  <si>
    <t>Pedro Strop</t>
  </si>
  <si>
    <t>Jack Hannahan</t>
  </si>
  <si>
    <t>Cesar Izturis</t>
  </si>
  <si>
    <t>Mike Leake</t>
  </si>
  <si>
    <t>Tony Cingrani</t>
  </si>
  <si>
    <t>Billy Hamilton</t>
  </si>
  <si>
    <t>Ryan Ludwick</t>
  </si>
  <si>
    <t>Ramon Santiago</t>
  </si>
  <si>
    <t>Sam LeCure</t>
  </si>
  <si>
    <t>Alfredo Simon</t>
  </si>
  <si>
    <t>Charlie Blackmon</t>
  </si>
  <si>
    <t>Yorvit Torrealba</t>
  </si>
  <si>
    <t>Nolan Arenado</t>
  </si>
  <si>
    <t>Juan Nicasio</t>
  </si>
  <si>
    <t>Jorge De La Rosa</t>
  </si>
  <si>
    <t>Brandon Barnes</t>
  </si>
  <si>
    <t>Corey Dickerson</t>
  </si>
  <si>
    <t>Jon Garland</t>
  </si>
  <si>
    <t>Franklin Morales</t>
  </si>
  <si>
    <t>Jordan Lyles</t>
  </si>
  <si>
    <t>Tyler Matzek</t>
  </si>
  <si>
    <t>Yasiel Puig</t>
  </si>
  <si>
    <t>Dee Gordon</t>
  </si>
  <si>
    <t>Nick Punto</t>
  </si>
  <si>
    <t>Juan Uribe</t>
  </si>
  <si>
    <t>Tim Federowicz</t>
  </si>
  <si>
    <t>Scott Van Slyke</t>
  </si>
  <si>
    <t>Hyun-Jin Ryu</t>
  </si>
  <si>
    <t>Ro Hernandez</t>
  </si>
  <si>
    <t>Ronald Belisario</t>
  </si>
  <si>
    <t>Paco Rodriguez</t>
  </si>
  <si>
    <t>J. P. Howell</t>
  </si>
  <si>
    <t>Brandon League</t>
  </si>
  <si>
    <t>Jeff Baker</t>
  </si>
  <si>
    <t>Casey McGehee</t>
  </si>
  <si>
    <t>Marcell Ozuna</t>
  </si>
  <si>
    <t>Ed Lucas</t>
  </si>
  <si>
    <t>Reed Johnson</t>
  </si>
  <si>
    <t>Christian Yelich</t>
  </si>
  <si>
    <t>Khris Davis</t>
  </si>
  <si>
    <t>Fran Rodriguez</t>
  </si>
  <si>
    <t>Logan Morrison</t>
  </si>
  <si>
    <t>Eric Young, Jr.</t>
  </si>
  <si>
    <t>Adeiny Hechavarria</t>
  </si>
  <si>
    <t>Lucas Duda</t>
  </si>
  <si>
    <t>Rob Brantly</t>
  </si>
  <si>
    <t>Jose Fernandez</t>
  </si>
  <si>
    <t>Anthony Recker</t>
  </si>
  <si>
    <t>Eric Campbell</t>
  </si>
  <si>
    <t>Matt den Dekker</t>
  </si>
  <si>
    <t>Zack Wheeler</t>
  </si>
  <si>
    <t>Jeurys Familia</t>
  </si>
  <si>
    <t>Jacob Turner</t>
  </si>
  <si>
    <t>Jenrry Mejia</t>
  </si>
  <si>
    <t>A. J. Ramos</t>
  </si>
  <si>
    <t>Scooter Gennett</t>
  </si>
  <si>
    <t>Juan Francisco</t>
  </si>
  <si>
    <t>Josh Harrison</t>
  </si>
  <si>
    <t>Gregory Polanco</t>
  </si>
  <si>
    <t>Chris Stewart</t>
  </si>
  <si>
    <t>Mike Gonzalez</t>
  </si>
  <si>
    <t>Brandon Kintzler</t>
  </si>
  <si>
    <t>Jim Henderson</t>
  </si>
  <si>
    <t>Edinson Volquez</t>
  </si>
  <si>
    <t>Tom Gorzelanny</t>
  </si>
  <si>
    <t>Eric Young</t>
  </si>
  <si>
    <t>Andrew Brown</t>
  </si>
  <si>
    <t>Juan Lagares</t>
  </si>
  <si>
    <t>Saint Louis</t>
  </si>
  <si>
    <t>Travis d'Arnaud</t>
  </si>
  <si>
    <t>Omar Quintanilla</t>
  </si>
  <si>
    <t>Kolten Wong</t>
  </si>
  <si>
    <t>Oscar Taveras</t>
  </si>
  <si>
    <t>Dillon Gee</t>
  </si>
  <si>
    <t>Matt Harvey</t>
  </si>
  <si>
    <t>Seth Maness</t>
  </si>
  <si>
    <t>Jeremy Hefner</t>
  </si>
  <si>
    <t>Scott Rice</t>
  </si>
  <si>
    <t>Yangervis Solarte</t>
  </si>
  <si>
    <t>LaTroy Hawkins</t>
  </si>
  <si>
    <t>Tommy Medica</t>
  </si>
  <si>
    <t>Scott Atchison</t>
  </si>
  <si>
    <t>O Despaigne</t>
  </si>
  <si>
    <t>Alex Torres</t>
  </si>
  <si>
    <t>Darin Ruf</t>
  </si>
  <si>
    <t>Hector Sanchez</t>
  </si>
  <si>
    <t>Travis Ishikawa</t>
  </si>
  <si>
    <t>Joaquin Arias</t>
  </si>
  <si>
    <t>Jean Machi</t>
  </si>
  <si>
    <t>Kevin Frandsen</t>
  </si>
  <si>
    <t>Cody Asche</t>
  </si>
  <si>
    <t>Freddy Galvis</t>
  </si>
  <si>
    <t>National League</t>
  </si>
  <si>
    <t>Jonathan Pettibone</t>
  </si>
  <si>
    <t>Justin De Fratus</t>
  </si>
  <si>
    <t>Steve Pearce</t>
  </si>
  <si>
    <t>Jonathan Schoop</t>
  </si>
  <si>
    <t>Caleb Joseph</t>
  </si>
  <si>
    <t>Zach Britton</t>
  </si>
  <si>
    <t>Starling Marte</t>
  </si>
  <si>
    <t>Andrew Miller</t>
  </si>
  <si>
    <t>Marlon Byrd</t>
  </si>
  <si>
    <t>Jose Tabata</t>
  </si>
  <si>
    <t>Jordy Mercer</t>
  </si>
  <si>
    <t>Jonathan Herrera</t>
  </si>
  <si>
    <t>Jeff Locke</t>
  </si>
  <si>
    <t>Charlie Morton</t>
  </si>
  <si>
    <t>Brandon Workman</t>
  </si>
  <si>
    <t>Burke Badenhop</t>
  </si>
  <si>
    <t>Gerrit Cole</t>
  </si>
  <si>
    <t>Allen Webster</t>
  </si>
  <si>
    <t>Chicago White Sox</t>
  </si>
  <si>
    <t>Mark Melancon</t>
  </si>
  <si>
    <t>Jose Abreu</t>
  </si>
  <si>
    <t>Jason Grilli</t>
  </si>
  <si>
    <t>Conor Gillaspie</t>
  </si>
  <si>
    <t>Moises Sierra</t>
  </si>
  <si>
    <t>Tyler Flowers</t>
  </si>
  <si>
    <t>Marcus Semien</t>
  </si>
  <si>
    <t>St. Louis</t>
  </si>
  <si>
    <t>Leury Garcia</t>
  </si>
  <si>
    <t>Adrian Cieto</t>
  </si>
  <si>
    <t>Jake Petricka</t>
  </si>
  <si>
    <t>Matt Adams</t>
  </si>
  <si>
    <t>Daniel Webb</t>
  </si>
  <si>
    <t>John Danks</t>
  </si>
  <si>
    <t>Shane Robinson</t>
  </si>
  <si>
    <t>Hector Noesi</t>
  </si>
  <si>
    <t>Shelby Miller</t>
  </si>
  <si>
    <t>Scott Carroll</t>
  </si>
  <si>
    <t>Trevor Rosenthal</t>
  </si>
  <si>
    <t>Kyle Blanks</t>
  </si>
  <si>
    <t>Jose Ramirez</t>
  </si>
  <si>
    <t>Jedd Gyorko</t>
  </si>
  <si>
    <t>Chris Gimenez</t>
  </si>
  <si>
    <t>Trevor Bauer</t>
  </si>
  <si>
    <t>Nick Hundley</t>
  </si>
  <si>
    <t>Danny Salazar</t>
  </si>
  <si>
    <t>Yasmani Grandal</t>
  </si>
  <si>
    <t>T.J. House</t>
  </si>
  <si>
    <t>Andrew Cashner</t>
  </si>
  <si>
    <t>Jason Marquis</t>
  </si>
  <si>
    <t>Dale Thayer</t>
  </si>
  <si>
    <t>J.D. Martinez</t>
  </si>
  <si>
    <t>Nick Castellanos</t>
  </si>
  <si>
    <t>S F Giants</t>
  </si>
  <si>
    <t>Danny Worth</t>
  </si>
  <si>
    <t>Barry Zito</t>
  </si>
  <si>
    <t>Don Kelly</t>
  </si>
  <si>
    <t>Al Alburquerque</t>
  </si>
  <si>
    <t>Anthony Rendon</t>
  </si>
  <si>
    <t>Chad Tracy</t>
  </si>
  <si>
    <t>Tyler Moore</t>
  </si>
  <si>
    <t>Jhonatan Solano</t>
  </si>
  <si>
    <t>NATIONAL</t>
  </si>
  <si>
    <t>George Springer</t>
  </si>
  <si>
    <t>Jon Singleton</t>
  </si>
  <si>
    <t>Dallas Keuchel</t>
  </si>
  <si>
    <t>Scott Feldman</t>
  </si>
  <si>
    <t>Collin McHugh</t>
  </si>
  <si>
    <t>Brian Roberts</t>
  </si>
  <si>
    <t>Brett Oberholtzer</t>
  </si>
  <si>
    <t>Taylor Teagarden</t>
  </si>
  <si>
    <t>Chad Qualls</t>
  </si>
  <si>
    <t>Tony Sipp</t>
  </si>
  <si>
    <t>Tommy Hunter</t>
  </si>
  <si>
    <t>Jarrod Dyson</t>
  </si>
  <si>
    <t>Wade Davis</t>
  </si>
  <si>
    <t>Daniel Nava</t>
  </si>
  <si>
    <t>Jason Vargas</t>
  </si>
  <si>
    <t>Yordano Ventura</t>
  </si>
  <si>
    <t>Mike Carp</t>
  </si>
  <si>
    <t>Junichi Tazawa</t>
  </si>
  <si>
    <t>Los Angeles Angels</t>
  </si>
  <si>
    <t>Collin Cowgill</t>
  </si>
  <si>
    <t>John Lackey</t>
  </si>
  <si>
    <t>C.J. Cron</t>
  </si>
  <si>
    <t>John McDonald</t>
  </si>
  <si>
    <t>Chicago WS</t>
  </si>
  <si>
    <t>Kevin Jepsen</t>
  </si>
  <si>
    <t>Danny Santana</t>
  </si>
  <si>
    <t>Jordan Danks</t>
  </si>
  <si>
    <t>Chris Parmelee</t>
  </si>
  <si>
    <t>Jose Quintana</t>
  </si>
  <si>
    <t>Eduardo Escobar</t>
  </si>
  <si>
    <t>Hector Santiago</t>
  </si>
  <si>
    <t>Josmil Pinto</t>
  </si>
  <si>
    <t>Dylan Axelrod</t>
  </si>
  <si>
    <t>Eduardo Nunez</t>
  </si>
  <si>
    <t>Phil Hughes</t>
  </si>
  <si>
    <t>Matt Lindstrom</t>
  </si>
  <si>
    <t>Nathan Jones</t>
  </si>
  <si>
    <t>Yohan Pino</t>
  </si>
  <si>
    <t>Shane Greene</t>
  </si>
  <si>
    <t>Jason Giambi</t>
  </si>
  <si>
    <t>Dellin Betances</t>
  </si>
  <si>
    <t>Adam Warren</t>
  </si>
  <si>
    <t>Brandon McCarthy</t>
  </si>
  <si>
    <t>Yan Gomes</t>
  </si>
  <si>
    <t>Lonnie Chisenhall</t>
  </si>
  <si>
    <t>Stephen Vogt</t>
  </si>
  <si>
    <t>Sonny Gray</t>
  </si>
  <si>
    <t>Scott Kazmir</t>
  </si>
  <si>
    <t>Corey Kluber</t>
  </si>
  <si>
    <t>Cody Allen</t>
  </si>
  <si>
    <t>James Jones</t>
  </si>
  <si>
    <t>Bryan Shaw</t>
  </si>
  <si>
    <t>Roenis Elias</t>
  </si>
  <si>
    <t>Matt Tuiasosopo</t>
  </si>
  <si>
    <t>Danny Farquhar</t>
  </si>
  <si>
    <t xml:space="preserve">Tampa </t>
  </si>
  <si>
    <t>Jose Iglesias</t>
  </si>
  <si>
    <t>Brayan Pena</t>
  </si>
  <si>
    <t>Drew Smyly</t>
  </si>
  <si>
    <t>Jose Molina</t>
  </si>
  <si>
    <t>Kevin Kiermaier</t>
  </si>
  <si>
    <t>Chris Archer</t>
  </si>
  <si>
    <t>Jake Odorizzi</t>
  </si>
  <si>
    <t>Erik Bedard</t>
  </si>
  <si>
    <t>Chris Carter</t>
  </si>
  <si>
    <t>Michael Choice</t>
  </si>
  <si>
    <t>Donnie Murphy</t>
  </si>
  <si>
    <t>L.J. Hoes</t>
  </si>
  <si>
    <t>Robinson Chirinos</t>
  </si>
  <si>
    <t>Matt Dominguez</t>
  </si>
  <si>
    <t>Rougned Odor</t>
  </si>
  <si>
    <t>Dan Robertson</t>
  </si>
  <si>
    <t>Nick Tepesch</t>
  </si>
  <si>
    <t>Carlos Corporan</t>
  </si>
  <si>
    <t>Nick Martinez</t>
  </si>
  <si>
    <t>Munenori Kawasaki</t>
  </si>
  <si>
    <t>Josh Thole</t>
  </si>
  <si>
    <t>Marcus Stroman</t>
  </si>
  <si>
    <t>Hector Ambriz</t>
  </si>
  <si>
    <t>J.A. Happ</t>
  </si>
  <si>
    <t>Paul Clemens</t>
  </si>
  <si>
    <t>AMERICAN</t>
  </si>
  <si>
    <t>David Lough</t>
  </si>
  <si>
    <t>Justin Maxwell</t>
  </si>
  <si>
    <t>TOTAL</t>
  </si>
  <si>
    <t>Lorenzo Cain</t>
  </si>
  <si>
    <t>Jeremy Guthrie</t>
  </si>
  <si>
    <t>Luis Mendoza</t>
  </si>
  <si>
    <t>LA Angels</t>
  </si>
  <si>
    <t>Luis Jimenez</t>
  </si>
  <si>
    <t>Kole Calhoun</t>
  </si>
  <si>
    <t>Alex Wood Atl 6</t>
  </si>
  <si>
    <t>Corey Dickerson Col $385K</t>
  </si>
  <si>
    <t>Dane De La Rosa</t>
  </si>
  <si>
    <t>J Abreu CWS $187K</t>
  </si>
  <si>
    <t>Michael Kohn</t>
  </si>
  <si>
    <t>Brian Dozier</t>
  </si>
  <si>
    <t>Oswaldo Arcia</t>
  </si>
  <si>
    <t>Clete Thomas</t>
  </si>
  <si>
    <t>Pedro Florimon</t>
  </si>
  <si>
    <t>Samuel Deduno</t>
  </si>
  <si>
    <t>Pedro Hernandez</t>
  </si>
  <si>
    <t>Brian Duensing</t>
  </si>
  <si>
    <t>Casey Fien</t>
  </si>
  <si>
    <t>New York Yankees</t>
  </si>
  <si>
    <t>Brett Gardner</t>
  </si>
  <si>
    <t>Lyle Overbay</t>
  </si>
  <si>
    <t>Brendan Ryan</t>
  </si>
  <si>
    <t>Andy Pettitte</t>
  </si>
  <si>
    <t>Josh Donaldson</t>
  </si>
  <si>
    <t>TB</t>
  </si>
  <si>
    <t>Eric Sogard</t>
  </si>
  <si>
    <t>Dan Straily</t>
  </si>
  <si>
    <t>Sean Doolittle</t>
  </si>
  <si>
    <t>Brad Miller</t>
  </si>
  <si>
    <t>Nick Franklin</t>
  </si>
  <si>
    <t>Paul Goldschmidt</t>
  </si>
  <si>
    <t>Raul Ibanez</t>
  </si>
  <si>
    <t>Endy Chavez</t>
  </si>
  <si>
    <t>Mike Zunino</t>
  </si>
  <si>
    <t>Henry Blanco</t>
  </si>
  <si>
    <t>Robert Andino</t>
  </si>
  <si>
    <t>Hisashi Iwakuma</t>
  </si>
  <si>
    <t>Yoervis Medina</t>
  </si>
  <si>
    <t>Wil Myers</t>
  </si>
  <si>
    <t>Luke Scott</t>
  </si>
  <si>
    <t>Wade Miley</t>
  </si>
  <si>
    <t>Roberto Hernandez</t>
  </si>
  <si>
    <t>Tanner Scheppers</t>
  </si>
  <si>
    <t>Matt Albers</t>
  </si>
  <si>
    <t>Maicer Izturis</t>
  </si>
  <si>
    <t>Esmil Rogers</t>
  </si>
  <si>
    <t>Aaron Loup</t>
  </si>
  <si>
    <t>A Simmons</t>
  </si>
  <si>
    <t>Brett Cecil</t>
  </si>
  <si>
    <t>Paul Janish</t>
  </si>
  <si>
    <t>Paul Maholm</t>
  </si>
  <si>
    <t>Chad Durbin</t>
  </si>
  <si>
    <t>Kris Medlen</t>
  </si>
  <si>
    <t>Anthony Rizzo</t>
  </si>
  <si>
    <t>Bryan LaHair</t>
  </si>
  <si>
    <t>Steve Clevenger</t>
  </si>
  <si>
    <t>W Castillo</t>
  </si>
  <si>
    <t>Joe Mather</t>
  </si>
  <si>
    <t>KC</t>
  </si>
  <si>
    <t>KW</t>
  </si>
  <si>
    <t>Tony Campana</t>
  </si>
  <si>
    <t>Chris Volstad</t>
  </si>
  <si>
    <t>Blanco</t>
  </si>
  <si>
    <t>Shawn Camp</t>
  </si>
  <si>
    <t>James Russell</t>
  </si>
  <si>
    <t>Collmenter</t>
  </si>
  <si>
    <t>Carlos Marmol</t>
  </si>
  <si>
    <t>Hernandez, D</t>
  </si>
  <si>
    <t>Doolittle Oak 8, Rodriguez LAD 7</t>
  </si>
  <si>
    <t>Nady</t>
  </si>
  <si>
    <t>Manny Corpas</t>
  </si>
  <si>
    <t>Harvey NYM  $230</t>
  </si>
  <si>
    <t>Parra</t>
  </si>
  <si>
    <t>Jose Fernandez MIA $123</t>
  </si>
  <si>
    <t>Roberts, Ryan</t>
  </si>
  <si>
    <t>Saunders</t>
  </si>
  <si>
    <t>Zack Cozart</t>
  </si>
  <si>
    <t>Beachy</t>
  </si>
  <si>
    <t>Diaz, Matt</t>
  </si>
  <si>
    <t>Todd Frazier</t>
  </si>
  <si>
    <t>Freeman</t>
  </si>
  <si>
    <t>Kimbrel</t>
  </si>
  <si>
    <t>O'Flaherty</t>
  </si>
  <si>
    <t>Wilson Valdez</t>
  </si>
  <si>
    <t>Wilson, Jack</t>
  </si>
  <si>
    <t>Johnson, Reed</t>
  </si>
  <si>
    <t>Aroldis Chapman</t>
  </si>
  <si>
    <t>Lopez, Rod</t>
  </si>
  <si>
    <t>Jose Arredondo</t>
  </si>
  <si>
    <t>Samardzija</t>
  </si>
  <si>
    <t>Bray</t>
  </si>
  <si>
    <t>Cairo</t>
  </si>
  <si>
    <t>Janish</t>
  </si>
  <si>
    <t>Josh Rutledge</t>
  </si>
  <si>
    <t>Volquez</t>
  </si>
  <si>
    <t>Alfonzo, E</t>
  </si>
  <si>
    <t>Cook</t>
  </si>
  <si>
    <t>Hammel</t>
  </si>
  <si>
    <t>Reynolds, M</t>
  </si>
  <si>
    <t>Chris Nelson</t>
  </si>
  <si>
    <t>Rogers, E</t>
  </si>
  <si>
    <t>Florida</t>
  </si>
  <si>
    <t>Dobbs</t>
  </si>
  <si>
    <t>Wilin Rosario</t>
  </si>
  <si>
    <t>Dunn, M</t>
  </si>
  <si>
    <t>Ramon Hernandez</t>
  </si>
  <si>
    <t>Hayes</t>
  </si>
  <si>
    <t>D.J. LeMahieu</t>
  </si>
  <si>
    <t>Jeff Francis</t>
  </si>
  <si>
    <t>Altuve</t>
  </si>
  <si>
    <t>Bogusevic</t>
  </si>
  <si>
    <t>Alex White</t>
  </si>
  <si>
    <t>Bourgeois</t>
  </si>
  <si>
    <t>BV</t>
  </si>
  <si>
    <t>Corporan</t>
  </si>
  <si>
    <t>Escalona</t>
  </si>
  <si>
    <t>Drew Pomeranz</t>
  </si>
  <si>
    <t>Lyles</t>
  </si>
  <si>
    <t>Martinez, JD</t>
  </si>
  <si>
    <t>KY</t>
  </si>
  <si>
    <t>MB</t>
  </si>
  <si>
    <t>SS</t>
  </si>
  <si>
    <t>Melancon</t>
  </si>
  <si>
    <t>C Friedrich</t>
  </si>
  <si>
    <t>Abreu, T</t>
  </si>
  <si>
    <t>Matt Reynolds</t>
  </si>
  <si>
    <t>Quintero</t>
  </si>
  <si>
    <t>Rex Brothers</t>
  </si>
  <si>
    <t>Sanchez, Angel</t>
  </si>
  <si>
    <t>Carrasco, DJ</t>
  </si>
  <si>
    <t>Schafer</t>
  </si>
  <si>
    <t>Enright</t>
  </si>
  <si>
    <t>Gutierrez, J</t>
  </si>
  <si>
    <t>Gordon</t>
  </si>
  <si>
    <t>Heilman</t>
  </si>
  <si>
    <t>Guerra</t>
  </si>
  <si>
    <t>Hester</t>
  </si>
  <si>
    <t>Gwynn, Jr.</t>
  </si>
  <si>
    <t>Jansen</t>
  </si>
  <si>
    <t>Hudson, D</t>
  </si>
  <si>
    <t>MacDougal</t>
  </si>
  <si>
    <t>Miles</t>
  </si>
  <si>
    <t>Navarro</t>
  </si>
  <si>
    <t>Kennedy, Ian</t>
  </si>
  <si>
    <t>Lopez, Rodrigo</t>
  </si>
  <si>
    <t>Kotsay</t>
  </si>
  <si>
    <t>Ryal</t>
  </si>
  <si>
    <t>Kottaras</t>
  </si>
  <si>
    <t>Jed Lowrie</t>
  </si>
  <si>
    <t>Narveson</t>
  </si>
  <si>
    <t>Heyward</t>
  </si>
  <si>
    <t>N Y Mets</t>
  </si>
  <si>
    <t>Scott Moore</t>
  </si>
  <si>
    <t>Jason Castro</t>
  </si>
  <si>
    <t>Venters</t>
  </si>
  <si>
    <t>Chris Snyder</t>
  </si>
  <si>
    <t>Beato</t>
  </si>
  <si>
    <t>Tyler Greene</t>
  </si>
  <si>
    <t>Castro, Starlin</t>
  </si>
  <si>
    <t>Lucas Harrell</t>
  </si>
  <si>
    <t>Capuano, C</t>
  </si>
  <si>
    <t>Colvin</t>
  </si>
  <si>
    <t>Bud Norris</t>
  </si>
  <si>
    <t>DeWitt</t>
  </si>
  <si>
    <t>Gee</t>
  </si>
  <si>
    <t>Gorzelanny</t>
  </si>
  <si>
    <t>Harris, W</t>
  </si>
  <si>
    <t>Marshall</t>
  </si>
  <si>
    <t>Murphy</t>
  </si>
  <si>
    <t>Wesley Wright</t>
  </si>
  <si>
    <t>Parnell</t>
  </si>
  <si>
    <t>Russell</t>
  </si>
  <si>
    <t>Fern Rodriguez</t>
  </si>
  <si>
    <t>Pridie</t>
  </si>
  <si>
    <t>Silva, Carlos</t>
  </si>
  <si>
    <t>Tejada, Ruben</t>
  </si>
  <si>
    <t>Turner</t>
  </si>
  <si>
    <t>Rhiner Cruz</t>
  </si>
  <si>
    <t>Edmonds</t>
  </si>
  <si>
    <t>Heisey</t>
  </si>
  <si>
    <t>Leake</t>
  </si>
  <si>
    <t>Stubbs</t>
  </si>
  <si>
    <t>Luis Cruz</t>
  </si>
  <si>
    <t>Mayberry</t>
  </si>
  <si>
    <t>Bastardo</t>
  </si>
  <si>
    <t>Chacin, Jhoulys</t>
  </si>
  <si>
    <t>Herrera, Jon</t>
  </si>
  <si>
    <t>Spilborghs</t>
  </si>
  <si>
    <t>Schneider</t>
  </si>
  <si>
    <t>Stutes</t>
  </si>
  <si>
    <t>Davis, Brad</t>
  </si>
  <si>
    <t>Helms</t>
  </si>
  <si>
    <t>Hensley</t>
  </si>
  <si>
    <t>Cedeno, R</t>
  </si>
  <si>
    <t>Maybin</t>
  </si>
  <si>
    <t>Correia</t>
  </si>
  <si>
    <t>Matt Treanor</t>
  </si>
  <si>
    <t>Karstens</t>
  </si>
  <si>
    <t>Nunez, Leo</t>
  </si>
  <si>
    <t>Tony Gwynn</t>
  </si>
  <si>
    <t>Maholm</t>
  </si>
  <si>
    <t>Ohman</t>
  </si>
  <si>
    <t>Chris Capuano</t>
  </si>
  <si>
    <t>McDonald</t>
  </si>
  <si>
    <t>Sanches, Brian</t>
  </si>
  <si>
    <t>McHenry</t>
  </si>
  <si>
    <t>Sanchez, Anibal</t>
  </si>
  <si>
    <t>Paul</t>
  </si>
  <si>
    <t>Resop</t>
  </si>
  <si>
    <t>Randy Choate</t>
  </si>
  <si>
    <t>Sanchez, Gaby</t>
  </si>
  <si>
    <t>Veras</t>
  </si>
  <si>
    <t>Stanton</t>
  </si>
  <si>
    <t>Justin Ruggiano</t>
  </si>
  <si>
    <t>Wood, Brandon</t>
  </si>
  <si>
    <t>Tracy</t>
  </si>
  <si>
    <t>Craig</t>
  </si>
  <si>
    <t>Blum</t>
  </si>
  <si>
    <t>Descalso</t>
  </si>
  <si>
    <t>Greg Dobbs</t>
  </si>
  <si>
    <t>Jay</t>
  </si>
  <si>
    <t>Castro, Jason</t>
  </si>
  <si>
    <t>Donovan Solano</t>
  </si>
  <si>
    <t>Lohse</t>
  </si>
  <si>
    <t>Johnson, Chris</t>
  </si>
  <si>
    <t>Keppinger</t>
  </si>
  <si>
    <t>Austin Kearns</t>
  </si>
  <si>
    <t>Rzepczynski</t>
  </si>
  <si>
    <t>Lindstrom</t>
  </si>
  <si>
    <t>Bryan Petersen</t>
  </si>
  <si>
    <t>Salas</t>
  </si>
  <si>
    <t>Lopez, Wilton</t>
  </si>
  <si>
    <t>Nate Eovaldi</t>
  </si>
  <si>
    <t>Manzella</t>
  </si>
  <si>
    <t>Denorfia</t>
  </si>
  <si>
    <t>Steve Cishek</t>
  </si>
  <si>
    <t>Michaels</t>
  </si>
  <si>
    <t>Gonzalez, Alb</t>
  </si>
  <si>
    <t>Myers</t>
  </si>
  <si>
    <t>Guzman, J</t>
  </si>
  <si>
    <t>Johnson, Rob</t>
  </si>
  <si>
    <t>Luebke</t>
  </si>
  <si>
    <t>Wallace</t>
  </si>
  <si>
    <t>Ryan Webb</t>
  </si>
  <si>
    <t>Moseley</t>
  </si>
  <si>
    <t>Ely</t>
  </si>
  <si>
    <t>Stauffer</t>
  </si>
  <si>
    <t>Norichika Aoki</t>
  </si>
  <si>
    <t>Rowand</t>
  </si>
  <si>
    <t>Kuo</t>
  </si>
  <si>
    <t>Jean Segura</t>
  </si>
  <si>
    <t>Schierholtz</t>
  </si>
  <si>
    <t>Vogelsong</t>
  </si>
  <si>
    <t>Axford</t>
  </si>
  <si>
    <t>Whiteside</t>
  </si>
  <si>
    <t>Marco Estrada</t>
  </si>
  <si>
    <t>Michael Fiers</t>
  </si>
  <si>
    <t>Bush, David</t>
  </si>
  <si>
    <t>Ankiel</t>
  </si>
  <si>
    <t>Cain, Lorenzo</t>
  </si>
  <si>
    <t>Coffey</t>
  </si>
  <si>
    <t>Scott Hairston</t>
  </si>
  <si>
    <t>Cora</t>
  </si>
  <si>
    <t>Escobar, A</t>
  </si>
  <si>
    <t>Detwiler</t>
  </si>
  <si>
    <t>Inglett</t>
  </si>
  <si>
    <t>Espinosa</t>
  </si>
  <si>
    <t>Kelly Shoppach</t>
  </si>
  <si>
    <t>Loe</t>
  </si>
  <si>
    <t>Ronny Cedeno</t>
  </si>
  <si>
    <t>Lucroy</t>
  </si>
  <si>
    <t>Hernandez, L</t>
  </si>
  <si>
    <t>Jason Bay</t>
  </si>
  <si>
    <t>Nix</t>
  </si>
  <si>
    <t>Chris Young</t>
  </si>
  <si>
    <t>Bobby Parnell</t>
  </si>
  <si>
    <t>Parra, Manny</t>
  </si>
  <si>
    <t>John Rauch</t>
  </si>
  <si>
    <t>Arias, Joaquin</t>
  </si>
  <si>
    <t>Blanco, Henry</t>
  </si>
  <si>
    <t>Carter</t>
  </si>
  <si>
    <t>Davis, Ike</t>
  </si>
  <si>
    <t>Dessens</t>
  </si>
  <si>
    <t>Dickey</t>
  </si>
  <si>
    <t>Niese</t>
  </si>
  <si>
    <t>Takahashi</t>
  </si>
  <si>
    <t>Domonic Brown</t>
  </si>
  <si>
    <t>Thole</t>
  </si>
  <si>
    <t>Andino</t>
  </si>
  <si>
    <t>Berken</t>
  </si>
  <si>
    <t>Contreras</t>
  </si>
  <si>
    <t>Britton</t>
  </si>
  <si>
    <t>Gload</t>
  </si>
  <si>
    <t>Johnson, Jim</t>
  </si>
  <si>
    <t>Kendrick</t>
  </si>
  <si>
    <t>Reyes, Jo-Jo</t>
  </si>
  <si>
    <t>Valdez, Wilson</t>
  </si>
  <si>
    <t>Simon</t>
  </si>
  <si>
    <t>Josh Lindblom</t>
  </si>
  <si>
    <t>Tatum</t>
  </si>
  <si>
    <t>Alvarez, P</t>
  </si>
  <si>
    <t>Aceves</t>
  </si>
  <si>
    <t>Bowker</t>
  </si>
  <si>
    <t>Alex Presley</t>
  </si>
  <si>
    <t>Burres</t>
  </si>
  <si>
    <t>Bedard</t>
  </si>
  <si>
    <t>Lowrie</t>
  </si>
  <si>
    <t>Hanrahan</t>
  </si>
  <si>
    <t>Reddick</t>
  </si>
  <si>
    <t>Saltalamacchia</t>
  </si>
  <si>
    <t>James McDonald</t>
  </si>
  <si>
    <t>Scutaro</t>
  </si>
  <si>
    <t>Meek</t>
  </si>
  <si>
    <t>Wakefield</t>
  </si>
  <si>
    <t>Kevin Correia</t>
  </si>
  <si>
    <t>Park, Chan Ho</t>
  </si>
  <si>
    <t>Tony Watson</t>
  </si>
  <si>
    <t>Snyder, Chris</t>
  </si>
  <si>
    <t>Crain</t>
  </si>
  <si>
    <t>Tabata</t>
  </si>
  <si>
    <t>Flowers</t>
  </si>
  <si>
    <t>Walker, Neil</t>
  </si>
  <si>
    <t>Humber</t>
  </si>
  <si>
    <t>Young, Delwyn</t>
  </si>
  <si>
    <t>Lillibridge</t>
  </si>
  <si>
    <t>Matt Carpenter</t>
  </si>
  <si>
    <t>Morel</t>
  </si>
  <si>
    <t>Boggs</t>
  </si>
  <si>
    <t>Santos, Sergio</t>
  </si>
  <si>
    <t>Lance Lynn</t>
  </si>
  <si>
    <t>Freese</t>
  </si>
  <si>
    <t>Vizquel</t>
  </si>
  <si>
    <t>Jake Westbrook</t>
  </si>
  <si>
    <t>Garcia, Jaime</t>
  </si>
  <si>
    <t>Motte</t>
  </si>
  <si>
    <t>Carrasco, C</t>
  </si>
  <si>
    <t>Westbrook, J</t>
  </si>
  <si>
    <t>Hannahan</t>
  </si>
  <si>
    <t>Yonder Alonso</t>
  </si>
  <si>
    <t>Kipnis</t>
  </si>
  <si>
    <t>Winn</t>
  </si>
  <si>
    <t>Logan Forsythe</t>
  </si>
  <si>
    <t>Marson</t>
  </si>
  <si>
    <t>Masterson</t>
  </si>
  <si>
    <t>Everth Cabrera</t>
  </si>
  <si>
    <t>Tomlin</t>
  </si>
  <si>
    <t>Eckstein</t>
  </si>
  <si>
    <t>Pauley</t>
  </si>
  <si>
    <t>Alexi Amarista</t>
  </si>
  <si>
    <t>Gwynn, Jr</t>
  </si>
  <si>
    <t>Eric Stults</t>
  </si>
  <si>
    <t>Chen, Bruce</t>
  </si>
  <si>
    <t>Hairston, Jr</t>
  </si>
  <si>
    <t>Collins</t>
  </si>
  <si>
    <t>Hundley</t>
  </si>
  <si>
    <t>Crow</t>
  </si>
  <si>
    <t>Latos</t>
  </si>
  <si>
    <t>Duffy</t>
  </si>
  <si>
    <t>LeBlanc</t>
  </si>
  <si>
    <t>Francis</t>
  </si>
  <si>
    <t>Anthony Bass</t>
  </si>
  <si>
    <t>Getz</t>
  </si>
  <si>
    <t>Venable</t>
  </si>
  <si>
    <t>Giavotella</t>
  </si>
  <si>
    <t>Bumgarner</t>
  </si>
  <si>
    <t>Hosmer</t>
  </si>
  <si>
    <t>Guillen, Jose</t>
  </si>
  <si>
    <t>Brandon Belt</t>
  </si>
  <si>
    <t>Maier</t>
  </si>
  <si>
    <t>Moustakas</t>
  </si>
  <si>
    <t>Huff</t>
  </si>
  <si>
    <t>Lopez, Javier</t>
  </si>
  <si>
    <t>Paulino</t>
  </si>
  <si>
    <t>Posey</t>
  </si>
  <si>
    <t>Pena, Brayan</t>
  </si>
  <si>
    <t>Brandon Crawford</t>
  </si>
  <si>
    <t>Torres, A</t>
  </si>
  <si>
    <t>Perez, Sal</t>
  </si>
  <si>
    <t>BourJos</t>
  </si>
  <si>
    <t>Atilano</t>
  </si>
  <si>
    <t>Conger</t>
  </si>
  <si>
    <t>Batista, M</t>
  </si>
  <si>
    <t>Izturis, M</t>
  </si>
  <si>
    <t>Mathis</t>
  </si>
  <si>
    <t>Jose Mijares</t>
  </si>
  <si>
    <t>Bernadina</t>
  </si>
  <si>
    <t>Trout</t>
  </si>
  <si>
    <t>Clippard</t>
  </si>
  <si>
    <t>Santiago Casilla</t>
  </si>
  <si>
    <t>Trumbo</t>
  </si>
  <si>
    <t>Sergio Romo</t>
  </si>
  <si>
    <t>Walden</t>
  </si>
  <si>
    <t>Morse</t>
  </si>
  <si>
    <t>Nieves</t>
  </si>
  <si>
    <t>Stammen</t>
  </si>
  <si>
    <t>Blackburn</t>
  </si>
  <si>
    <t>Storen</t>
  </si>
  <si>
    <t>S Lombardozzi</t>
  </si>
  <si>
    <t>Burnett, Alex</t>
  </si>
  <si>
    <t>Butera</t>
  </si>
  <si>
    <t>Casilla</t>
  </si>
  <si>
    <t>Bryce Harper</t>
  </si>
  <si>
    <t>Duensing</t>
  </si>
  <si>
    <t>Jesus Flores</t>
  </si>
  <si>
    <t>Hughes, L</t>
  </si>
  <si>
    <t>Nishioka</t>
  </si>
  <si>
    <t>Roger Bernadina</t>
  </si>
  <si>
    <t>Perkins</t>
  </si>
  <si>
    <t>Adam LaRoche</t>
  </si>
  <si>
    <t>S Strasburg</t>
  </si>
  <si>
    <t>NY Yankees</t>
  </si>
  <si>
    <t>Sean Burnett</t>
  </si>
  <si>
    <t>Burnett, AJ</t>
  </si>
  <si>
    <t>Ryan Mattheus</t>
  </si>
  <si>
    <t>Colon</t>
  </si>
  <si>
    <t>Logan</t>
  </si>
  <si>
    <t>Nova</t>
  </si>
  <si>
    <t>Nunez, E</t>
  </si>
  <si>
    <t>Arrieta</t>
  </si>
  <si>
    <t>Balfour</t>
  </si>
  <si>
    <t>Bell, Josh</t>
  </si>
  <si>
    <t>Fox</t>
  </si>
  <si>
    <t>Hendrickson</t>
  </si>
  <si>
    <t>LaRoche, An</t>
  </si>
  <si>
    <t>McCarthy, B</t>
  </si>
  <si>
    <t>Matusz</t>
  </si>
  <si>
    <t>Moscoso</t>
  </si>
  <si>
    <t>Patterson, C</t>
  </si>
  <si>
    <t>Powell</t>
  </si>
  <si>
    <t>Sizemore, S</t>
  </si>
  <si>
    <t>Weeks</t>
  </si>
  <si>
    <t>Bard</t>
  </si>
  <si>
    <t>Nate McLouth</t>
  </si>
  <si>
    <t>Ackley</t>
  </si>
  <si>
    <t>Hall, Billy</t>
  </si>
  <si>
    <t>Bard, Josh</t>
  </si>
  <si>
    <t>McDonald, D</t>
  </si>
  <si>
    <t>Beavan</t>
  </si>
  <si>
    <t>Patterson, E</t>
  </si>
  <si>
    <t>Chris Davis</t>
  </si>
  <si>
    <t>Carp</t>
  </si>
  <si>
    <t>Castro, Ramon</t>
  </si>
  <si>
    <t>Furbush</t>
  </si>
  <si>
    <t>Garcia, Freddy</t>
  </si>
  <si>
    <t>Gray</t>
  </si>
  <si>
    <t>Manny Machado</t>
  </si>
  <si>
    <t>Pineda</t>
  </si>
  <si>
    <t>Brantley</t>
  </si>
  <si>
    <t>Seager</t>
  </si>
  <si>
    <t>Crowe</t>
  </si>
  <si>
    <t>Donald</t>
  </si>
  <si>
    <t>Jason Hammel</t>
  </si>
  <si>
    <t>Duncan</t>
  </si>
  <si>
    <t>Wells, C</t>
  </si>
  <si>
    <t>Wright, Jam</t>
  </si>
  <si>
    <t>Nix, Jayson</t>
  </si>
  <si>
    <t>Santana, Carlos</t>
  </si>
  <si>
    <t>Sipp</t>
  </si>
  <si>
    <t>Darren O'Day</t>
  </si>
  <si>
    <t>Talbot</t>
  </si>
  <si>
    <t>Avila</t>
  </si>
  <si>
    <t>Boesch</t>
  </si>
  <si>
    <t>Bonderman</t>
  </si>
  <si>
    <t>Galarraga</t>
  </si>
  <si>
    <t>Fuld</t>
  </si>
  <si>
    <t>Guillen, Carlos</t>
  </si>
  <si>
    <t>Jackson, A</t>
  </si>
  <si>
    <t>Perry, Ryan</t>
  </si>
  <si>
    <t>Ryan Lavarnway</t>
  </si>
  <si>
    <t>Santiago, R</t>
  </si>
  <si>
    <t>Hellickson</t>
  </si>
  <si>
    <t>Felix Doubront</t>
  </si>
  <si>
    <t>Bannister</t>
  </si>
  <si>
    <t>Aaron Cook</t>
  </si>
  <si>
    <t>D Matsuzaka</t>
  </si>
  <si>
    <t>Jennings</t>
  </si>
  <si>
    <t>Betancourt, Y</t>
  </si>
  <si>
    <t>Vicente Padilla</t>
  </si>
  <si>
    <t>Joyce</t>
  </si>
  <si>
    <t>Betemit</t>
  </si>
  <si>
    <t>Blanco, Gregor</t>
  </si>
  <si>
    <t>Chen</t>
  </si>
  <si>
    <t>Davies, Kyle</t>
  </si>
  <si>
    <t>Alejandro De Aza</t>
  </si>
  <si>
    <t>Hochevar</t>
  </si>
  <si>
    <t>Hughes, D</t>
  </si>
  <si>
    <t>Ka'aihue</t>
  </si>
  <si>
    <t>Alex Rios</t>
  </si>
  <si>
    <t>Dayan Viciedo</t>
  </si>
  <si>
    <t>Pena, Branyan</t>
  </si>
  <si>
    <t>Harrison</t>
  </si>
  <si>
    <t>Tejeda, R</t>
  </si>
  <si>
    <t>Ogando</t>
  </si>
  <si>
    <t>Dewayne Wise</t>
  </si>
  <si>
    <t>Uehara</t>
  </si>
  <si>
    <t>Chris Sale</t>
  </si>
  <si>
    <t>Jepsen</t>
  </si>
  <si>
    <t>Arencibia</t>
  </si>
  <si>
    <t>Janssen</t>
  </si>
  <si>
    <t>Rodriguez, F</t>
  </si>
  <si>
    <t>Addison Reed</t>
  </si>
  <si>
    <t>Lawrie</t>
  </si>
  <si>
    <t>McCoy</t>
  </si>
  <si>
    <t>Molina, Jose</t>
  </si>
  <si>
    <t>Valencia</t>
  </si>
  <si>
    <t>N Y Yankees</t>
  </si>
  <si>
    <t>Shelley Duncan</t>
  </si>
  <si>
    <t>Villanueva</t>
  </si>
  <si>
    <t>Pena, Ramino</t>
  </si>
  <si>
    <t>Lou Marson</t>
  </si>
  <si>
    <t>Robertson</t>
  </si>
  <si>
    <t>Vinnie Pestano</t>
  </si>
  <si>
    <t>Crisp</t>
  </si>
  <si>
    <t>Andy Dirks</t>
  </si>
  <si>
    <t>Gross, Gabe</t>
  </si>
  <si>
    <t>Quintin Berry</t>
  </si>
  <si>
    <t>Rosales</t>
  </si>
  <si>
    <t>Phil Coke</t>
  </si>
  <si>
    <t>League</t>
  </si>
  <si>
    <t>Moore, Adam</t>
  </si>
  <si>
    <t>Vargas, Jason</t>
  </si>
  <si>
    <t>Wilson, Josh</t>
  </si>
  <si>
    <t>Kelvin Herrera</t>
  </si>
  <si>
    <t>Wright, Jamey</t>
  </si>
  <si>
    <t>Benoit</t>
  </si>
  <si>
    <t>Greg Holland</t>
  </si>
  <si>
    <t>Brignac</t>
  </si>
  <si>
    <t>Kendrys Morales</t>
  </si>
  <si>
    <t>Davis, Wade</t>
  </si>
  <si>
    <t>Jaso</t>
  </si>
  <si>
    <t>Rodriguez, S</t>
  </si>
  <si>
    <t>Borbon, Julio</t>
  </si>
  <si>
    <t>Feliz, Neftali</t>
  </si>
  <si>
    <t>Ernesto Frieri</t>
  </si>
  <si>
    <t>Lewis, Colby</t>
  </si>
  <si>
    <t>J Isringhausen</t>
  </si>
  <si>
    <t>Moreland</t>
  </si>
  <si>
    <t>Treanor</t>
  </si>
  <si>
    <t>Trevor Plouffe</t>
  </si>
  <si>
    <t>Bautista, Jose</t>
  </si>
  <si>
    <t>Cecil</t>
  </si>
  <si>
    <t>Darin Mastroianni</t>
  </si>
  <si>
    <t>Scott Diamond</t>
  </si>
  <si>
    <t>Nick Blackburn</t>
  </si>
  <si>
    <t>Lawrie, Tor</t>
  </si>
  <si>
    <t>Cole De Vries</t>
  </si>
  <si>
    <t>Alex Burnett</t>
  </si>
  <si>
    <t>Jared Burton</t>
  </si>
  <si>
    <t>$486K</t>
  </si>
  <si>
    <t xml:space="preserve">Lawrie, Tor; Hosmer, KC  </t>
  </si>
  <si>
    <t>$120K</t>
  </si>
  <si>
    <t>Eric Chavez</t>
  </si>
  <si>
    <t>Jayson Nix</t>
  </si>
  <si>
    <t>Derek Lowe</t>
  </si>
  <si>
    <t>Clay Rapada</t>
  </si>
  <si>
    <t>Rafael Soriano</t>
  </si>
  <si>
    <t>Yoenis Cespedes</t>
  </si>
  <si>
    <t>Jonny Gomes</t>
  </si>
  <si>
    <t>Brandon Moss</t>
  </si>
  <si>
    <t>Garcia, STL/Stanton,FLA</t>
  </si>
  <si>
    <t>Derek Norris</t>
  </si>
  <si>
    <t>Posey,SF</t>
  </si>
  <si>
    <t>Brandon Inge</t>
  </si>
  <si>
    <t>Heyward, ATL</t>
  </si>
  <si>
    <t>Jarrod Parker</t>
  </si>
  <si>
    <t>Ryan Cook</t>
  </si>
  <si>
    <t>Michael Saunders</t>
  </si>
  <si>
    <t>Jesus Montero</t>
  </si>
  <si>
    <t>Casper Wells</t>
  </si>
  <si>
    <t>BS</t>
  </si>
  <si>
    <t>CF</t>
  </si>
  <si>
    <t>Kevin Millwood</t>
  </si>
  <si>
    <t>GD</t>
  </si>
  <si>
    <t>OT</t>
  </si>
  <si>
    <t>PP</t>
  </si>
  <si>
    <t>ST</t>
  </si>
  <si>
    <t>Lucas Luetge</t>
  </si>
  <si>
    <t>Charlie Furbush</t>
  </si>
  <si>
    <t>Byrnes</t>
  </si>
  <si>
    <t>Jeff Keppinger</t>
  </si>
  <si>
    <t>Gutierrez, Ju</t>
  </si>
  <si>
    <t>Ojeda</t>
  </si>
  <si>
    <t>Elliot Johnson</t>
  </si>
  <si>
    <t>Matt Moore</t>
  </si>
  <si>
    <t>Petit</t>
  </si>
  <si>
    <t>CK</t>
  </si>
  <si>
    <t>Alex Cobb</t>
  </si>
  <si>
    <t>DD</t>
  </si>
  <si>
    <t>Roberts, R</t>
  </si>
  <si>
    <t>Fernando Rodney</t>
  </si>
  <si>
    <t>Romero, A</t>
  </si>
  <si>
    <t>Upton, J</t>
  </si>
  <si>
    <t>Jake McGee</t>
  </si>
  <si>
    <t>Scherzer</t>
  </si>
  <si>
    <t>Vasquez, E</t>
  </si>
  <si>
    <t>Craig Gentry</t>
  </si>
  <si>
    <t>Anderson, J</t>
  </si>
  <si>
    <t>Zavada</t>
  </si>
  <si>
    <t>Bennett</t>
  </si>
  <si>
    <t>Diaz, M</t>
  </si>
  <si>
    <t>Yu Darvish</t>
  </si>
  <si>
    <t>Blanco, G</t>
  </si>
  <si>
    <t>Ryan Dempster</t>
  </si>
  <si>
    <t>Boyer</t>
  </si>
  <si>
    <t>Gonzalez, M</t>
  </si>
  <si>
    <t>Campillo</t>
  </si>
  <si>
    <t>Robbie Ross</t>
  </si>
  <si>
    <t>Kawakami</t>
  </si>
  <si>
    <t>Jurrjens</t>
  </si>
  <si>
    <t>Moylan</t>
  </si>
  <si>
    <t>Miller, C</t>
  </si>
  <si>
    <t>Ross, D</t>
  </si>
  <si>
    <t>Soriano, R</t>
  </si>
  <si>
    <t>Norton</t>
  </si>
  <si>
    <t>Hill, K</t>
  </si>
  <si>
    <t>David Cooper</t>
  </si>
  <si>
    <t>Prado</t>
  </si>
  <si>
    <t>Omar Vizquel</t>
  </si>
  <si>
    <t>Hoffpauir, M</t>
  </si>
  <si>
    <t>Reyes, Jo</t>
  </si>
  <si>
    <t>H Alvarez</t>
  </si>
  <si>
    <t>Wells, R</t>
  </si>
  <si>
    <t>Brandon Lyon</t>
  </si>
  <si>
    <t>Blanco, H</t>
  </si>
  <si>
    <t>Carlos Villanueva</t>
  </si>
  <si>
    <t>Cedeno</t>
  </si>
  <si>
    <t>Fontenot</t>
  </si>
  <si>
    <t>Fukudome</t>
  </si>
  <si>
    <t>Hanigan</t>
  </si>
  <si>
    <t>Marmol</t>
  </si>
  <si>
    <t>Herrera</t>
  </si>
  <si>
    <t>Soto, G</t>
  </si>
  <si>
    <t>Bako</t>
  </si>
  <si>
    <t>Masset</t>
  </si>
  <si>
    <t>Bruce</t>
  </si>
  <si>
    <t>Nix, Laynce</t>
  </si>
  <si>
    <t>Cabrera, Jol</t>
  </si>
  <si>
    <t>Rhodes</t>
  </si>
  <si>
    <t>Cueto</t>
  </si>
  <si>
    <t>Dickerson</t>
  </si>
  <si>
    <t>Hairston</t>
  </si>
  <si>
    <t>Lincoln</t>
  </si>
  <si>
    <t>Betancourt, R</t>
  </si>
  <si>
    <t>Votto</t>
  </si>
  <si>
    <t>Fowler</t>
  </si>
  <si>
    <t>Baker, Jeff</t>
  </si>
  <si>
    <t>Smith, Seth</t>
  </si>
  <si>
    <t>Barmes</t>
  </si>
  <si>
    <t>Bonaficio</t>
  </si>
  <si>
    <t>Buchholz</t>
  </si>
  <si>
    <t>Calero</t>
  </si>
  <si>
    <t>Ianetta</t>
  </si>
  <si>
    <t>Coghlan</t>
  </si>
  <si>
    <t>Jimenez, U</t>
  </si>
  <si>
    <t>Stewart</t>
  </si>
  <si>
    <t>Amezaga</t>
  </si>
  <si>
    <t>Johnson, Josh</t>
  </si>
  <si>
    <t>Johnson, Nick</t>
  </si>
  <si>
    <t>Baker, John</t>
  </si>
  <si>
    <t>Meyer</t>
  </si>
  <si>
    <t>Cantu</t>
  </si>
  <si>
    <t>Nunez</t>
  </si>
  <si>
    <t>Gonzalez, L</t>
  </si>
  <si>
    <t>Pinto</t>
  </si>
  <si>
    <t>Number of Bids</t>
  </si>
  <si>
    <t>West</t>
  </si>
  <si>
    <t>Miller, A</t>
  </si>
  <si>
    <t>Bourn</t>
  </si>
  <si>
    <t>Byrdak</t>
  </si>
  <si>
    <t>Fulchino</t>
  </si>
  <si>
    <t>Volstead</t>
  </si>
  <si>
    <t>Hampton</t>
  </si>
  <si>
    <t>Backe</t>
  </si>
  <si>
    <t>Moehler</t>
  </si>
  <si>
    <t>Ryan Cook 6 Bids</t>
  </si>
  <si>
    <t>Bryce Harper $401 only 2 bids</t>
  </si>
  <si>
    <t>Bryce Harper $223</t>
  </si>
  <si>
    <t>Castro, Juan</t>
  </si>
  <si>
    <t>Highest Single Winning Bid</t>
  </si>
  <si>
    <t>LaRoche $72K</t>
  </si>
  <si>
    <t>Rodriguez, W</t>
  </si>
  <si>
    <t>There were 51 winning bids with only one bid on that player.  The next highest one bid winners was 44 in 2001.</t>
  </si>
  <si>
    <t>Troncoso</t>
  </si>
  <si>
    <t>Wright, W</t>
  </si>
  <si>
    <t>Catalanotto</t>
  </si>
  <si>
    <t>Ardoin</t>
  </si>
  <si>
    <t>Gallardo</t>
  </si>
  <si>
    <t>Berroa</t>
  </si>
  <si>
    <t>McGehee</t>
  </si>
  <si>
    <t>Stetter</t>
  </si>
  <si>
    <t>Suppan</t>
  </si>
  <si>
    <t>Kershaw</t>
  </si>
  <si>
    <t>Kuroda</t>
  </si>
  <si>
    <t>Wade, Cory</t>
  </si>
  <si>
    <t>Green, Sean</t>
  </si>
  <si>
    <t>Durham</t>
  </si>
  <si>
    <t>Hernandez, A</t>
  </si>
  <si>
    <t>Kapler</t>
  </si>
  <si>
    <t>Pagan</t>
  </si>
  <si>
    <t>Mota, G</t>
  </si>
  <si>
    <t>Santos</t>
  </si>
  <si>
    <t>Stokes</t>
  </si>
  <si>
    <t>Rivera, M</t>
  </si>
  <si>
    <t>Easley</t>
  </si>
  <si>
    <t>Evans</t>
  </si>
  <si>
    <t>Chavez, J</t>
  </si>
  <si>
    <t>Smith, Joe</t>
  </si>
  <si>
    <t>Diaz, R</t>
  </si>
  <si>
    <t>Tatis</t>
  </si>
  <si>
    <t>Dukes</t>
  </si>
  <si>
    <t>Jaramillo</t>
  </si>
  <si>
    <t>Bruntlett</t>
  </si>
  <si>
    <t>Jones, Garrett</t>
  </si>
  <si>
    <t>McCutchen, A</t>
  </si>
  <si>
    <t>Burnett</t>
  </si>
  <si>
    <t>Chavez, R</t>
  </si>
  <si>
    <t>Ohlendorf</t>
  </si>
  <si>
    <t>Grabow</t>
  </si>
  <si>
    <t>Pearce</t>
  </si>
  <si>
    <t>LaRoche, Andy</t>
  </si>
  <si>
    <t>Morgan</t>
  </si>
  <si>
    <t>Carpenter</t>
  </si>
  <si>
    <t>Moss</t>
  </si>
  <si>
    <t>Rivas</t>
  </si>
  <si>
    <t>Miller, T</t>
  </si>
  <si>
    <t>Pineiro</t>
  </si>
  <si>
    <t>Rasmus</t>
  </si>
  <si>
    <t>Ryan, B</t>
  </si>
  <si>
    <t>Kennedy</t>
  </si>
  <si>
    <t>Thurston</t>
  </si>
  <si>
    <t>McClellan</t>
  </si>
  <si>
    <t>Blanks</t>
  </si>
  <si>
    <t>Schumaker</t>
  </si>
  <si>
    <t>Cabrera, E</t>
  </si>
  <si>
    <t>Villone</t>
  </si>
  <si>
    <t>Wellemeyer</t>
  </si>
  <si>
    <t>Adams</t>
  </si>
  <si>
    <t>Greer</t>
  </si>
  <si>
    <t>Gregerson</t>
  </si>
  <si>
    <t>Baek</t>
  </si>
  <si>
    <t>Gwynn</t>
  </si>
  <si>
    <t>Banks</t>
  </si>
  <si>
    <t>Mujica</t>
  </si>
  <si>
    <t>Gerut</t>
  </si>
  <si>
    <t>Richard, C</t>
  </si>
  <si>
    <t>Gonzalez, E</t>
  </si>
  <si>
    <t>Rodriguez, L</t>
  </si>
  <si>
    <t>Headley</t>
  </si>
  <si>
    <t>Thatcher</t>
  </si>
  <si>
    <t>McAnulty</t>
  </si>
  <si>
    <t>Howry</t>
  </si>
  <si>
    <t>Burriss</t>
  </si>
  <si>
    <t>Ishikawa</t>
  </si>
  <si>
    <t>Lewis, F</t>
  </si>
  <si>
    <t>Ochoa</t>
  </si>
  <si>
    <t>Sanchez, J</t>
  </si>
  <si>
    <t>Taschner</t>
  </si>
  <si>
    <t>Bergmann</t>
  </si>
  <si>
    <t>Velez</t>
  </si>
  <si>
    <t>Burnett, S</t>
  </si>
  <si>
    <t>Walker, T</t>
  </si>
  <si>
    <t>Desmond</t>
  </si>
  <si>
    <t>Wilson, B</t>
  </si>
  <si>
    <t>Gonzalez, A</t>
  </si>
  <si>
    <t>Colome</t>
  </si>
  <si>
    <t>Guzman, C</t>
  </si>
  <si>
    <t>Willingham</t>
  </si>
  <si>
    <t>Zimmerman, J</t>
  </si>
  <si>
    <t>Lannan</t>
  </si>
  <si>
    <t>Manning</t>
  </si>
  <si>
    <t>Perez, Od</t>
  </si>
  <si>
    <t>Baez</t>
  </si>
  <si>
    <t>Johnson, J</t>
  </si>
  <si>
    <t>Bergeson</t>
  </si>
  <si>
    <t>Jones, Adam</t>
  </si>
  <si>
    <t>Liz</t>
  </si>
  <si>
    <t>Millar</t>
  </si>
  <si>
    <t>Moeller</t>
  </si>
  <si>
    <t>Payton</t>
  </si>
  <si>
    <t>Pie</t>
  </si>
  <si>
    <t>Quiroz</t>
  </si>
  <si>
    <t>Sarfate</t>
  </si>
  <si>
    <t>Reimold</t>
  </si>
  <si>
    <t>Wieters</t>
  </si>
  <si>
    <t>Cash</t>
  </si>
  <si>
    <t>Anderson, B</t>
  </si>
  <si>
    <t>Delcarmen</t>
  </si>
  <si>
    <t>Ellsbury</t>
  </si>
  <si>
    <t>Gonzalez, Al</t>
  </si>
  <si>
    <t>Green, Nick</t>
  </si>
  <si>
    <t>Dotel</t>
  </si>
  <si>
    <t>Beckham</t>
  </si>
  <si>
    <t>Fields</t>
  </si>
  <si>
    <t>Floyd, Gavin</t>
  </si>
  <si>
    <t>Hall, Toby</t>
  </si>
  <si>
    <t>Pena, Tony</t>
  </si>
  <si>
    <t>Ramirez, Al</t>
  </si>
  <si>
    <t>Podsednik</t>
  </si>
  <si>
    <t>Uribe</t>
  </si>
  <si>
    <t>Cabrera, As</t>
  </si>
  <si>
    <t>Choo</t>
  </si>
  <si>
    <t>Huff, D</t>
  </si>
  <si>
    <t>Dellucci</t>
  </si>
  <si>
    <t>Laffey</t>
  </si>
  <si>
    <t>Francisco</t>
  </si>
  <si>
    <t>LaPorta</t>
  </si>
  <si>
    <t>Kobayashi</t>
  </si>
  <si>
    <t>Marte, Andy</t>
  </si>
  <si>
    <t>Lee, Cliff</t>
  </si>
  <si>
    <t>Perez, Chris</t>
  </si>
  <si>
    <t>Lewis, J</t>
  </si>
  <si>
    <t>Valbuena</t>
  </si>
  <si>
    <t>Perez, Ra</t>
  </si>
  <si>
    <t>Everett</t>
  </si>
  <si>
    <t>Farnsworth</t>
  </si>
  <si>
    <t>Porcello</t>
  </si>
  <si>
    <t>Raburn</t>
  </si>
  <si>
    <t>Jones, Todd</t>
  </si>
  <si>
    <t>Santiago</t>
  </si>
  <si>
    <t>thomas, C</t>
  </si>
  <si>
    <t>Miner</t>
  </si>
  <si>
    <t>Washburn</t>
  </si>
  <si>
    <t>Sardinha</t>
  </si>
  <si>
    <t>Bloomquist</t>
  </si>
  <si>
    <t>Aviles</t>
  </si>
  <si>
    <t>Callaspo</t>
  </si>
  <si>
    <t>Davies</t>
  </si>
  <si>
    <t>Cruz, Juan</t>
  </si>
  <si>
    <t>Gathright</t>
  </si>
  <si>
    <t>Olivo</t>
  </si>
  <si>
    <t>Ramirez, Ra</t>
  </si>
  <si>
    <t>Aybar, Erick</t>
  </si>
  <si>
    <t>Bulger</t>
  </si>
  <si>
    <t>Matthews</t>
  </si>
  <si>
    <t>Rivera, Juan</t>
  </si>
  <si>
    <t>Guerrier</t>
  </si>
  <si>
    <t>Buscher</t>
  </si>
  <si>
    <t>Kubel</t>
  </si>
  <si>
    <t>Pavano</t>
  </si>
  <si>
    <t>Casilla, Al</t>
  </si>
  <si>
    <t>Gomez, C</t>
  </si>
  <si>
    <t>Coke</t>
  </si>
  <si>
    <t>Reyes, De</t>
  </si>
  <si>
    <t>Gardner, B</t>
  </si>
  <si>
    <t>Slowey</t>
  </si>
  <si>
    <t>Gaudin</t>
  </si>
  <si>
    <t>Span</t>
  </si>
  <si>
    <t>Hughes</t>
  </si>
  <si>
    <t>Matsui, H</t>
  </si>
  <si>
    <t>Chamberlain</t>
  </si>
  <si>
    <t>Giambi</t>
  </si>
  <si>
    <t>Ponson</t>
  </si>
  <si>
    <t>Rasner</t>
  </si>
  <si>
    <t>Barton</t>
  </si>
  <si>
    <t>Braden</t>
  </si>
  <si>
    <t>Breslow</t>
  </si>
  <si>
    <t>Bowen</t>
  </si>
  <si>
    <t>Cahill</t>
  </si>
  <si>
    <t>Brown, E</t>
  </si>
  <si>
    <t>Carciaparra</t>
  </si>
  <si>
    <t>Casilla, S</t>
  </si>
  <si>
    <t>Gonzalez, G</t>
  </si>
  <si>
    <t>Duchscherer</t>
  </si>
  <si>
    <t>Kennedy, A</t>
  </si>
  <si>
    <t>Eveland</t>
  </si>
  <si>
    <t>Mazzero</t>
  </si>
  <si>
    <t>Gallagher</t>
  </si>
  <si>
    <t>Pennington</t>
  </si>
  <si>
    <t>Gonzalez, C</t>
  </si>
  <si>
    <t>Smith, G</t>
  </si>
  <si>
    <t>Sweeney</t>
  </si>
  <si>
    <t>Ziegler</t>
  </si>
  <si>
    <t>Aardsma</t>
  </si>
  <si>
    <t>Balentien</t>
  </si>
  <si>
    <t>Branyan</t>
  </si>
  <si>
    <t>Griffey</t>
  </si>
  <si>
    <t>Clement</t>
  </si>
  <si>
    <t>LaHair</t>
  </si>
  <si>
    <t>Lowe, Mark</t>
  </si>
  <si>
    <t>Reed, J</t>
  </si>
  <si>
    <t>Rowland-Smith</t>
  </si>
  <si>
    <t>White, Sean</t>
  </si>
  <si>
    <t>Aybar, Willy</t>
  </si>
  <si>
    <t>Floyd, Cliff</t>
  </si>
  <si>
    <t>Gross</t>
  </si>
  <si>
    <t>Hinske</t>
  </si>
  <si>
    <t>Howell</t>
  </si>
  <si>
    <t>Jackson, E</t>
  </si>
  <si>
    <t>Niemann</t>
  </si>
  <si>
    <t>Longoria</t>
  </si>
  <si>
    <t>Price</t>
  </si>
  <si>
    <t>Percival</t>
  </si>
  <si>
    <t>Zobrist</t>
  </si>
  <si>
    <t>Riggans</t>
  </si>
  <si>
    <t>Andrus</t>
  </si>
  <si>
    <t>Sonnanstine</t>
  </si>
  <si>
    <t>Cruz, N</t>
  </si>
  <si>
    <t>Wheeler</t>
  </si>
  <si>
    <t>Hunter, T</t>
  </si>
  <si>
    <t>McCarthy</t>
  </si>
  <si>
    <t>Millwood</t>
  </si>
  <si>
    <t xml:space="preserve"> O'Day</t>
  </si>
  <si>
    <t>Byrd</t>
  </si>
  <si>
    <t>Davis, Chris</t>
  </si>
  <si>
    <t>Bautista</t>
  </si>
  <si>
    <t>Camp</t>
  </si>
  <si>
    <t>Chavez, Raul</t>
  </si>
  <si>
    <t>Frasor</t>
  </si>
  <si>
    <t>Padilla</t>
  </si>
  <si>
    <t>Rupe</t>
  </si>
  <si>
    <t>Vazquez, Ra</t>
  </si>
  <si>
    <t>Wright, Ja</t>
  </si>
  <si>
    <t>Richmond</t>
  </si>
  <si>
    <t>Romero, R</t>
  </si>
  <si>
    <t>Carlson</t>
  </si>
  <si>
    <t>Snider</t>
  </si>
  <si>
    <t>Tallet</t>
  </si>
  <si>
    <t>Lind</t>
  </si>
  <si>
    <t>Ryan</t>
  </si>
  <si>
    <t xml:space="preserve">Span, MIN,  </t>
  </si>
  <si>
    <t>Aviles, KC,</t>
  </si>
  <si>
    <t>Floyd, CWS</t>
  </si>
  <si>
    <t>Zobrist, TB 8</t>
  </si>
  <si>
    <t>Longoria, TB</t>
  </si>
  <si>
    <t>Zobrist, TB 244</t>
  </si>
  <si>
    <t>Wieters, BAL 131</t>
  </si>
  <si>
    <t>Clark, T</t>
  </si>
  <si>
    <t>Lyon</t>
  </si>
  <si>
    <t>Owings</t>
  </si>
  <si>
    <t>Pena, T</t>
  </si>
  <si>
    <t>Valverde</t>
  </si>
  <si>
    <t>Young, C</t>
  </si>
  <si>
    <t>Carlyle</t>
  </si>
  <si>
    <t>Escobar, Y</t>
  </si>
  <si>
    <t>Johnson, K</t>
  </si>
  <si>
    <t>Pena, B</t>
  </si>
  <si>
    <t>Thorman</t>
  </si>
  <si>
    <t>Hill, Koyie</t>
  </si>
  <si>
    <t>Marquis</t>
  </si>
  <si>
    <t>Coutlangus</t>
  </si>
  <si>
    <t>Hamilton</t>
  </si>
  <si>
    <t>Hopper</t>
  </si>
  <si>
    <t>Livingston</t>
  </si>
  <si>
    <t>Affeldt</t>
  </si>
  <si>
    <t>Corpas</t>
  </si>
  <si>
    <t>Hirsh</t>
  </si>
  <si>
    <t>Julio, J</t>
  </si>
  <si>
    <t>Spillborghs</t>
  </si>
  <si>
    <t>Sullivan, C</t>
  </si>
  <si>
    <t>Tulowitzki</t>
  </si>
  <si>
    <t>Boone, A</t>
  </si>
  <si>
    <t>Borchard</t>
  </si>
  <si>
    <t>Gardner</t>
  </si>
  <si>
    <t>Gregg</t>
  </si>
  <si>
    <t>Kim, B H</t>
  </si>
  <si>
    <t>Mitre</t>
  </si>
  <si>
    <t>Olivo, M</t>
  </si>
  <si>
    <t>Ross, C</t>
  </si>
  <si>
    <t>Tankersley</t>
  </si>
  <si>
    <t>Munson</t>
  </si>
  <si>
    <t>Pence</t>
  </si>
  <si>
    <t>Sampson</t>
  </si>
  <si>
    <t>Wigginton</t>
  </si>
  <si>
    <t>Billingsley</t>
  </si>
  <si>
    <t>Hillenbrand</t>
  </si>
  <si>
    <t>Kemp</t>
  </si>
  <si>
    <t>Loney</t>
  </si>
  <si>
    <t>Wells, D</t>
  </si>
  <si>
    <t>Braun</t>
  </si>
  <si>
    <t>Shouse</t>
  </si>
  <si>
    <t>Castro, R</t>
  </si>
  <si>
    <t>Conine</t>
  </si>
  <si>
    <t>Feliciano</t>
  </si>
  <si>
    <t>Gotay</t>
  </si>
  <si>
    <t>Perez, Oliver</t>
  </si>
  <si>
    <t>Alfonseca, A</t>
  </si>
  <si>
    <t>Nunez, A</t>
  </si>
  <si>
    <t>Romero</t>
  </si>
  <si>
    <t>Ruiz, C</t>
  </si>
  <si>
    <t>Werth, J</t>
  </si>
  <si>
    <t>Chacon</t>
  </si>
  <si>
    <t>McLouth</t>
  </si>
  <si>
    <t>Franklin</t>
  </si>
  <si>
    <t>Ludwick</t>
  </si>
  <si>
    <t>Spiezio</t>
  </si>
  <si>
    <t>Springer</t>
  </si>
  <si>
    <t>Wainwright</t>
  </si>
  <si>
    <t>Wells, Kip</t>
  </si>
  <si>
    <t>Bell, H</t>
  </si>
  <si>
    <t>Brocail</t>
  </si>
  <si>
    <t>Germano</t>
  </si>
  <si>
    <t>Hairston, S</t>
  </si>
  <si>
    <t>Kouzmanoff</t>
  </si>
  <si>
    <t>Meredith</t>
  </si>
  <si>
    <t>Davis, R</t>
  </si>
  <si>
    <t>Frandsen</t>
  </si>
  <si>
    <t>Hennessey</t>
  </si>
  <si>
    <t>Klesko</t>
  </si>
  <si>
    <t>Lincecum</t>
  </si>
  <si>
    <t>Messenger</t>
  </si>
  <si>
    <t>Rodriguez, G</t>
  </si>
  <si>
    <t>Bacsik</t>
  </si>
  <si>
    <t>Chico</t>
  </si>
  <si>
    <t>Fick</t>
  </si>
  <si>
    <t>Hill, Shawn</t>
  </si>
  <si>
    <t>Jimenez, D</t>
  </si>
  <si>
    <t>Redding</t>
  </si>
  <si>
    <t>Young, Dmitri</t>
  </si>
  <si>
    <t>Bynum</t>
  </si>
  <si>
    <t>Guthrie</t>
  </si>
  <si>
    <t>Lopez, Jav</t>
  </si>
  <si>
    <t>Matsuzaka</t>
  </si>
  <si>
    <t>Mirabelli</t>
  </si>
  <si>
    <t>Okajima</t>
  </si>
  <si>
    <t>Pedroia</t>
  </si>
  <si>
    <t>Danks</t>
  </si>
  <si>
    <t>Owens</t>
  </si>
  <si>
    <t>Richar</t>
  </si>
  <si>
    <t>Carmona</t>
  </si>
  <si>
    <t>Fultz</t>
  </si>
  <si>
    <t>Gutierrez, F</t>
  </si>
  <si>
    <t>Mastny</t>
  </si>
  <si>
    <t>Durbin</t>
  </si>
  <si>
    <t>Grilli</t>
  </si>
  <si>
    <t>Rabelo</t>
  </si>
  <si>
    <t>Seay</t>
  </si>
  <si>
    <t>Butler</t>
  </si>
  <si>
    <t>de la Rosa, J</t>
  </si>
  <si>
    <t>Gobble</t>
  </si>
  <si>
    <t>Gordon, Alex</t>
  </si>
  <si>
    <t>Perez, Odalis</t>
  </si>
  <si>
    <t>Soria</t>
  </si>
  <si>
    <t>Kotchman</t>
  </si>
  <si>
    <t>Oliver</t>
  </si>
  <si>
    <t>Willits</t>
  </si>
  <si>
    <t>Casilla, A</t>
  </si>
  <si>
    <t>Baker</t>
  </si>
  <si>
    <t>Neshek</t>
  </si>
  <si>
    <t>Redmond</t>
  </si>
  <si>
    <t>Tyner</t>
  </si>
  <si>
    <t>Bruney</t>
  </si>
  <si>
    <t>Phillips, A</t>
  </si>
  <si>
    <t>Buck</t>
  </si>
  <si>
    <t>Cust</t>
  </si>
  <si>
    <t>DiNardo</t>
  </si>
  <si>
    <t>Suzuki, K</t>
  </si>
  <si>
    <t>Burke, Jam</t>
  </si>
  <si>
    <t>Morrow</t>
  </si>
  <si>
    <t>Sherrill</t>
  </si>
  <si>
    <t>Weaver, Jeff</t>
  </si>
  <si>
    <t>Glover</t>
  </si>
  <si>
    <t>Harris, Bren</t>
  </si>
  <si>
    <t>Iwamura</t>
  </si>
  <si>
    <t>Pena, Carlos</t>
  </si>
  <si>
    <t>Reyes, Al</t>
  </si>
  <si>
    <t>Young, Delmon</t>
  </si>
  <si>
    <t>Gabbard</t>
  </si>
  <si>
    <t>Hairston, J</t>
  </si>
  <si>
    <t>Sosa, S</t>
  </si>
  <si>
    <t>Wilson, CJ</t>
  </si>
  <si>
    <t>Accardo</t>
  </si>
  <si>
    <t>Downs</t>
  </si>
  <si>
    <t>Litsch</t>
  </si>
  <si>
    <t>Marcum</t>
  </si>
  <si>
    <t>McGowan</t>
  </si>
  <si>
    <t>Phillips, Jas</t>
  </si>
  <si>
    <t>Stairs</t>
  </si>
  <si>
    <t>Zaun</t>
  </si>
  <si>
    <t>***</t>
  </si>
  <si>
    <t>4 tied with 5-C Pena $168/Downs $17/Soria $64/Wainwright $234</t>
  </si>
  <si>
    <t>Braun $471</t>
  </si>
  <si>
    <t>Braun $228</t>
  </si>
  <si>
    <t>NAME</t>
  </si>
  <si>
    <t>HI BID</t>
  </si>
  <si>
    <t>LC</t>
  </si>
  <si>
    <t>VV</t>
  </si>
  <si>
    <t>TEAM</t>
  </si>
  <si>
    <t>YEAR</t>
  </si>
  <si>
    <t>POS</t>
  </si>
  <si>
    <t>J-f</t>
  </si>
  <si>
    <t>BC</t>
  </si>
  <si>
    <t>GB</t>
  </si>
  <si>
    <t>BP</t>
  </si>
  <si>
    <t>Howard</t>
  </si>
  <si>
    <t>PHI</t>
  </si>
  <si>
    <t>1b</t>
  </si>
  <si>
    <t>Mauer</t>
  </si>
  <si>
    <t>MIN</t>
  </si>
  <si>
    <t>c</t>
  </si>
  <si>
    <t>Ramirez, H</t>
  </si>
  <si>
    <t>Sizemore</t>
  </si>
  <si>
    <t>CLE</t>
  </si>
  <si>
    <t>of</t>
  </si>
  <si>
    <t>Fielder</t>
  </si>
  <si>
    <t>Francoeur</t>
  </si>
  <si>
    <t>ATL</t>
  </si>
  <si>
    <t>Weaver, Jered</t>
  </si>
  <si>
    <t>Haren</t>
  </si>
  <si>
    <t>OAK</t>
  </si>
  <si>
    <t>sp-Bz</t>
  </si>
  <si>
    <t>Saito</t>
  </si>
  <si>
    <t>Kazmir</t>
  </si>
  <si>
    <t>sp-Bw</t>
  </si>
  <si>
    <t>Gonzalez, Ad</t>
  </si>
  <si>
    <t>MIL</t>
  </si>
  <si>
    <t>2b</t>
  </si>
  <si>
    <t>Hamels</t>
  </si>
  <si>
    <t>Cano</t>
  </si>
  <si>
    <t>NYY</t>
  </si>
  <si>
    <t>Gomes</t>
  </si>
  <si>
    <t>Kinsler</t>
  </si>
  <si>
    <t>Towers</t>
  </si>
  <si>
    <t>TOR</t>
  </si>
  <si>
    <t>McCann</t>
  </si>
  <si>
    <t>Patterson, J</t>
  </si>
  <si>
    <t>WAS</t>
  </si>
  <si>
    <t>sp-B</t>
  </si>
  <si>
    <t>Liriano, F</t>
  </si>
  <si>
    <t>TEX</t>
  </si>
  <si>
    <t>Scott, L</t>
  </si>
  <si>
    <t>Santana, E</t>
  </si>
  <si>
    <t>ANA</t>
  </si>
  <si>
    <t>sp-C</t>
  </si>
  <si>
    <t>Shelton</t>
  </si>
  <si>
    <t>DET</t>
  </si>
  <si>
    <t>Ellis</t>
  </si>
  <si>
    <t>Martin, Russell</t>
  </si>
  <si>
    <t>rp-A</t>
  </si>
  <si>
    <t>Hernandez, F</t>
  </si>
  <si>
    <t>rp-Az</t>
  </si>
  <si>
    <t>Youklis</t>
  </si>
  <si>
    <t>Taveras</t>
  </si>
  <si>
    <t>HOU</t>
  </si>
  <si>
    <t>Gonzalez, Mi</t>
  </si>
  <si>
    <t>Sosa, J</t>
  </si>
  <si>
    <t>sp-A</t>
  </si>
  <si>
    <t>Johnson, D</t>
  </si>
  <si>
    <t>Street</t>
  </si>
  <si>
    <t>rp-AC</t>
  </si>
  <si>
    <t>LAD</t>
  </si>
  <si>
    <t>Cabrera, M</t>
  </si>
  <si>
    <t>Lowry</t>
  </si>
  <si>
    <t>SF</t>
  </si>
  <si>
    <t>Marte, A</t>
  </si>
  <si>
    <t>Ray</t>
  </si>
  <si>
    <t>Harang</t>
  </si>
  <si>
    <t>CIN</t>
  </si>
  <si>
    <t>sp-Cz</t>
  </si>
  <si>
    <t>COL</t>
  </si>
  <si>
    <t>Quentin</t>
  </si>
  <si>
    <t>ss</t>
  </si>
  <si>
    <t>Sisco</t>
  </si>
  <si>
    <t>rp-Aw</t>
  </si>
  <si>
    <t>Markakis</t>
  </si>
  <si>
    <t>Sanchez, Fred</t>
  </si>
  <si>
    <t>Williams, W</t>
  </si>
  <si>
    <t>Drew</t>
  </si>
  <si>
    <t>Murton</t>
  </si>
  <si>
    <t>CHC</t>
  </si>
  <si>
    <t>Eyre</t>
  </si>
  <si>
    <t>Maine</t>
  </si>
  <si>
    <t>BAL</t>
  </si>
  <si>
    <t>Olsen</t>
  </si>
  <si>
    <t>Hermanson</t>
  </si>
  <si>
    <t>CWS</t>
  </si>
  <si>
    <t>Carroll</t>
  </si>
  <si>
    <t>Doumit</t>
  </si>
  <si>
    <t>Embree</t>
  </si>
  <si>
    <t>PIT</t>
  </si>
  <si>
    <t>Betancourt</t>
  </si>
  <si>
    <t>SEA</t>
  </si>
  <si>
    <t>Punto</t>
  </si>
  <si>
    <t>Iguchi</t>
  </si>
  <si>
    <t>NYM</t>
  </si>
  <si>
    <t>rp-B/C</t>
  </si>
  <si>
    <t>Hardy</t>
  </si>
  <si>
    <t>Hermida</t>
  </si>
  <si>
    <t>Diaz, V</t>
  </si>
  <si>
    <t>Victorino</t>
  </si>
  <si>
    <t>Wickman</t>
  </si>
  <si>
    <t>Geary</t>
  </si>
  <si>
    <t>Cotts</t>
  </si>
  <si>
    <t>rp-ACw</t>
  </si>
  <si>
    <t>Ethier</t>
  </si>
  <si>
    <t>Taguchi</t>
  </si>
  <si>
    <t>Snell</t>
  </si>
  <si>
    <t>STL</t>
  </si>
  <si>
    <t>Broxton</t>
  </si>
  <si>
    <t>ARZ</t>
  </si>
  <si>
    <t>Encarnacion, E</t>
  </si>
  <si>
    <t>3b</t>
  </si>
  <si>
    <t>Granderson</t>
  </si>
  <si>
    <t>German</t>
  </si>
  <si>
    <t>Qualls</t>
  </si>
  <si>
    <t>rp-B</t>
  </si>
  <si>
    <t>Laird</t>
  </si>
  <si>
    <t>Schoeneweis</t>
  </si>
  <si>
    <t>Dominguez</t>
  </si>
  <si>
    <t>Proctor</t>
  </si>
  <si>
    <t>Atkins</t>
  </si>
  <si>
    <t>Loewen</t>
  </si>
  <si>
    <t>Fuentes</t>
  </si>
  <si>
    <t>Sowers</t>
  </si>
  <si>
    <t>Capuano</t>
  </si>
  <si>
    <t>Hill, R</t>
  </si>
  <si>
    <t>Coste</t>
  </si>
  <si>
    <t>Blanton</t>
  </si>
  <si>
    <t>Capps</t>
  </si>
  <si>
    <t>Vargas,J</t>
  </si>
  <si>
    <t>FLA</t>
  </si>
  <si>
    <t>Sanchez, An</t>
  </si>
  <si>
    <t>Cabrera, D</t>
  </si>
  <si>
    <t>sp-Cw</t>
  </si>
  <si>
    <t>Theriot</t>
  </si>
  <si>
    <t>Politte</t>
  </si>
  <si>
    <t>Mientkiewicz</t>
  </si>
  <si>
    <t>Majewski</t>
  </si>
  <si>
    <t>Loaiza</t>
  </si>
  <si>
    <t>Wang</t>
  </si>
  <si>
    <t>Cabrera, F</t>
  </si>
  <si>
    <t>Myers, M</t>
  </si>
  <si>
    <t>BOS</t>
  </si>
  <si>
    <t>inf</t>
  </si>
  <si>
    <t>Napoli</t>
  </si>
  <si>
    <t>Dempster</t>
  </si>
  <si>
    <t>rp-Bw</t>
  </si>
  <si>
    <t>Jackson, C</t>
  </si>
  <si>
    <t>Spurling</t>
  </si>
  <si>
    <t>rp-Bz</t>
  </si>
  <si>
    <t>Valentin, Ja</t>
  </si>
  <si>
    <t>Papelbon</t>
  </si>
  <si>
    <t>Wuertz</t>
  </si>
  <si>
    <t>rp-Cw</t>
  </si>
  <si>
    <t>Cormier, R</t>
  </si>
  <si>
    <t>Madson</t>
  </si>
  <si>
    <t>rp-Cz</t>
  </si>
  <si>
    <t>Borowski</t>
  </si>
  <si>
    <t>Tejeda</t>
  </si>
  <si>
    <t>Barfield, Josh</t>
  </si>
  <si>
    <t>sp-D</t>
  </si>
  <si>
    <t>Wise</t>
  </si>
  <si>
    <t>Zumaya</t>
  </si>
  <si>
    <t>Hawpe</t>
  </si>
  <si>
    <t>Johjima</t>
  </si>
  <si>
    <t>Clark, Brady</t>
  </si>
  <si>
    <t>Swisher</t>
  </si>
  <si>
    <t>Reyes, A</t>
  </si>
  <si>
    <t>Turnbow</t>
  </si>
  <si>
    <t>Jones, T</t>
  </si>
  <si>
    <t>Beimel</t>
  </si>
  <si>
    <t>Mecir</t>
  </si>
  <si>
    <t>McBride</t>
  </si>
  <si>
    <t>Uggla</t>
  </si>
  <si>
    <t>Hernandez, Ro</t>
  </si>
  <si>
    <t>Milledge</t>
  </si>
  <si>
    <t>Putz</t>
  </si>
  <si>
    <t>Duke</t>
  </si>
  <si>
    <t>Lester</t>
  </si>
  <si>
    <t>Williams, D</t>
  </si>
  <si>
    <t>Snyder</t>
  </si>
  <si>
    <t>Phillips, B</t>
  </si>
  <si>
    <t>Ellison</t>
  </si>
  <si>
    <t>Hart</t>
  </si>
  <si>
    <t>Rivera, Saul</t>
  </si>
  <si>
    <t>Thornton</t>
  </si>
  <si>
    <t>Davis, J</t>
  </si>
  <si>
    <t>Hatteberg</t>
  </si>
  <si>
    <t>Jacobs</t>
  </si>
  <si>
    <t>Chavez, Endy</t>
  </si>
  <si>
    <t>Rauch</t>
  </si>
  <si>
    <t>Verlander</t>
  </si>
  <si>
    <t>New Teams</t>
  </si>
  <si>
    <t>Bardo</t>
  </si>
  <si>
    <t>Whelan</t>
  </si>
  <si>
    <t>Egge</t>
  </si>
  <si>
    <t>Niel</t>
  </si>
  <si>
    <t>BB</t>
  </si>
  <si>
    <t>HP</t>
  </si>
  <si>
    <t>Wright, David</t>
  </si>
  <si>
    <t>j3</t>
  </si>
  <si>
    <t>Morneau</t>
  </si>
  <si>
    <t>Greene, Khalil</t>
  </si>
  <si>
    <t>SD</t>
  </si>
  <si>
    <t>j2</t>
  </si>
  <si>
    <t>SP-B</t>
  </si>
  <si>
    <t>Rodriguez, Frncsco</t>
  </si>
  <si>
    <t>RP-AC</t>
  </si>
  <si>
    <t>j1</t>
  </si>
  <si>
    <t>Estrada</t>
  </si>
  <si>
    <t>Overbay</t>
  </si>
  <si>
    <t>j0</t>
  </si>
  <si>
    <t>SP-Bz</t>
  </si>
  <si>
    <t>Crosby</t>
  </si>
  <si>
    <t>Greinke</t>
  </si>
  <si>
    <t>SP-Cz</t>
  </si>
  <si>
    <t>Upton</t>
  </si>
  <si>
    <t>ss/3b</t>
  </si>
  <si>
    <t>j4</t>
  </si>
  <si>
    <t>Inge</t>
  </si>
  <si>
    <t>Harden</t>
  </si>
  <si>
    <t>SP-C</t>
  </si>
  <si>
    <t>Madritsch</t>
  </si>
  <si>
    <t>LaRoche</t>
  </si>
  <si>
    <t>Cordero, Chad</t>
  </si>
  <si>
    <t>MON</t>
  </si>
  <si>
    <t>RP-Aw</t>
  </si>
  <si>
    <t>Wright, Jaret</t>
  </si>
  <si>
    <t>Rusch</t>
  </si>
  <si>
    <t>SP-C/Bz</t>
  </si>
  <si>
    <t>Rios</t>
  </si>
  <si>
    <t>Drese</t>
  </si>
  <si>
    <t>Weaver</t>
  </si>
  <si>
    <t>Rincon, Juan</t>
  </si>
  <si>
    <t>RP-A</t>
  </si>
  <si>
    <t>Pena, WM</t>
  </si>
  <si>
    <t>Takatsu</t>
  </si>
  <si>
    <t>Freel</t>
  </si>
  <si>
    <t>Womack</t>
  </si>
  <si>
    <t>ss/2b</t>
  </si>
  <si>
    <t>Otsuka</t>
  </si>
  <si>
    <t>Gonzalez, Luis A</t>
  </si>
  <si>
    <t>Mesa</t>
  </si>
  <si>
    <t>RP-Bz</t>
  </si>
  <si>
    <t>Newhan</t>
  </si>
  <si>
    <t>Cuddyer</t>
  </si>
  <si>
    <t>Holliday</t>
  </si>
  <si>
    <t>Miller, Matt</t>
  </si>
  <si>
    <t>RP-B</t>
  </si>
  <si>
    <t>Miller, Trever</t>
  </si>
  <si>
    <t>Sanchez, Duaner</t>
  </si>
  <si>
    <t>Ford</t>
  </si>
  <si>
    <t>Reed, Steve</t>
  </si>
  <si>
    <t>Meadows</t>
  </si>
  <si>
    <t>Molina</t>
  </si>
  <si>
    <t>Castillo, Jose</t>
  </si>
  <si>
    <t>2b/ss</t>
  </si>
  <si>
    <t>Lopez, Jose</t>
  </si>
  <si>
    <t>Lamb</t>
  </si>
  <si>
    <t>Mahay</t>
  </si>
  <si>
    <t>Cerda</t>
  </si>
  <si>
    <t>Quinlan</t>
  </si>
  <si>
    <t>Martinez, Tino</t>
  </si>
  <si>
    <t>Halama</t>
  </si>
  <si>
    <t>Miceli</t>
  </si>
  <si>
    <t>Almanzar</t>
  </si>
  <si>
    <t>Matsui, Kaz</t>
  </si>
  <si>
    <t>Terrero</t>
  </si>
  <si>
    <t>Brazelton</t>
  </si>
  <si>
    <t>Hairston, Scott</t>
  </si>
  <si>
    <t>Lane</t>
  </si>
  <si>
    <t>DeJesus</t>
  </si>
  <si>
    <t>Witasick</t>
  </si>
  <si>
    <t>SP-D/C</t>
  </si>
  <si>
    <t>Choi</t>
  </si>
  <si>
    <t>Vizcaino, Jose</t>
  </si>
  <si>
    <t>Monroe</t>
  </si>
  <si>
    <t>Belliard</t>
  </si>
  <si>
    <t>Yan</t>
  </si>
  <si>
    <t>Mercker</t>
  </si>
  <si>
    <t>Izturis, Cesar</t>
  </si>
  <si>
    <t>Mabry</t>
  </si>
  <si>
    <t>3b/of</t>
  </si>
  <si>
    <t>Werth</t>
  </si>
  <si>
    <t>Bottalico</t>
  </si>
  <si>
    <t>Hernandez, Orlando</t>
  </si>
  <si>
    <t>SP-D</t>
  </si>
  <si>
    <t>Valent</t>
  </si>
  <si>
    <t>Robertson, Nate</t>
  </si>
  <si>
    <t>RP-Cz</t>
  </si>
  <si>
    <t>Koplove</t>
  </si>
  <si>
    <t>RP-C</t>
  </si>
  <si>
    <t>PLAYER</t>
  </si>
  <si>
    <t>POSITION</t>
  </si>
  <si>
    <t>J-F</t>
  </si>
  <si>
    <t>HIGH BID</t>
  </si>
  <si>
    <t>Teixeira</t>
  </si>
  <si>
    <t>1B</t>
  </si>
  <si>
    <t>Blalock</t>
  </si>
  <si>
    <t>3B</t>
  </si>
  <si>
    <t>Berroa,Angel</t>
  </si>
  <si>
    <t>Cabrera, Miguel</t>
  </si>
  <si>
    <t>OF</t>
  </si>
  <si>
    <t>Webb</t>
  </si>
  <si>
    <t>ARI</t>
  </si>
  <si>
    <t>Franklin, Ryan</t>
  </si>
  <si>
    <t>Reyes, Jose</t>
  </si>
  <si>
    <t>Cintron</t>
  </si>
  <si>
    <t>SS/2B</t>
  </si>
  <si>
    <t>Ensberg</t>
  </si>
  <si>
    <t>Martinez, Victor</t>
  </si>
  <si>
    <t>C</t>
  </si>
  <si>
    <t>May, Darrell</t>
  </si>
  <si>
    <t>Baldelli</t>
  </si>
  <si>
    <t>SP-Bz/*B</t>
  </si>
  <si>
    <t>Mota, Guillermo</t>
  </si>
  <si>
    <t>LA</t>
  </si>
  <si>
    <t>RP-Az</t>
  </si>
  <si>
    <t>Williams, Jerome</t>
  </si>
  <si>
    <t>Lopez, Aquilino</t>
  </si>
  <si>
    <t>Villareal</t>
  </si>
  <si>
    <t>Matos</t>
  </si>
  <si>
    <t>Kolb</t>
  </si>
  <si>
    <t>Hudson,Orlando</t>
  </si>
  <si>
    <t>2B</t>
  </si>
  <si>
    <t>Bay</t>
  </si>
  <si>
    <t>Cordero</t>
  </si>
  <si>
    <t>Meche</t>
  </si>
  <si>
    <t>Crede</t>
  </si>
  <si>
    <t>Lackey</t>
  </si>
  <si>
    <t>Seo</t>
  </si>
  <si>
    <t>Matsui</t>
  </si>
  <si>
    <t>Gary</t>
  </si>
  <si>
    <t>Ayala</t>
  </si>
  <si>
    <t>Pat</t>
  </si>
  <si>
    <t>Liam</t>
  </si>
  <si>
    <t>Ramirez, Horacio</t>
  </si>
  <si>
    <t>Gonzalez, Alex</t>
  </si>
  <si>
    <t>Rolls</t>
  </si>
  <si>
    <t>3B/2B</t>
  </si>
  <si>
    <t>NT</t>
  </si>
  <si>
    <t>Prior</t>
  </si>
  <si>
    <t>Levine</t>
  </si>
  <si>
    <t>Mantei</t>
  </si>
  <si>
    <t>Cormier</t>
  </si>
  <si>
    <t>Lidge</t>
  </si>
  <si>
    <t>Kearns</t>
  </si>
  <si>
    <t>Nelson</t>
  </si>
  <si>
    <t>Wells, Vernon</t>
  </si>
  <si>
    <t>Cabrera, Jolbert</t>
  </si>
  <si>
    <t>INF</t>
  </si>
  <si>
    <t>Piniero</t>
  </si>
  <si>
    <t>Ross</t>
  </si>
  <si>
    <t>Julio</t>
  </si>
  <si>
    <t>Davis, Jason</t>
  </si>
  <si>
    <t>Bellhorn</t>
  </si>
  <si>
    <t>Santana</t>
  </si>
  <si>
    <t>SP-Bw</t>
  </si>
  <si>
    <t>SP-C/*C</t>
  </si>
  <si>
    <t>Ohka</t>
  </si>
  <si>
    <t>Burnitz</t>
  </si>
  <si>
    <t>Phelps, J</t>
  </si>
  <si>
    <t>Beckett</t>
  </si>
  <si>
    <t>Phillips, Brandon</t>
  </si>
  <si>
    <t>Hill</t>
  </si>
  <si>
    <t>Roberts, B</t>
  </si>
  <si>
    <t>Burroughs</t>
  </si>
  <si>
    <t>Ligtenberg</t>
  </si>
  <si>
    <t>Lilly</t>
  </si>
  <si>
    <t>Peavy</t>
  </si>
  <si>
    <t>Oliver,Darren</t>
  </si>
  <si>
    <t>Kielty</t>
  </si>
  <si>
    <t>Perez, Timo</t>
  </si>
  <si>
    <t>RP-Bw</t>
  </si>
  <si>
    <t>Figgins</t>
  </si>
  <si>
    <t>2B/SS</t>
  </si>
  <si>
    <t>Bradford</t>
  </si>
  <si>
    <t>Fordyce</t>
  </si>
  <si>
    <t>Pena,Carlos</t>
  </si>
  <si>
    <t>Hall</t>
  </si>
  <si>
    <t>Mench</t>
  </si>
  <si>
    <t>Bigbie</t>
  </si>
  <si>
    <t>Sauerbeck</t>
  </si>
  <si>
    <t>Holmes</t>
  </si>
  <si>
    <t>RP-ACz</t>
  </si>
  <si>
    <t>Redman</t>
  </si>
  <si>
    <t>Nathan</t>
  </si>
  <si>
    <t>Wright, Dan</t>
  </si>
  <si>
    <t>Harper</t>
  </si>
  <si>
    <t>Alvarez</t>
  </si>
  <si>
    <t>RP-Cw</t>
  </si>
  <si>
    <t>Crawford</t>
  </si>
  <si>
    <t>Marte</t>
  </si>
  <si>
    <t>Baerga</t>
  </si>
  <si>
    <t>2B/3B</t>
  </si>
  <si>
    <t>Spivey</t>
  </si>
  <si>
    <t>Feliz</t>
  </si>
  <si>
    <t>3B/1B</t>
  </si>
  <si>
    <t>Gonzalez, Jeremi</t>
  </si>
  <si>
    <t>Perry,Herbert</t>
  </si>
  <si>
    <t>Perez, Eduardo</t>
  </si>
  <si>
    <t>1B/3B/OF</t>
  </si>
  <si>
    <t>Fogg</t>
  </si>
  <si>
    <t>Melhuse</t>
  </si>
  <si>
    <t>C/1B</t>
  </si>
  <si>
    <t>Vander Wal</t>
  </si>
  <si>
    <t>OF/1B</t>
  </si>
  <si>
    <t>Lopez, R</t>
  </si>
  <si>
    <t>Zambrano, Victor</t>
  </si>
  <si>
    <t>SP-Cw</t>
  </si>
  <si>
    <t>Vazquez, R</t>
  </si>
  <si>
    <t>Franco, Julio</t>
  </si>
  <si>
    <t>Woodward</t>
  </si>
  <si>
    <t>Sanchez,Alex</t>
  </si>
  <si>
    <t>Stone</t>
  </si>
  <si>
    <t>Kata</t>
  </si>
  <si>
    <t>Walker, Jamie</t>
  </si>
  <si>
    <t>Mullen</t>
  </si>
  <si>
    <t>Jennings, Jason</t>
  </si>
  <si>
    <t>Tejera</t>
  </si>
  <si>
    <t>Franco, John</t>
  </si>
  <si>
    <t>Foppert</t>
  </si>
  <si>
    <t>Tomko</t>
  </si>
  <si>
    <t>Hammond</t>
  </si>
  <si>
    <t>RP-AB</t>
  </si>
  <si>
    <t>Williamson</t>
  </si>
  <si>
    <t>Duckworth</t>
  </si>
  <si>
    <t>Osuna</t>
  </si>
  <si>
    <t>Haynes</t>
  </si>
  <si>
    <t>Izturis,Cesar</t>
  </si>
  <si>
    <t>Asencio</t>
  </si>
  <si>
    <t>Donnelly</t>
  </si>
  <si>
    <t>Kingsale</t>
  </si>
  <si>
    <t>Vizcaino, Luis</t>
  </si>
  <si>
    <t>Wells, David</t>
  </si>
  <si>
    <t>Grissom</t>
  </si>
  <si>
    <t>Hasegawa</t>
  </si>
  <si>
    <t>Yoshii</t>
  </si>
  <si>
    <t>1B/OF</t>
  </si>
  <si>
    <t>Boehringer</t>
  </si>
  <si>
    <t>Finley, C</t>
  </si>
  <si>
    <t>Bordick</t>
  </si>
  <si>
    <t>Gil, G</t>
  </si>
  <si>
    <t>Bradley</t>
  </si>
  <si>
    <t>Cordero,Fr</t>
  </si>
  <si>
    <t>Rogers</t>
  </si>
  <si>
    <t>Girardi</t>
  </si>
  <si>
    <t>Rivera, Mike</t>
  </si>
  <si>
    <t>Silva</t>
  </si>
  <si>
    <t>Walker, Pete</t>
  </si>
  <si>
    <t>Hernandez, Carlos</t>
  </si>
  <si>
    <t>DeRosa</t>
  </si>
  <si>
    <t>x</t>
  </si>
  <si>
    <t>Pujols</t>
  </si>
  <si>
    <t>Zito,B</t>
  </si>
  <si>
    <t>Rollins</t>
  </si>
  <si>
    <t>Pierre</t>
  </si>
  <si>
    <t>Miller,W</t>
  </si>
  <si>
    <t>Rhodes,A</t>
  </si>
  <si>
    <t>Sabathia</t>
  </si>
  <si>
    <t>Buehrle</t>
  </si>
  <si>
    <t>LoDuca</t>
  </si>
  <si>
    <t>Soriano,A</t>
  </si>
  <si>
    <t>Ortiz,Jose</t>
  </si>
  <si>
    <t>Magnante</t>
  </si>
  <si>
    <t>Sparks</t>
  </si>
  <si>
    <t>Lidle</t>
  </si>
  <si>
    <t>Giles,M</t>
  </si>
  <si>
    <t>Millar,K</t>
  </si>
  <si>
    <t>3B,OF</t>
  </si>
  <si>
    <t>Garland</t>
  </si>
  <si>
    <t>Pierzynski</t>
  </si>
  <si>
    <t>Mendoza,R</t>
  </si>
  <si>
    <t>Rivas,L</t>
  </si>
  <si>
    <t>Hairston,J</t>
  </si>
  <si>
    <t>Wilson,Cr</t>
  </si>
  <si>
    <t>Halladay</t>
  </si>
  <si>
    <t>Batista</t>
  </si>
  <si>
    <t>Sheets</t>
  </si>
  <si>
    <t>Lopez,Fe</t>
  </si>
  <si>
    <t>Lawrence</t>
  </si>
  <si>
    <t>Lowe,S</t>
  </si>
  <si>
    <t>Hall,Toby</t>
  </si>
  <si>
    <t>Patterson,D</t>
  </si>
  <si>
    <t>Abbott,P</t>
  </si>
  <si>
    <t>LaRue</t>
  </si>
  <si>
    <t>Gonzalez,W</t>
  </si>
  <si>
    <t>Borbon</t>
  </si>
  <si>
    <t>Burnett,AJ</t>
  </si>
  <si>
    <t>Fassero</t>
  </si>
  <si>
    <t>Wilson,P</t>
  </si>
  <si>
    <t>Weber</t>
  </si>
  <si>
    <t>Rincon,R</t>
  </si>
  <si>
    <t>Prince</t>
  </si>
  <si>
    <t>Stinnett</t>
  </si>
  <si>
    <t>Grimsley</t>
  </si>
  <si>
    <t>Kennedy,J</t>
  </si>
  <si>
    <t>Davis,D</t>
  </si>
  <si>
    <t>Manzanillo</t>
  </si>
  <si>
    <t>White,D</t>
  </si>
  <si>
    <t>Suzuki,Ichiro</t>
  </si>
  <si>
    <t>Gibbons</t>
  </si>
  <si>
    <t>Williams,D</t>
  </si>
  <si>
    <t>Jimenez,D</t>
  </si>
  <si>
    <t>Abernathy</t>
  </si>
  <si>
    <t>King</t>
  </si>
  <si>
    <t>Castro,Ju</t>
  </si>
  <si>
    <t>Macias</t>
  </si>
  <si>
    <t>DeJean</t>
  </si>
  <si>
    <t>Phelps</t>
  </si>
  <si>
    <t>Nunez,J</t>
  </si>
  <si>
    <t>Cruz,N</t>
  </si>
  <si>
    <t>Gagne</t>
  </si>
  <si>
    <t>Wooten</t>
  </si>
  <si>
    <t>Sierra,R</t>
  </si>
  <si>
    <t>Fox,C</t>
  </si>
  <si>
    <t>RP-ACw</t>
  </si>
  <si>
    <t>Davis,L</t>
  </si>
  <si>
    <t>Jarvis</t>
  </si>
  <si>
    <t>Graffanino</t>
  </si>
  <si>
    <t>Robinson,K</t>
  </si>
  <si>
    <t>Lee,D</t>
  </si>
  <si>
    <t>Roberts,W</t>
  </si>
  <si>
    <t>Reitsma</t>
  </si>
  <si>
    <t>SP-Dz</t>
  </si>
  <si>
    <t>DAMICO</t>
  </si>
  <si>
    <t>SP-Az</t>
  </si>
  <si>
    <t>X</t>
  </si>
  <si>
    <t>ANKIEL</t>
  </si>
  <si>
    <t>CHEN</t>
  </si>
  <si>
    <t>PHIL</t>
  </si>
  <si>
    <t>MELUSKY</t>
  </si>
  <si>
    <t>FURCAL</t>
  </si>
  <si>
    <t>BERKMAN</t>
  </si>
  <si>
    <t>BURRELL</t>
  </si>
  <si>
    <t>LONG</t>
  </si>
  <si>
    <t>STYNES</t>
  </si>
  <si>
    <t>PETRICK</t>
  </si>
  <si>
    <t>WORRELL,TIM</t>
  </si>
  <si>
    <t>MATEO</t>
  </si>
  <si>
    <t>MYERS</t>
  </si>
  <si>
    <t>SMITH</t>
  </si>
  <si>
    <t>POLANCO</t>
  </si>
  <si>
    <t>LEE</t>
  </si>
  <si>
    <t>BLUM</t>
  </si>
  <si>
    <t>WARD</t>
  </si>
  <si>
    <t>EATON</t>
  </si>
  <si>
    <t>ARMAS</t>
  </si>
  <si>
    <t>STRICKLAND</t>
  </si>
  <si>
    <t>RUSCH</t>
  </si>
  <si>
    <t>SAENZ</t>
  </si>
  <si>
    <t>MECIR</t>
  </si>
  <si>
    <t>JIMINEZ,JO</t>
  </si>
  <si>
    <t>HUDSON</t>
  </si>
  <si>
    <t>STEPHENSON</t>
  </si>
  <si>
    <t>HERNANDEZ</t>
  </si>
  <si>
    <t>TAM</t>
  </si>
  <si>
    <t>RITCHIE</t>
  </si>
  <si>
    <t>PITT</t>
  </si>
  <si>
    <t>REDMAN</t>
  </si>
  <si>
    <t>BUSH</t>
  </si>
  <si>
    <t>HERGES</t>
  </si>
  <si>
    <t>BELTRAN</t>
  </si>
  <si>
    <t>RP-B/C</t>
  </si>
  <si>
    <t>SANTIAGO</t>
  </si>
  <si>
    <t>MILLER</t>
  </si>
  <si>
    <t>MOLINA</t>
  </si>
  <si>
    <t>SEXON</t>
  </si>
  <si>
    <t>CLV</t>
  </si>
  <si>
    <t>PANIAGUA</t>
  </si>
  <si>
    <t>BELTRE</t>
  </si>
  <si>
    <t>LUGO</t>
  </si>
  <si>
    <t>WILSON</t>
  </si>
  <si>
    <t>RICHARD</t>
  </si>
  <si>
    <t>CEDENO</t>
  </si>
  <si>
    <t>QUINN</t>
  </si>
  <si>
    <t>ZIMMERMAN</t>
  </si>
  <si>
    <t>GARCIA</t>
  </si>
  <si>
    <t>VALENTIN</t>
  </si>
  <si>
    <t>REESE</t>
  </si>
  <si>
    <t>WHITE</t>
  </si>
  <si>
    <t>ELARTON</t>
  </si>
  <si>
    <t>HAWKINS</t>
  </si>
  <si>
    <t>SP-C/*B</t>
  </si>
  <si>
    <t>ANDERSON,M</t>
  </si>
  <si>
    <t>DYE</t>
  </si>
  <si>
    <t>BENSON</t>
  </si>
  <si>
    <t>VANPOPPEL</t>
  </si>
  <si>
    <t>HOUSTON</t>
  </si>
  <si>
    <t>KAPLER</t>
  </si>
  <si>
    <t>BRANYAN</t>
  </si>
  <si>
    <t>BARRETT</t>
  </si>
  <si>
    <t>ORTIZ</t>
  </si>
  <si>
    <t>ABBOTT</t>
  </si>
  <si>
    <t>GARDNER</t>
  </si>
  <si>
    <t>CHAVEZ</t>
  </si>
  <si>
    <t>TRUBY</t>
  </si>
  <si>
    <t>BELLIARD</t>
  </si>
  <si>
    <t>MATHENY</t>
  </si>
  <si>
    <t>HALAMA</t>
  </si>
  <si>
    <t>VANDERWAL</t>
  </si>
  <si>
    <t>FEBLES</t>
  </si>
  <si>
    <t>VENAFRO</t>
  </si>
  <si>
    <t>CASTILLO</t>
  </si>
  <si>
    <t>SUZUKI,MAC</t>
  </si>
  <si>
    <t>MAYS</t>
  </si>
  <si>
    <t>PENNY</t>
  </si>
  <si>
    <t>DURAZO</t>
  </si>
  <si>
    <t>RIOS</t>
  </si>
  <si>
    <t>DESHIELDS</t>
  </si>
  <si>
    <t>KOCH</t>
  </si>
  <si>
    <t>GUARDO</t>
  </si>
  <si>
    <t>GARCES</t>
  </si>
  <si>
    <t>DREW</t>
  </si>
  <si>
    <t>REICHERT</t>
  </si>
  <si>
    <t>LLOYD</t>
  </si>
  <si>
    <t>SHUEY</t>
  </si>
  <si>
    <t>SASAKI</t>
  </si>
  <si>
    <t>McGLINCY</t>
  </si>
  <si>
    <t>WILLIAMS</t>
  </si>
  <si>
    <t>SULLIVAN</t>
  </si>
  <si>
    <t>NELSON</t>
  </si>
  <si>
    <t>DAVIS</t>
  </si>
  <si>
    <t>CORA</t>
  </si>
  <si>
    <t>KOSKIE</t>
  </si>
  <si>
    <t>LANSING</t>
  </si>
  <si>
    <t>ENCARNACION</t>
  </si>
  <si>
    <t>WUNSCH</t>
  </si>
  <si>
    <t>OCHOA</t>
  </si>
  <si>
    <t>IN</t>
  </si>
  <si>
    <t>SUPPAN</t>
  </si>
  <si>
    <t>KIM</t>
  </si>
  <si>
    <t>SAUERBECK</t>
  </si>
  <si>
    <t>WILLIAMSON</t>
  </si>
  <si>
    <t>LOPEZ,ALBIE</t>
  </si>
  <si>
    <t>REYES</t>
  </si>
  <si>
    <t>PERRY</t>
  </si>
  <si>
    <t>WELLS,B</t>
  </si>
  <si>
    <t>MARTINEZ</t>
  </si>
  <si>
    <t>REMLINGER</t>
  </si>
  <si>
    <t>MORA</t>
  </si>
  <si>
    <t>RAPP</t>
  </si>
  <si>
    <t>BLANCO</t>
  </si>
  <si>
    <t>GIAMBI</t>
  </si>
  <si>
    <t>NUNEZ</t>
  </si>
  <si>
    <t>KRUTER</t>
  </si>
  <si>
    <t>SHUMPERT</t>
  </si>
  <si>
    <t>JONES</t>
  </si>
  <si>
    <t>NIXON</t>
  </si>
  <si>
    <t>OLIVER</t>
  </si>
  <si>
    <t>FARNSWORTH</t>
  </si>
  <si>
    <t>WASHBURN</t>
  </si>
  <si>
    <t>GONZALEZ,AL</t>
  </si>
  <si>
    <t>HUNTER</t>
  </si>
  <si>
    <t>BLAIR</t>
  </si>
  <si>
    <t>HOCKING</t>
  </si>
  <si>
    <t>SPIEZO</t>
  </si>
  <si>
    <t>GRIMSLEY</t>
  </si>
  <si>
    <t>DARR</t>
  </si>
  <si>
    <t>LOOPER</t>
  </si>
  <si>
    <t>ISRINGHAUSEN</t>
  </si>
  <si>
    <t>WOLF</t>
  </si>
  <si>
    <t>LOPEZ</t>
  </si>
  <si>
    <t>DIAZ</t>
  </si>
  <si>
    <t>CORMIER</t>
  </si>
  <si>
    <t>MULDER</t>
  </si>
  <si>
    <t>LOWELL</t>
  </si>
  <si>
    <t>JOHNSON</t>
  </si>
  <si>
    <t>COX</t>
  </si>
  <si>
    <t>THURMAN</t>
  </si>
  <si>
    <t>RP-B?</t>
  </si>
  <si>
    <t>KARSAY</t>
  </si>
  <si>
    <t xml:space="preserve">CLEMENT </t>
  </si>
  <si>
    <t>REKAR</t>
  </si>
  <si>
    <t>NEVIN</t>
  </si>
  <si>
    <t xml:space="preserve">BELL </t>
  </si>
  <si>
    <t>WALL</t>
  </si>
  <si>
    <t>COUNSELL</t>
  </si>
  <si>
    <t>JONES,D</t>
  </si>
  <si>
    <t>CABRERA</t>
  </si>
  <si>
    <t>CONINE</t>
  </si>
  <si>
    <t>MATOS</t>
  </si>
  <si>
    <t>McEWING</t>
  </si>
  <si>
    <t>DIFILICE</t>
  </si>
  <si>
    <t>MAGNANTE</t>
  </si>
  <si>
    <t>NITOWSKI</t>
  </si>
  <si>
    <t>WALKER</t>
  </si>
  <si>
    <t>MILICKI</t>
  </si>
  <si>
    <t>PADILLA</t>
  </si>
  <si>
    <t>PERSON</t>
  </si>
  <si>
    <t>DOTEL</t>
  </si>
  <si>
    <t>SINGLETON</t>
  </si>
  <si>
    <t>HALTER</t>
  </si>
  <si>
    <t>OSIK</t>
  </si>
  <si>
    <t>LECROY</t>
  </si>
  <si>
    <t>MILLAR</t>
  </si>
  <si>
    <t>BEREGRON</t>
  </si>
  <si>
    <t>BAINES</t>
  </si>
  <si>
    <t>GROOM</t>
  </si>
  <si>
    <t>STANTON</t>
  </si>
  <si>
    <t>BURKETT</t>
  </si>
  <si>
    <t>WEAVER</t>
  </si>
  <si>
    <t>BOGAR</t>
  </si>
  <si>
    <t>DEMPSTER</t>
  </si>
  <si>
    <t>GUILLEN</t>
  </si>
  <si>
    <t>RUPE</t>
  </si>
  <si>
    <t>JACKSON</t>
  </si>
  <si>
    <t>AMARAL</t>
  </si>
  <si>
    <t>PHILLIPS</t>
  </si>
  <si>
    <t>MASOKE</t>
  </si>
  <si>
    <t>HALLADAY</t>
  </si>
  <si>
    <t>WOOD</t>
  </si>
  <si>
    <t>DAUBACH</t>
  </si>
  <si>
    <t>GRIEVE</t>
  </si>
  <si>
    <t>CLEMENTE</t>
  </si>
  <si>
    <t>ABREAU</t>
  </si>
  <si>
    <t>HOLLANDSWTH</t>
  </si>
  <si>
    <t>BORBON</t>
  </si>
  <si>
    <t>POSADA</t>
  </si>
  <si>
    <t>ROGERS</t>
  </si>
  <si>
    <t>COLON</t>
  </si>
  <si>
    <t>ACEVEDO</t>
  </si>
  <si>
    <t>JOHNSTONE</t>
  </si>
  <si>
    <t>CARUSO</t>
  </si>
  <si>
    <t>GLAUS</t>
  </si>
  <si>
    <t>MILLWOOD</t>
  </si>
  <si>
    <t>CARPENTER</t>
  </si>
  <si>
    <t>LIMA</t>
  </si>
  <si>
    <t>BROWN</t>
  </si>
  <si>
    <t>CHRISTANSEN</t>
  </si>
  <si>
    <t>KOTSAY</t>
  </si>
  <si>
    <t>LIGTENBERG</t>
  </si>
  <si>
    <t>RP</t>
  </si>
  <si>
    <t>MERRERO</t>
  </si>
  <si>
    <t>LEDESMA</t>
  </si>
  <si>
    <t>SPRADLIN</t>
  </si>
  <si>
    <t>MULHOLLAND</t>
  </si>
  <si>
    <t>ARROJO</t>
  </si>
  <si>
    <t>DREIFORT</t>
  </si>
  <si>
    <t>KONERKO</t>
  </si>
  <si>
    <t>SERVICE</t>
  </si>
  <si>
    <t>MILLS</t>
  </si>
  <si>
    <t>SIROTKA</t>
  </si>
  <si>
    <t>TEJEDA</t>
  </si>
  <si>
    <t>HILDALGO</t>
  </si>
  <si>
    <t>WRIGHT</t>
  </si>
  <si>
    <t>HENRY</t>
  </si>
  <si>
    <t>SIMAS</t>
  </si>
  <si>
    <t>GRAVES</t>
  </si>
  <si>
    <t>WOODARD</t>
  </si>
  <si>
    <t>HOWERY</t>
  </si>
  <si>
    <t>GUITTEREZ</t>
  </si>
  <si>
    <t>PAVANO</t>
  </si>
  <si>
    <t>CAIRO</t>
  </si>
  <si>
    <t>ORDONEZ</t>
  </si>
  <si>
    <t>TELEMACO</t>
  </si>
  <si>
    <t>CRABTREE</t>
  </si>
  <si>
    <t>BOONE</t>
  </si>
  <si>
    <t>HINCH</t>
  </si>
  <si>
    <t>FOULKE</t>
  </si>
  <si>
    <t>HASEGAWA</t>
  </si>
  <si>
    <t>ANDERSON</t>
  </si>
  <si>
    <t>DUNWOODY</t>
  </si>
  <si>
    <t>CATLANATO</t>
  </si>
  <si>
    <t>ROCKER</t>
  </si>
  <si>
    <t>ANDREWS</t>
  </si>
  <si>
    <t>VERITEK</t>
  </si>
  <si>
    <t>FOX</t>
  </si>
  <si>
    <t>BERGMAN</t>
  </si>
  <si>
    <t>LOWE</t>
  </si>
  <si>
    <t>WINN</t>
  </si>
  <si>
    <t>PEREZ</t>
  </si>
  <si>
    <t>GOMEZ</t>
  </si>
  <si>
    <t>STINNETT</t>
  </si>
  <si>
    <t>RIVERA</t>
  </si>
  <si>
    <t>SABERHAGEN</t>
  </si>
  <si>
    <t>MANTEI</t>
  </si>
  <si>
    <t>OLSON</t>
  </si>
  <si>
    <t>DARRENSBOURG</t>
  </si>
  <si>
    <t>KLINE</t>
  </si>
  <si>
    <t>YAN</t>
  </si>
  <si>
    <t>PARRIS</t>
  </si>
  <si>
    <t>YOSHI</t>
  </si>
  <si>
    <t>VASQUEZ</t>
  </si>
  <si>
    <t>SEFCIK</t>
  </si>
  <si>
    <t>GAETTI</t>
  </si>
  <si>
    <t>STRAWBERRY</t>
  </si>
  <si>
    <t>SANCHEZ</t>
  </si>
  <si>
    <t>ALFONSECO</t>
  </si>
  <si>
    <t>OLIVARES</t>
  </si>
  <si>
    <t>BERG</t>
  </si>
  <si>
    <t>RELAFORD</t>
  </si>
  <si>
    <t>CASEY</t>
  </si>
  <si>
    <t>RAMIREZ</t>
  </si>
  <si>
    <t>CHRISTENSON</t>
  </si>
  <si>
    <t>EDMONDSON</t>
  </si>
  <si>
    <t>SPARKS</t>
  </si>
  <si>
    <t>RR</t>
  </si>
  <si>
    <t>WC</t>
  </si>
  <si>
    <t>Greg Allen</t>
  </si>
  <si>
    <t xml:space="preserve">Brandon Morrow and Oliver Perez with 6 </t>
  </si>
  <si>
    <t>Rhys Hoskins $287K</t>
  </si>
  <si>
    <t>Juan Soto $144K</t>
  </si>
  <si>
    <t>League bid a total of $3,105K on players and a total of $2,007K was spent in money draft.  P-Town was only team not to get a player in Money Draft.</t>
  </si>
  <si>
    <t>Massillon and Providence were only teams to get all the player(s) that they put bids.</t>
  </si>
  <si>
    <t>Ohio with 11, Kilkenny was a close second with 10 (Great first draft)</t>
  </si>
  <si>
    <t>$$$$ Spent in Draft</t>
  </si>
  <si>
    <t>Carson Kelly</t>
  </si>
  <si>
    <t>Tim Locastro</t>
  </si>
  <si>
    <t>Ildemaro Vargas</t>
  </si>
  <si>
    <t>Christian Walker</t>
  </si>
  <si>
    <t>Taylor Clarke</t>
  </si>
  <si>
    <t>Merrill Kelly</t>
  </si>
  <si>
    <t>Alex Young</t>
  </si>
  <si>
    <t>Yoan Lopez</t>
  </si>
  <si>
    <t>Austin Riley</t>
  </si>
  <si>
    <t>Max Fried</t>
  </si>
  <si>
    <t>Mike Soroka</t>
  </si>
  <si>
    <t>Luke Jackson</t>
  </si>
  <si>
    <t>David Bote</t>
  </si>
  <si>
    <t>Kyle Ryan</t>
  </si>
  <si>
    <t>Kyle Farmer</t>
  </si>
  <si>
    <t>Nick Senzel</t>
  </si>
  <si>
    <t>Josh VanMeter</t>
  </si>
  <si>
    <t>Garrett Hampson</t>
  </si>
  <si>
    <t>Raimel Tapia</t>
  </si>
  <si>
    <t>Antonio Senzatela</t>
  </si>
  <si>
    <t>Peter Lambert</t>
  </si>
  <si>
    <t>Matt Beaty</t>
  </si>
  <si>
    <t>Alex Verdugo</t>
  </si>
  <si>
    <t>Yimi Garcia</t>
  </si>
  <si>
    <t>Jon Berti</t>
  </si>
  <si>
    <t>Garrett Cooper</t>
  </si>
  <si>
    <t>Martin Prado</t>
  </si>
  <si>
    <t>Harold Ramirez</t>
  </si>
  <si>
    <t>Sandy Alcantara</t>
  </si>
  <si>
    <t>Pablo Lopez</t>
  </si>
  <si>
    <t>Jordan Yamamoto</t>
  </si>
  <si>
    <t>Jarlin Garcia</t>
  </si>
  <si>
    <t>Tyler Kinley</t>
  </si>
  <si>
    <t>Manny Pina</t>
  </si>
  <si>
    <t>Keston Hiura</t>
  </si>
  <si>
    <t>Brandon Woodruff</t>
  </si>
  <si>
    <t>Josh Hader</t>
  </si>
  <si>
    <t>Pete Alonso</t>
  </si>
  <si>
    <t>JD Davis</t>
  </si>
  <si>
    <t>Tomas Nido</t>
  </si>
  <si>
    <t>Andrew Knapp</t>
  </si>
  <si>
    <t>Sean Rodriguez</t>
  </si>
  <si>
    <t>Kevin Newman</t>
  </si>
  <si>
    <t>Pablo Reyes</t>
  </si>
  <si>
    <t>Bryan Reynolds</t>
  </si>
  <si>
    <t>Jose Osuna</t>
  </si>
  <si>
    <t>Jacob Stallings</t>
  </si>
  <si>
    <t>Steven Brault</t>
  </si>
  <si>
    <t>Dario Agrazal</t>
  </si>
  <si>
    <t>Richard Rodriguez</t>
  </si>
  <si>
    <t>Tommy Edman</t>
  </si>
  <si>
    <t>Dexter Fowler</t>
  </si>
  <si>
    <t>Dakota Hudson</t>
  </si>
  <si>
    <t>Giovanny Gallegos</t>
  </si>
  <si>
    <t>Greg Garcia</t>
  </si>
  <si>
    <t>Francisco Mejia</t>
  </si>
  <si>
    <t>Josh Naylor</t>
  </si>
  <si>
    <t>Fernando Tatis</t>
  </si>
  <si>
    <t>Luis Urias</t>
  </si>
  <si>
    <t>Chris Paddack</t>
  </si>
  <si>
    <t>Cal Quantrill</t>
  </si>
  <si>
    <t>Matt Strahm</t>
  </si>
  <si>
    <t>Trey Wingenter</t>
  </si>
  <si>
    <t>Alex Dickerson</t>
  </si>
  <si>
    <t>Steven Duggar</t>
  </si>
  <si>
    <t>Evan Longoria</t>
  </si>
  <si>
    <t>Mike Yastrzemski</t>
  </si>
  <si>
    <t>Shaun Anderson</t>
  </si>
  <si>
    <t>Tyler Beede</t>
  </si>
  <si>
    <t>Reyes Moronta</t>
  </si>
  <si>
    <t>Victor Robles</t>
  </si>
  <si>
    <t>Wander Suero</t>
  </si>
  <si>
    <t>Renato Nunez</t>
  </si>
  <si>
    <t>Hanser Alberto</t>
  </si>
  <si>
    <t>Rio Ruiz</t>
  </si>
  <si>
    <t>Richie Martin</t>
  </si>
  <si>
    <t>Stevie Wilkerson</t>
  </si>
  <si>
    <t>Anthony Santander</t>
  </si>
  <si>
    <t>Dwight Smith Jr</t>
  </si>
  <si>
    <t>Chance Sisco</t>
  </si>
  <si>
    <t>Dylan Bundy</t>
  </si>
  <si>
    <t>John Means</t>
  </si>
  <si>
    <t>Gabriel Ynoa</t>
  </si>
  <si>
    <t>Asher Wojciechowski</t>
  </si>
  <si>
    <t>David Hess</t>
  </si>
  <si>
    <t>Paul Fry</t>
  </si>
  <si>
    <t>Miguel Castro</t>
  </si>
  <si>
    <t>Michael Chavis</t>
  </si>
  <si>
    <t>Marcus Walden</t>
  </si>
  <si>
    <t>Eloy Jimenez</t>
  </si>
  <si>
    <t>Ryan Cordell</t>
  </si>
  <si>
    <t>Charlie Tilson</t>
  </si>
  <si>
    <t>Dylan Cease</t>
  </si>
  <si>
    <t>Aaron Bummer</t>
  </si>
  <si>
    <t>Oscar Mercado</t>
  </si>
  <si>
    <t>Tyler Naquin</t>
  </si>
  <si>
    <t>Zach Plesac</t>
  </si>
  <si>
    <t>Adam Plutko</t>
  </si>
  <si>
    <t>Adam Cimber</t>
  </si>
  <si>
    <t>Christin Stewart</t>
  </si>
  <si>
    <t>Harold Castro</t>
  </si>
  <si>
    <t>Gordon Beckham</t>
  </si>
  <si>
    <t>Dawel Lugo</t>
  </si>
  <si>
    <t>Spencer Turnbull</t>
  </si>
  <si>
    <t>Daniel Stumpf</t>
  </si>
  <si>
    <t>Yordan Alvarez</t>
  </si>
  <si>
    <t>Nicky Lopez</t>
  </si>
  <si>
    <t>Ryan O'Hearn</t>
  </si>
  <si>
    <t>Cheslor Cuthbert</t>
  </si>
  <si>
    <t>Bubba Starling</t>
  </si>
  <si>
    <t>Meibrys Viloria</t>
  </si>
  <si>
    <t>Humberto Arteaga</t>
  </si>
  <si>
    <t>Glenn Sparkman</t>
  </si>
  <si>
    <t>Jorge Lopez</t>
  </si>
  <si>
    <t>Ian Kennedy</t>
  </si>
  <si>
    <t>Scott Barlow</t>
  </si>
  <si>
    <t>Brian Goodwin</t>
  </si>
  <si>
    <t>Albert Pujols</t>
  </si>
  <si>
    <t>Luis Rengifo</t>
  </si>
  <si>
    <t>Griffin Canning</t>
  </si>
  <si>
    <t>Jose Suarez</t>
  </si>
  <si>
    <t>Ty Buttrey</t>
  </si>
  <si>
    <t>Hansel Robles</t>
  </si>
  <si>
    <t>Luis Arraez</t>
  </si>
  <si>
    <t>Trevor May</t>
  </si>
  <si>
    <t>Mike Tauchman</t>
  </si>
  <si>
    <t>Gio Urshela</t>
  </si>
  <si>
    <t>Luke Voit</t>
  </si>
  <si>
    <t>Domingo German</t>
  </si>
  <si>
    <t>Tommy Kahnle</t>
  </si>
  <si>
    <t>Dustin Garneau</t>
  </si>
  <si>
    <t>Ramon Laureano</t>
  </si>
  <si>
    <t>Homer Bailey</t>
  </si>
  <si>
    <t>JP Crawford</t>
  </si>
  <si>
    <t>Tom Murphy</t>
  </si>
  <si>
    <t>Dylan Moore</t>
  </si>
  <si>
    <t>Austin Nola</t>
  </si>
  <si>
    <t>Daniel Vogelbach</t>
  </si>
  <si>
    <t>Yusei Kikuchi</t>
  </si>
  <si>
    <t>Erik Swanson</t>
  </si>
  <si>
    <t>Justus Sheffield</t>
  </si>
  <si>
    <t>Austin Adams</t>
  </si>
  <si>
    <t>Brandon Brennan</t>
  </si>
  <si>
    <t>Ji-Man Choi</t>
  </si>
  <si>
    <t>Travis D'Arnaud</t>
  </si>
  <si>
    <t>Brandon Lowe</t>
  </si>
  <si>
    <t>Austin Meadows</t>
  </si>
  <si>
    <t>Yonny Chirinos</t>
  </si>
  <si>
    <t>Ryan Yarbrough</t>
  </si>
  <si>
    <t>Emilio Pagan</t>
  </si>
  <si>
    <t>Diego Castillo</t>
  </si>
  <si>
    <t>Willie Calhoun</t>
  </si>
  <si>
    <t>Hunter Pence</t>
  </si>
  <si>
    <t>Ariel Jurado</t>
  </si>
  <si>
    <t>Adrian Sampson</t>
  </si>
  <si>
    <t>Shawn Kelley</t>
  </si>
  <si>
    <t>Brett Martin</t>
  </si>
  <si>
    <t>Cavan Biggio</t>
  </si>
  <si>
    <t>Vlad Guerrero</t>
  </si>
  <si>
    <t>Derek Fisher</t>
  </si>
  <si>
    <t>Danny Jansen</t>
  </si>
  <si>
    <t>Billy McKinney</t>
  </si>
  <si>
    <t>Rowdy Tellez</t>
  </si>
  <si>
    <t>Trent Thornton</t>
  </si>
  <si>
    <t>Wilmer Font</t>
  </si>
  <si>
    <t>Jacob Waguespack</t>
  </si>
  <si>
    <t>Tim Mayza</t>
  </si>
  <si>
    <t>EO</t>
  </si>
  <si>
    <t>WV</t>
  </si>
  <si>
    <t>Alex Young 7 followed by Chris Paddack with 6</t>
  </si>
  <si>
    <t>Pete Alonso (NYM) $296K.</t>
  </si>
  <si>
    <t>Pete Alonso $147</t>
  </si>
  <si>
    <t>Massillon and Providence were only teams to get all the players that they put bids.</t>
  </si>
  <si>
    <t>Money after Money Draft</t>
  </si>
  <si>
    <t>Trades between draft</t>
  </si>
  <si>
    <t>Money Before Draft</t>
  </si>
  <si>
    <t>Money Spent in Draft</t>
  </si>
  <si>
    <t>Secondary Draft</t>
  </si>
  <si>
    <t>Final Money</t>
  </si>
  <si>
    <t>League bid a total of $3,105K on players and a total of $2,053K was spent in money draft.  Every team won 2 or more players in Money Draft</t>
  </si>
  <si>
    <t>County Road with 10</t>
  </si>
  <si>
    <t>Jon Jay</t>
  </si>
  <si>
    <t>Daulton Varsho</t>
  </si>
  <si>
    <t>Zac Gallen</t>
  </si>
  <si>
    <t>Stefan Crichton</t>
  </si>
  <si>
    <t>Touki Toussaint</t>
  </si>
  <si>
    <t>Kyle Wright</t>
  </si>
  <si>
    <t>Ian Anderson</t>
  </si>
  <si>
    <t>Nico Hoerner</t>
  </si>
  <si>
    <t>Alec Mills</t>
  </si>
  <si>
    <t>Ryan Tepera</t>
  </si>
  <si>
    <t>Rowan Wick</t>
  </si>
  <si>
    <t>Shogo Akiyama</t>
  </si>
  <si>
    <t>Jose Garcia</t>
  </si>
  <si>
    <t>Matt Kemp</t>
  </si>
  <si>
    <t>Sam Hilliard</t>
  </si>
  <si>
    <t>Kyle Freeland</t>
  </si>
  <si>
    <t>Ryan Castellani</t>
  </si>
  <si>
    <t>Daniel Bard</t>
  </si>
  <si>
    <t>Yency Almonte</t>
  </si>
  <si>
    <t>Edwin Rios</t>
  </si>
  <si>
    <t>Dustin May</t>
  </si>
  <si>
    <t>Tony Gonsolin</t>
  </si>
  <si>
    <t>Dylan Floro</t>
  </si>
  <si>
    <t>Trevor Rogers</t>
  </si>
  <si>
    <t>Sixto Sanchez</t>
  </si>
  <si>
    <t>Daniel Castano</t>
  </si>
  <si>
    <t>James Hoyt</t>
  </si>
  <si>
    <t>Jacob Notingham</t>
  </si>
  <si>
    <t>Adrian Houser</t>
  </si>
  <si>
    <t>Corbin Burnes</t>
  </si>
  <si>
    <t>Eric Yardley</t>
  </si>
  <si>
    <t>Devin Williams</t>
  </si>
  <si>
    <t>Andres Gimenez</t>
  </si>
  <si>
    <t>David Peterson</t>
  </si>
  <si>
    <t>Alec Bohm</t>
  </si>
  <si>
    <t>Roman Quinn</t>
  </si>
  <si>
    <t>Adam Haseley</t>
  </si>
  <si>
    <t>JR Murphy</t>
  </si>
  <si>
    <t>Erik Gonzalez</t>
  </si>
  <si>
    <t>Cole Tucker</t>
  </si>
  <si>
    <t>Ke'Bryan Hayes</t>
  </si>
  <si>
    <t>JT Brubaker</t>
  </si>
  <si>
    <t>Nik Turley</t>
  </si>
  <si>
    <t>Tyler O'Neill</t>
  </si>
  <si>
    <t>Dylan Carlson</t>
  </si>
  <si>
    <t>Daniel Ponce de Leon</t>
  </si>
  <si>
    <t>Kwang-Hyun Kim</t>
  </si>
  <si>
    <t>Tyler Webb</t>
  </si>
  <si>
    <t>Genesis Cabrera</t>
  </si>
  <si>
    <t>Trent Grisham</t>
  </si>
  <si>
    <t>Jake Cronenworth</t>
  </si>
  <si>
    <t>Dinelson Lamet</t>
  </si>
  <si>
    <t>Pierce Johnson</t>
  </si>
  <si>
    <t>Joey Bart</t>
  </si>
  <si>
    <t>Chadwick Tromp</t>
  </si>
  <si>
    <t>Mauricio Dubon</t>
  </si>
  <si>
    <t>Logan Webb</t>
  </si>
  <si>
    <t xml:space="preserve">Trevor Cahill </t>
  </si>
  <si>
    <t>Tyler Rogers</t>
  </si>
  <si>
    <t>Wandy Peralta</t>
  </si>
  <si>
    <t>Caleb Baragar</t>
  </si>
  <si>
    <t>Carter Kieboom</t>
  </si>
  <si>
    <t>Michael A Taylor</t>
  </si>
  <si>
    <t>Austin Voth</t>
  </si>
  <si>
    <t>Kyle Finnegan</t>
  </si>
  <si>
    <t>Ryne Harper</t>
  </si>
  <si>
    <t>Austin Hays</t>
  </si>
  <si>
    <t>Ryan Mountcastle</t>
  </si>
  <si>
    <t>Cedric Mullins</t>
  </si>
  <si>
    <t>Pat Valaika</t>
  </si>
  <si>
    <t>Andrew Velazquez</t>
  </si>
  <si>
    <t>Keegan Akin</t>
  </si>
  <si>
    <t>Cole Sulser</t>
  </si>
  <si>
    <t>Tanner Scott</t>
  </si>
  <si>
    <t>Travis Lakins</t>
  </si>
  <si>
    <t>Jonathan Arauz</t>
  </si>
  <si>
    <t>Bobby Dalbec</t>
  </si>
  <si>
    <t>Tzu-Wei Lin</t>
  </si>
  <si>
    <t>Zack Godley</t>
  </si>
  <si>
    <t>Chris Mazza</t>
  </si>
  <si>
    <t>Ryan Weber</t>
  </si>
  <si>
    <t>Ryan Brasier</t>
  </si>
  <si>
    <t>Phillips Valdez</t>
  </si>
  <si>
    <t>Danny Mendick</t>
  </si>
  <si>
    <t>Nick Madrigal</t>
  </si>
  <si>
    <t>Luis Robert</t>
  </si>
  <si>
    <t>Dane Dunning</t>
  </si>
  <si>
    <t>Jimmy Cordero</t>
  </si>
  <si>
    <t>Matt Foster</t>
  </si>
  <si>
    <t>Jordan Luplow</t>
  </si>
  <si>
    <t>Aaron Civale</t>
  </si>
  <si>
    <t>Triston McKenzie</t>
  </si>
  <si>
    <t>James Karinchak</t>
  </si>
  <si>
    <t>Nick Wittgren</t>
  </si>
  <si>
    <t>Jorge Bonifacio</t>
  </si>
  <si>
    <t>Willi Castro</t>
  </si>
  <si>
    <t>Isaac Paredes</t>
  </si>
  <si>
    <t>Casey Mize</t>
  </si>
  <si>
    <t>Tarik Skubal</t>
  </si>
  <si>
    <t>Jose Cisnero</t>
  </si>
  <si>
    <t>Gregory Soto</t>
  </si>
  <si>
    <t>Myles Straw</t>
  </si>
  <si>
    <t>Abraham Toro</t>
  </si>
  <si>
    <t>Kyle Tucker</t>
  </si>
  <si>
    <t>Framber Valdez</t>
  </si>
  <si>
    <t>Christian Javier</t>
  </si>
  <si>
    <t>Brandon Bielak</t>
  </si>
  <si>
    <t>Ryan Pressley</t>
  </si>
  <si>
    <t>Blake Taylor</t>
  </si>
  <si>
    <t>Enoli Paredes</t>
  </si>
  <si>
    <t>Ryan McBroom</t>
  </si>
  <si>
    <t>Brady Singer</t>
  </si>
  <si>
    <t>Kris Bubic</t>
  </si>
  <si>
    <t>Josh Staumont</t>
  </si>
  <si>
    <t>Jo Adell</t>
  </si>
  <si>
    <t>Anthony Benboom</t>
  </si>
  <si>
    <t>Jared Walsh</t>
  </si>
  <si>
    <t>Taylor Ward</t>
  </si>
  <si>
    <t>Patrick Sandoval</t>
  </si>
  <si>
    <t>Mike Mayers</t>
  </si>
  <si>
    <t>Ryan Jeffers</t>
  </si>
  <si>
    <t>Randy Dobnak</t>
  </si>
  <si>
    <t>Mike Ford</t>
  </si>
  <si>
    <t>Clint Frazier</t>
  </si>
  <si>
    <t>Kyle Higashioka</t>
  </si>
  <si>
    <t>Tyler Wade</t>
  </si>
  <si>
    <t>Jordan Montgomery</t>
  </si>
  <si>
    <t>Chad Green</t>
  </si>
  <si>
    <t>Deivi Garcia</t>
  </si>
  <si>
    <t>Austin Allen</t>
  </si>
  <si>
    <t>Sean Murphy</t>
  </si>
  <si>
    <t>Frankie Montas</t>
  </si>
  <si>
    <t>T.J. McFarland</t>
  </si>
  <si>
    <t>Luis Torrens</t>
  </si>
  <si>
    <t>Joe Odom</t>
  </si>
  <si>
    <t>Kyle Lewis</t>
  </si>
  <si>
    <t>Evan White</t>
  </si>
  <si>
    <t>J.P. Crawford</t>
  </si>
  <si>
    <t>Tim Lopes</t>
  </si>
  <si>
    <t>Ty France</t>
  </si>
  <si>
    <t>Jose Marmolejos</t>
  </si>
  <si>
    <t>Shed Long</t>
  </si>
  <si>
    <t>Justis Sheffield</t>
  </si>
  <si>
    <t>Justin Dunn</t>
  </si>
  <si>
    <t>Nick Margevicius</t>
  </si>
  <si>
    <t>Yohan Ramirez</t>
  </si>
  <si>
    <t>Anthony Misiewicz</t>
  </si>
  <si>
    <t>Joey Gerber</t>
  </si>
  <si>
    <t>Yoshitomo Tsutsugo</t>
  </si>
  <si>
    <t>Michael Brosseau</t>
  </si>
  <si>
    <t>Josh Fleming</t>
  </si>
  <si>
    <t>Nick Anderson</t>
  </si>
  <si>
    <t>Peter Fairbanks</t>
  </si>
  <si>
    <t>Ryan Thompson</t>
  </si>
  <si>
    <t>Jose Trevino</t>
  </si>
  <si>
    <t>Isaiah Kiner-Fallela</t>
  </si>
  <si>
    <t>Nick Solak</t>
  </si>
  <si>
    <t>Leody Taveras</t>
  </si>
  <si>
    <t>Anderson Tejeda</t>
  </si>
  <si>
    <t>Kolby Allard</t>
  </si>
  <si>
    <t>Kyle Cody</t>
  </si>
  <si>
    <t>Rafael Montero</t>
  </si>
  <si>
    <t>Jonathan Hernandez</t>
  </si>
  <si>
    <t>Jimmy Herget</t>
  </si>
  <si>
    <t>Reese McGuire</t>
  </si>
  <si>
    <t>Bo Bichette</t>
  </si>
  <si>
    <t>Rafael Dolis</t>
  </si>
  <si>
    <t>A.J. Cole</t>
  </si>
  <si>
    <t>PM</t>
  </si>
  <si>
    <t>SR</t>
  </si>
  <si>
    <t>Zac Gallen (ARZ) $220</t>
  </si>
  <si>
    <t>Zac Gallen (Arz) 7</t>
  </si>
  <si>
    <t>Ke'Bryan Hayes (PIT) $133</t>
  </si>
  <si>
    <t>Fargo with 11</t>
  </si>
  <si>
    <t xml:space="preserve">League bid a total of $3,445K on players and a total of $2,294K was spent in money draft.  </t>
  </si>
  <si>
    <t>64.8% of money available in draft was spent.</t>
  </si>
  <si>
    <t>Josh Rojas</t>
  </si>
  <si>
    <t>Pavin Smith</t>
  </si>
  <si>
    <t>Andrew Young</t>
  </si>
  <si>
    <t>Taylor Widener</t>
  </si>
  <si>
    <t>Joe Mantiply</t>
  </si>
  <si>
    <t>Huascar Ynoa</t>
  </si>
  <si>
    <t>Rafael Ortega</t>
  </si>
  <si>
    <t>Frank Schwindel</t>
  </si>
  <si>
    <t>Patrick Wisdom</t>
  </si>
  <si>
    <t>Sergio Alcantara</t>
  </si>
  <si>
    <t>Adbert Alzolay</t>
  </si>
  <si>
    <t>Justin Steele</t>
  </si>
  <si>
    <t>Codi Heuer</t>
  </si>
  <si>
    <t>Dan Winkler</t>
  </si>
  <si>
    <t>Jonathan India</t>
  </si>
  <si>
    <t>Tyler Stephenson</t>
  </si>
  <si>
    <t>Aristides Aquino</t>
  </si>
  <si>
    <t>Vladimir Gutierrez</t>
  </si>
  <si>
    <t>Luis Cessa</t>
  </si>
  <si>
    <t>Brendan Rodgers</t>
  </si>
  <si>
    <t>Yonathan Daza</t>
  </si>
  <si>
    <t>Dom Nunez</t>
  </si>
  <si>
    <t>Joshua Fuentes</t>
  </si>
  <si>
    <t>Austin Gomber</t>
  </si>
  <si>
    <t>Gavin Lux</t>
  </si>
  <si>
    <t>Austin Barnes</t>
  </si>
  <si>
    <t>Phil Bickford</t>
  </si>
  <si>
    <t>Jazz Chisholm</t>
  </si>
  <si>
    <t>Jesus Sanchez</t>
  </si>
  <si>
    <t>Isan Diaz</t>
  </si>
  <si>
    <t>Jesus Luzardo</t>
  </si>
  <si>
    <t>Zach Thompson</t>
  </si>
  <si>
    <t>Richard Bleier</t>
  </si>
  <si>
    <t>Tyrone Taylor</t>
  </si>
  <si>
    <t>Freddy Peralta</t>
  </si>
  <si>
    <t>Brent Suter</t>
  </si>
  <si>
    <t>Tylor Megill</t>
  </si>
  <si>
    <t>Ronald Torreyes</t>
  </si>
  <si>
    <t>Connor Brogdon</t>
  </si>
  <si>
    <t>John Nogowski</t>
  </si>
  <si>
    <t>Phillip Evans</t>
  </si>
  <si>
    <t>Wilmer Difo</t>
  </si>
  <si>
    <t>Yoshi Tsutsugo</t>
  </si>
  <si>
    <t>Wil Crowe</t>
  </si>
  <si>
    <t>Mitch Keller</t>
  </si>
  <si>
    <t>Bryse Wilson</t>
  </si>
  <si>
    <t>David Bednar</t>
  </si>
  <si>
    <t>Chasen Shreve</t>
  </si>
  <si>
    <t>Edmundo Sosa</t>
  </si>
  <si>
    <t>Andrew Knizner</t>
  </si>
  <si>
    <t>Jose Rondon</t>
  </si>
  <si>
    <t>Alex Reyes</t>
  </si>
  <si>
    <t>Ha-Seong Kim</t>
  </si>
  <si>
    <t>LaMonte Wade</t>
  </si>
  <si>
    <t>Johnny Cueto</t>
  </si>
  <si>
    <t>Tres Barrera</t>
  </si>
  <si>
    <t>Alcides Escobar</t>
  </si>
  <si>
    <t>Ryan Zimmerman</t>
  </si>
  <si>
    <t>Yadiel Hernandez</t>
  </si>
  <si>
    <t>Riley Adams</t>
  </si>
  <si>
    <t>Luis V. Garcia</t>
  </si>
  <si>
    <t>Paolo Espino</t>
  </si>
  <si>
    <t>Josiah Gray</t>
  </si>
  <si>
    <t>Sam Clay</t>
  </si>
  <si>
    <t>Trey Mancini</t>
  </si>
  <si>
    <t>DJ Stewart</t>
  </si>
  <si>
    <t>Austin Wynns</t>
  </si>
  <si>
    <t>Jorge Mateo</t>
  </si>
  <si>
    <t>Ryan McKenna</t>
  </si>
  <si>
    <t>Bruce Zimmermann</t>
  </si>
  <si>
    <t>Dillon Tate</t>
  </si>
  <si>
    <t>Andrew Vaughn</t>
  </si>
  <si>
    <t>Zack Collins</t>
  </si>
  <si>
    <t>Craig Kimbrel</t>
  </si>
  <si>
    <t>Bobby Bradley</t>
  </si>
  <si>
    <t>Yu Chang</t>
  </si>
  <si>
    <t>Bradley Zimmer</t>
  </si>
  <si>
    <t>Eli Morgan</t>
  </si>
  <si>
    <t>Emmanuel Clase</t>
  </si>
  <si>
    <t>Akil Baddoo</t>
  </si>
  <si>
    <t>Eric Haase</t>
  </si>
  <si>
    <t>Jake Rogers</t>
  </si>
  <si>
    <t>Zack Short</t>
  </si>
  <si>
    <t>Jose Urena</t>
  </si>
  <si>
    <t>Matt Manning</t>
  </si>
  <si>
    <t>Kyle Funkhouser</t>
  </si>
  <si>
    <t>Chas McCormick</t>
  </si>
  <si>
    <t>Luis H. Garcia</t>
  </si>
  <si>
    <t>Edward Olivares</t>
  </si>
  <si>
    <t>Daniel Lynch</t>
  </si>
  <si>
    <t>Jake Brentz</t>
  </si>
  <si>
    <t>Brandon Marsh</t>
  </si>
  <si>
    <t>Jose Rojas</t>
  </si>
  <si>
    <t>Jack Mayfield</t>
  </si>
  <si>
    <t>Trevor Larnach</t>
  </si>
  <si>
    <t>Nick Gordon</t>
  </si>
  <si>
    <t>Bailey Ober</t>
  </si>
  <si>
    <t>Griffin Jax</t>
  </si>
  <si>
    <t>Caleb Thielbar</t>
  </si>
  <si>
    <t>Clay Holmes</t>
  </si>
  <si>
    <t>Seth Brown</t>
  </si>
  <si>
    <t>Elvis Andrus</t>
  </si>
  <si>
    <t>Cole Irvin</t>
  </si>
  <si>
    <t>James Kaprielian</t>
  </si>
  <si>
    <t>Lou Trivino</t>
  </si>
  <si>
    <t>Mitch Haniger</t>
  </si>
  <si>
    <t>Jake Fraley</t>
  </si>
  <si>
    <t>Jarred Kelenic</t>
  </si>
  <si>
    <t>Taylor Trammell</t>
  </si>
  <si>
    <t>Chris Flexen</t>
  </si>
  <si>
    <t>Logan Gilbert</t>
  </si>
  <si>
    <t>Randy Arozarena</t>
  </si>
  <si>
    <t>Yandy Diaz</t>
  </si>
  <si>
    <t>Shane McClanahan</t>
  </si>
  <si>
    <t>Luis Patino</t>
  </si>
  <si>
    <t>Andrew Kittredge</t>
  </si>
  <si>
    <t>JT Chargois</t>
  </si>
  <si>
    <t>J.P. Feyereisen</t>
  </si>
  <si>
    <t>Adolis Garcia</t>
  </si>
  <si>
    <t>DJ Peters</t>
  </si>
  <si>
    <t>Nathaniel Lowe</t>
  </si>
  <si>
    <t>Eli White</t>
  </si>
  <si>
    <t>Andy Ibanez</t>
  </si>
  <si>
    <t>Jonah Heim</t>
  </si>
  <si>
    <t>Spencer Howard</t>
  </si>
  <si>
    <t>Josh Sborz</t>
  </si>
  <si>
    <t>Dennis Santana</t>
  </si>
  <si>
    <t>Santiago Espinal</t>
  </si>
  <si>
    <t>Alek Manoah</t>
  </si>
  <si>
    <t>Jordan Romano</t>
  </si>
  <si>
    <t>MG</t>
  </si>
  <si>
    <t>IF</t>
  </si>
  <si>
    <t>Richard Bleier and Jarred Kelenic 5 each</t>
  </si>
  <si>
    <t>Trevor Rogers $175</t>
  </si>
  <si>
    <t>Freddy Peralta $85 P-Town</t>
  </si>
  <si>
    <t>Fargo 12 and Worthington 10, Note that both Reno and Providence were successful with all their bids</t>
  </si>
  <si>
    <t xml:space="preserve">League bid a total of $3,334K on players and a total of $2,210K was spent in money draft.  </t>
  </si>
  <si>
    <t>66.3% of money available in draft was spent.</t>
  </si>
  <si>
    <t>Geraldo Perdomo</t>
  </si>
  <si>
    <t>Alek Thomas</t>
  </si>
  <si>
    <t>Emmanuel Rivera</t>
  </si>
  <si>
    <t>Jake McCarthy</t>
  </si>
  <si>
    <t>Cooper Hummel</t>
  </si>
  <si>
    <t>Jose Herrera</t>
  </si>
  <si>
    <t>Corbin Carroll</t>
  </si>
  <si>
    <t>Tommy Henry</t>
  </si>
  <si>
    <t>William Contreras</t>
  </si>
  <si>
    <t>Michael Harris</t>
  </si>
  <si>
    <t>Orlando Arcia</t>
  </si>
  <si>
    <t>Vaughan Grissom</t>
  </si>
  <si>
    <t>Christopher Morel</t>
  </si>
  <si>
    <t>Seiya Suzuki</t>
  </si>
  <si>
    <t>Alfonso Rivas</t>
  </si>
  <si>
    <t>Nelson Velasquez</t>
  </si>
  <si>
    <t>PJ Higgins</t>
  </si>
  <si>
    <t>Zach McKinistry</t>
  </si>
  <si>
    <t>Keegan Thompson</t>
  </si>
  <si>
    <t>Brandon Hughes</t>
  </si>
  <si>
    <t>Michael Rucker</t>
  </si>
  <si>
    <t>FA</t>
  </si>
  <si>
    <t>TJ Friedl</t>
  </si>
  <si>
    <t>Jake Frayley</t>
  </si>
  <si>
    <t>Albert Almora</t>
  </si>
  <si>
    <t>Alejo Lopez</t>
  </si>
  <si>
    <t>Jose Barrero</t>
  </si>
  <si>
    <t>Hunter Greene</t>
  </si>
  <si>
    <t>Nick Lodolo</t>
  </si>
  <si>
    <t>Graham Ashcraft</t>
  </si>
  <si>
    <t>Alexis Diaz</t>
  </si>
  <si>
    <t>Joel Kuhnel</t>
  </si>
  <si>
    <t>Brian Serven</t>
  </si>
  <si>
    <t>Connor Joe</t>
  </si>
  <si>
    <t>Elehuris Montero</t>
  </si>
  <si>
    <t>Alan Trejo</t>
  </si>
  <si>
    <t>Ryan Feltner</t>
  </si>
  <si>
    <t>Trayce Thompson</t>
  </si>
  <si>
    <t>Evan Phillips</t>
  </si>
  <si>
    <t>Alex Vesia</t>
  </si>
  <si>
    <t>Nick Fortes</t>
  </si>
  <si>
    <t>Bryan De la Cruz</t>
  </si>
  <si>
    <t>Charles LeBlanc</t>
  </si>
  <si>
    <t>JJ Bleday</t>
  </si>
  <si>
    <t>Lewin Diaz</t>
  </si>
  <si>
    <t>Braxton Garrett</t>
  </si>
  <si>
    <t>Steven Okert</t>
  </si>
  <si>
    <t>Mike Brousseau</t>
  </si>
  <si>
    <t>Jonathan Davis</t>
  </si>
  <si>
    <t>Aaron Ashby</t>
  </si>
  <si>
    <t>Hoby Milner</t>
  </si>
  <si>
    <t>Thomas Nido</t>
  </si>
  <si>
    <t>Luis Guillorme</t>
  </si>
  <si>
    <t>Garrett Stubbs</t>
  </si>
  <si>
    <t>Bryson Stott</t>
  </si>
  <si>
    <t>Matt Vierling</t>
  </si>
  <si>
    <t>Darick Hall</t>
  </si>
  <si>
    <t>Ranger Suarez</t>
  </si>
  <si>
    <t>David Robertson</t>
  </si>
  <si>
    <t>Andrew Bellati</t>
  </si>
  <si>
    <t>Tyler Heineman</t>
  </si>
  <si>
    <t>Jason Delay</t>
  </si>
  <si>
    <t>Jack Suwinski</t>
  </si>
  <si>
    <t>Oneil Cruz</t>
  </si>
  <si>
    <t>Rodolfo Castro</t>
  </si>
  <si>
    <t>Calvin Mitchell</t>
  </si>
  <si>
    <t>Josh Van Meter</t>
  </si>
  <si>
    <t>Tucupita Marcano</t>
  </si>
  <si>
    <t>Roansy Contreras</t>
  </si>
  <si>
    <t>Robert Stephenson</t>
  </si>
  <si>
    <t>Andrew Knizer</t>
  </si>
  <si>
    <t>Brendan Donovan</t>
  </si>
  <si>
    <t>Lars Nootbar</t>
  </si>
  <si>
    <t>Nolan Gorman</t>
  </si>
  <si>
    <t>Juan Yepez</t>
  </si>
  <si>
    <t>Ryan Helsley</t>
  </si>
  <si>
    <t>Jose Azocar</t>
  </si>
  <si>
    <t>Nomar Mazara</t>
  </si>
  <si>
    <t xml:space="preserve">Luis Campusano </t>
  </si>
  <si>
    <t>Thairo Estrada</t>
  </si>
  <si>
    <t>Luis Gonzalez</t>
  </si>
  <si>
    <t>David Villar</t>
  </si>
  <si>
    <t>Jakob Junis</t>
  </si>
  <si>
    <t>Camilo Dovall</t>
  </si>
  <si>
    <t>John Brebbia</t>
  </si>
  <si>
    <t>Keibert Ruiz</t>
  </si>
  <si>
    <t>Lane Thomas</t>
  </si>
  <si>
    <t>CJ Abrams</t>
  </si>
  <si>
    <t>Joey Menesses</t>
  </si>
  <si>
    <t>Alex Call</t>
  </si>
  <si>
    <t>Adley Rutschman</t>
  </si>
  <si>
    <t>Ramon Urias</t>
  </si>
  <si>
    <t>Tyler Nevin</t>
  </si>
  <si>
    <t>Terrin Vavra</t>
  </si>
  <si>
    <t>Kyle Stowers</t>
  </si>
  <si>
    <t>Gunnar Henderson</t>
  </si>
  <si>
    <t>Dean Kremer</t>
  </si>
  <si>
    <t>Kyle Bradish</t>
  </si>
  <si>
    <t>Tyler Wells</t>
  </si>
  <si>
    <t>Spenser Watkins</t>
  </si>
  <si>
    <t>Felix Bautista</t>
  </si>
  <si>
    <t xml:space="preserve">Cionel Perez </t>
  </si>
  <si>
    <t>Connor Wong</t>
  </si>
  <si>
    <t>Tommy Pham</t>
  </si>
  <si>
    <t>Christian Arroyo</t>
  </si>
  <si>
    <t>Francy Cordero</t>
  </si>
  <si>
    <t>Rob Refsnyder</t>
  </si>
  <si>
    <t>Juran Duran</t>
  </si>
  <si>
    <t>Josh Winckowski</t>
  </si>
  <si>
    <t>John Schreiber</t>
  </si>
  <si>
    <t>Seby Zevala</t>
  </si>
  <si>
    <t>Gavin Sheets</t>
  </si>
  <si>
    <t>Jake Burger</t>
  </si>
  <si>
    <t>Michael Kopech</t>
  </si>
  <si>
    <t>Steven Kwan</t>
  </si>
  <si>
    <t>Owen Miller</t>
  </si>
  <si>
    <t>Oscar Gonzalez</t>
  </si>
  <si>
    <t>Richie Palacios</t>
  </si>
  <si>
    <t>Nolan Jones</t>
  </si>
  <si>
    <t>Gabriel Arias</t>
  </si>
  <si>
    <t>Tyler Freeman</t>
  </si>
  <si>
    <t>Trevor Stephan</t>
  </si>
  <si>
    <t>Miguel Cabrera</t>
  </si>
  <si>
    <t>Spencer Torkelson</t>
  </si>
  <si>
    <t>Riley Greene</t>
  </si>
  <si>
    <t>Kody Clemens</t>
  </si>
  <si>
    <t>Kerry Carpenter</t>
  </si>
  <si>
    <t>Drew Hutchinson</t>
  </si>
  <si>
    <t>Tyler Alexander</t>
  </si>
  <si>
    <t>Breau Brieske</t>
  </si>
  <si>
    <t>Alex Lange</t>
  </si>
  <si>
    <t>Jeremy Pena</t>
  </si>
  <si>
    <t>Jake Meyers</t>
  </si>
  <si>
    <t>Jose Urquidy</t>
  </si>
  <si>
    <t>MJ Melendez</t>
  </si>
  <si>
    <t>Bobby Witt</t>
  </si>
  <si>
    <t>Kyle Isbel</t>
  </si>
  <si>
    <t>Vinnie Pasquantino</t>
  </si>
  <si>
    <t>Michael Massey</t>
  </si>
  <si>
    <t>Nick Pratto</t>
  </si>
  <si>
    <t>Nate Eaton</t>
  </si>
  <si>
    <t>Drew Waters</t>
  </si>
  <si>
    <t>Dylan Coleman</t>
  </si>
  <si>
    <t>Andrew Velasquez</t>
  </si>
  <si>
    <t>Mickey Moniak</t>
  </si>
  <si>
    <t>Reid Detmers</t>
  </si>
  <si>
    <t>Jose Miranda</t>
  </si>
  <si>
    <t>Gilberto Celestino</t>
  </si>
  <si>
    <t>Kyle Garlick</t>
  </si>
  <si>
    <t>Alex Kirilloff</t>
  </si>
  <si>
    <t xml:space="preserve">Joe Ryan </t>
  </si>
  <si>
    <t>Michael Fullmer</t>
  </si>
  <si>
    <t>Oswaldo Cabrera</t>
  </si>
  <si>
    <t>Nestor Cortes</t>
  </si>
  <si>
    <t>Scott Effross</t>
  </si>
  <si>
    <t>Nick Allen</t>
  </si>
  <si>
    <t>Cristian Pache</t>
  </si>
  <si>
    <t>Sheldon Neuse</t>
  </si>
  <si>
    <t>Vimael Machin</t>
  </si>
  <si>
    <t>Ernie Clement</t>
  </si>
  <si>
    <t>Jonah Bride</t>
  </si>
  <si>
    <t>Shea Langeliers</t>
  </si>
  <si>
    <t>Kevin Smith</t>
  </si>
  <si>
    <t>Paul Blackburn</t>
  </si>
  <si>
    <t>Adam Oller</t>
  </si>
  <si>
    <t>Adrian Martinez</t>
  </si>
  <si>
    <t>Dany Jimenez</t>
  </si>
  <si>
    <t>Domingo Acevedo</t>
  </si>
  <si>
    <t>AJ Puk</t>
  </si>
  <si>
    <t>Julio Rodriguez</t>
  </si>
  <si>
    <t>Cal Raleigh</t>
  </si>
  <si>
    <t>Carlos Santana</t>
  </si>
  <si>
    <t>Sam Haggerty</t>
  </si>
  <si>
    <t>George Kirby</t>
  </si>
  <si>
    <t>Paul Sewald</t>
  </si>
  <si>
    <t>Penn Murfee</t>
  </si>
  <si>
    <t>Andres Munoz</t>
  </si>
  <si>
    <t>Taylor Walls</t>
  </si>
  <si>
    <t>Jose Siri</t>
  </si>
  <si>
    <t>Wander Franco</t>
  </si>
  <si>
    <t>Josh Lowe</t>
  </si>
  <si>
    <t>Drew Rasmussen</t>
  </si>
  <si>
    <t>Jeffrey Springs</t>
  </si>
  <si>
    <t>Ryan Yarborough</t>
  </si>
  <si>
    <t>Colin Poche</t>
  </si>
  <si>
    <t>Jason Adam</t>
  </si>
  <si>
    <t>Brooks Raley</t>
  </si>
  <si>
    <t>Josh Smith</t>
  </si>
  <si>
    <t>Ezequiel Duran</t>
  </si>
  <si>
    <t>Bubba Thompson</t>
  </si>
  <si>
    <t>Sam Huff</t>
  </si>
  <si>
    <t>Glenn Otto</t>
  </si>
  <si>
    <t>Taylor Hearn</t>
  </si>
  <si>
    <t>Joe Barlow</t>
  </si>
  <si>
    <t>Alejandro Kirk</t>
  </si>
  <si>
    <t>BidRnk</t>
  </si>
  <si>
    <t>Players</t>
  </si>
  <si>
    <t>POS4</t>
  </si>
  <si>
    <t>Hitting Card Notes</t>
  </si>
  <si>
    <t>Sum of WinBid</t>
  </si>
  <si>
    <t>B(1)XY</t>
  </si>
  <si>
    <t>B(1)X</t>
  </si>
  <si>
    <t>A&amp;C*(2)XZ</t>
  </si>
  <si>
    <t>2B-7,SS-7</t>
  </si>
  <si>
    <t>1-0-0-8-8-9-11-10-9-22-13-13-13</t>
  </si>
  <si>
    <t>OF-3</t>
  </si>
  <si>
    <t>1-1-0-0-8-8-11-8-9-9-42-13-13</t>
  </si>
  <si>
    <t>1-1-0-0-8-8-8-9-9-14-40-13-13</t>
  </si>
  <si>
    <t>B(2)Z</t>
  </si>
  <si>
    <t>Luis H.Garcia</t>
  </si>
  <si>
    <t>SS-9</t>
  </si>
  <si>
    <t>1-5-5-6-8-8-10-10-8-9-9-39-13</t>
  </si>
  <si>
    <t>3B-4</t>
  </si>
  <si>
    <t>1-0-0-0-0-0-7-7-8-8-8-9</t>
  </si>
  <si>
    <t xml:space="preserve">A(1)X </t>
  </si>
  <si>
    <t>1-4-5-8-8-9-11-10-9-14-14-14</t>
  </si>
  <si>
    <t xml:space="preserve">A(2)XZ </t>
  </si>
  <si>
    <t>1B-3,3B-3</t>
  </si>
  <si>
    <t>0-6-6-7-7-7-7-8-8-8-9-9</t>
  </si>
  <si>
    <t>C-8</t>
  </si>
  <si>
    <t>1-5-5-8-8-8-9-9-14-14-36-14</t>
  </si>
  <si>
    <t xml:space="preserve">B(2)YZ </t>
  </si>
  <si>
    <t xml:space="preserve">B(2)Y </t>
  </si>
  <si>
    <t>1B-3,OF-1</t>
  </si>
  <si>
    <t>1-1-1-0-0-8-8-8-8-9-9-41</t>
  </si>
  <si>
    <t>1B-3</t>
  </si>
  <si>
    <t>1-1-5-5-8-8-8-9-9-14</t>
  </si>
  <si>
    <t>OF-1</t>
  </si>
  <si>
    <t>1-1-5-6-6-8-8-8-9-9</t>
  </si>
  <si>
    <t>SS-8</t>
  </si>
  <si>
    <t>1-1-0-0-7-8-11-10-8-9</t>
  </si>
  <si>
    <t>OF-2</t>
  </si>
  <si>
    <t>1-1-0-0-0-8-10-9-8-9</t>
  </si>
  <si>
    <t>B(1)XZ</t>
  </si>
  <si>
    <t>1-5-5-6-8-8-11-8-9-9</t>
  </si>
  <si>
    <t>B(2)</t>
  </si>
  <si>
    <t>2B-6</t>
  </si>
  <si>
    <t>1-0-0-0-0-8-10-8-9-9</t>
  </si>
  <si>
    <t>2B-7,3B-3,SS-8,OF-1</t>
  </si>
  <si>
    <t>0-0-0-7-7-8-11-8-8-9</t>
  </si>
  <si>
    <t>1-0-0-0-7-8-8-8-9-9</t>
  </si>
  <si>
    <t>1-5-5-6-8-8-10-9-9-14</t>
  </si>
  <si>
    <t>1B-3,2B-6,3B-3,OF-1</t>
  </si>
  <si>
    <t>2B-8</t>
  </si>
  <si>
    <t>1-0-0-0-8-8-10-8-9-9</t>
  </si>
  <si>
    <t>1-5-5-6-8-8-11-8-8-9</t>
  </si>
  <si>
    <t>A(2)Z</t>
  </si>
  <si>
    <t>3B-3</t>
  </si>
  <si>
    <t>1-0-0-0-0-7-8-8-8-9</t>
  </si>
  <si>
    <t>C-6,3B-3</t>
  </si>
  <si>
    <t>0-0-0-7-8-8-8-8-9-9</t>
  </si>
  <si>
    <t>0-0-0-7-7-8-8-8-9-9</t>
  </si>
  <si>
    <t>B(1)XYZ</t>
  </si>
  <si>
    <t>Aaron Judge</t>
  </si>
  <si>
    <t>1-1-5-5-8-8-10-9-9-14</t>
  </si>
  <si>
    <t>Cody Bellinger</t>
  </si>
  <si>
    <t>1B-4,OF-2</t>
  </si>
  <si>
    <t>1-1-0-0-0-8-8-9-9-14</t>
  </si>
  <si>
    <t>Josh Bell</t>
  </si>
  <si>
    <t>1B-4</t>
  </si>
  <si>
    <t>1-4-8-5-8-8-8-9-9-14</t>
  </si>
  <si>
    <t>Nick Williams</t>
  </si>
  <si>
    <t>1-4-7-6-7-8-8-8-9-9</t>
  </si>
  <si>
    <t>Ian Happ</t>
  </si>
  <si>
    <t>2B-7,3B-3,OF-2</t>
  </si>
  <si>
    <t>1-1-6-4-8-8-10-9-9-14</t>
  </si>
  <si>
    <t>1-5-8-6-8-9-11-10-10-9</t>
  </si>
  <si>
    <t>Yoan Moncada</t>
  </si>
  <si>
    <t>2B-7</t>
  </si>
  <si>
    <t>1-0-8-0-8-9-10-9-14-14</t>
  </si>
  <si>
    <t>Matt Olson</t>
  </si>
  <si>
    <t>1B-2,OF-1</t>
  </si>
  <si>
    <t>1-1-5-1-8-8-8-9-9-14</t>
  </si>
  <si>
    <t>C(2)Y</t>
  </si>
  <si>
    <t>SS8</t>
  </si>
  <si>
    <t>1-0-0-0-7-8-8-8-8-9</t>
  </si>
  <si>
    <t>2B6,3B3,SS7,OF1</t>
  </si>
  <si>
    <t>SS7</t>
  </si>
  <si>
    <t>0-0-0-7-8-8-10-10-8-9</t>
  </si>
  <si>
    <t>OF2</t>
  </si>
  <si>
    <t>1-0-0-7-8-8-8-8-9-9</t>
  </si>
  <si>
    <t>2B7,3B3,SS8</t>
  </si>
  <si>
    <t>1-6-6-8-8-9-11-11-10-9</t>
  </si>
  <si>
    <t>2B8,SS6,OF2</t>
  </si>
  <si>
    <t>1-4-5-6-8-8-11-11-11-10</t>
  </si>
  <si>
    <t>1-1-0-0-0-8-10-8-9-9</t>
  </si>
  <si>
    <t>C7</t>
  </si>
  <si>
    <t>1-1-0-0-0-8-8-8-9-9</t>
  </si>
  <si>
    <t>A(1)XY</t>
  </si>
  <si>
    <t>C7,1B2,OF1</t>
  </si>
  <si>
    <t>1-5-6-7-8-8-10-8-9-9</t>
  </si>
  <si>
    <t>ss9</t>
  </si>
  <si>
    <t>1-4-6-7-7-8-11-8-8-8-9-9</t>
  </si>
  <si>
    <t>1-0-0-0-8-8-11-8-9-9-14-23</t>
  </si>
  <si>
    <t>Bxyz1</t>
  </si>
  <si>
    <t>1b2-3b4-of1</t>
  </si>
  <si>
    <t>1-0-0-0-8-8-10-8-9-9-14-14</t>
  </si>
  <si>
    <t>0-0-0-0-8-8-11-8-8-9-9-14</t>
  </si>
  <si>
    <t>1b2-3b3</t>
  </si>
  <si>
    <t>1-5-5-6-8-8-8-9-9-14-13-14</t>
  </si>
  <si>
    <t>3b4-ss7</t>
  </si>
  <si>
    <t>1-6-6-7-7-8-10-8-9-9-39-13</t>
  </si>
  <si>
    <t>OF3</t>
  </si>
  <si>
    <t>1-3-5-5-6-8-10-8-9-9-13-13</t>
  </si>
  <si>
    <t>Cy2</t>
  </si>
  <si>
    <t>1-5-6-6-7-8-8-8-9-9-39-22</t>
  </si>
  <si>
    <t>1-1-6-6-7-7-8-8-8-8-9-9-13</t>
  </si>
  <si>
    <t>1-4-5-5-7-7-10-8-8-9-9-14-13</t>
  </si>
  <si>
    <t>2B-8,3B-4,SS-7,OF-2</t>
  </si>
  <si>
    <t>0-0-0-0-7-7-11-8-8-8-9-9-13</t>
  </si>
  <si>
    <t>0-0-8-8-8-9-11-10-14-9-40-13-13</t>
  </si>
  <si>
    <t>B(1)Y</t>
  </si>
  <si>
    <t>0-0-0-8-8-8-11-10-9-9-36-22-13</t>
  </si>
  <si>
    <t>C(2)YZ</t>
  </si>
  <si>
    <t>B(2)Y</t>
  </si>
  <si>
    <t>Row Labels</t>
  </si>
  <si>
    <t>Sterling Marte</t>
  </si>
  <si>
    <t>Garrit Cole</t>
  </si>
  <si>
    <t>Jeff Gyorko</t>
  </si>
  <si>
    <t>Anthony Rizza</t>
  </si>
  <si>
    <t>Stephen Strasburg</t>
  </si>
  <si>
    <t>Phi</t>
  </si>
  <si>
    <t>Cle</t>
  </si>
  <si>
    <t>LAA</t>
  </si>
  <si>
    <t>Tor</t>
  </si>
  <si>
    <t>A(2)xy</t>
  </si>
  <si>
    <t>A(2)xyz</t>
  </si>
  <si>
    <t>C(1)yz</t>
  </si>
  <si>
    <t>B(2)xz</t>
  </si>
  <si>
    <t>B(2)y</t>
  </si>
  <si>
    <t>2B-7,3B-3</t>
  </si>
  <si>
    <t>1-5-6-7-8-8-8-8-9-9-14-14-36</t>
  </si>
  <si>
    <t>0-0-0-10-11-8-8-8-9-9-14-14-14-14-40</t>
  </si>
  <si>
    <t>0-0-0-8-8-8-8-9-9-14-14-14-14-41-37</t>
  </si>
  <si>
    <t>2B-7,3B-3,SS-6</t>
  </si>
  <si>
    <t>0-0-0-7-8-8-8-8-9-9-14-14-14-36</t>
  </si>
  <si>
    <t>0-0-0-8-8-9-9-11-11-10-42-14-14-40</t>
  </si>
  <si>
    <t>1-0-0-0-8-8-8-9-9-11-14-14-14-40</t>
  </si>
  <si>
    <t>1-5-6-6-8-8-8-9-9-11-14-14-14-14-41-37</t>
  </si>
  <si>
    <t>1-5-6-7-7-10-8-8-9-9-14-14-14-22-37-41</t>
  </si>
  <si>
    <t>1B-5</t>
  </si>
  <si>
    <t>1-5-5-6-8-8-8-8-9-9-14-14-14-14-37-41</t>
  </si>
  <si>
    <t>1-3-6-7-10-8-8-8-9-9-39-14-14</t>
  </si>
  <si>
    <t>B(2)xy</t>
  </si>
  <si>
    <t>A(A&amp;C*)(2)xz</t>
  </si>
  <si>
    <t>B(1)xw</t>
  </si>
  <si>
    <t>B(2)xyw</t>
  </si>
  <si>
    <t>C(2)xy</t>
  </si>
  <si>
    <t>Michael Pineda</t>
  </si>
  <si>
    <t>Justin Masterson</t>
  </si>
  <si>
    <t>Vance Worley</t>
  </si>
  <si>
    <t>B(2)x</t>
  </si>
  <si>
    <t>2B-7,1B-2</t>
  </si>
  <si>
    <t>0-0-0-7-10-8-8-8-9-9-14-14-14-14-36</t>
  </si>
  <si>
    <t>C-7</t>
  </si>
  <si>
    <t>1-0-0-0-8-8-9-9-22-14-14-14-38</t>
  </si>
  <si>
    <t>1-0-0-0-0-11-8-8-8-9-9-14-14-14-39</t>
  </si>
  <si>
    <t>1-4-6-7-10-10-8-8-8-9-9-37-14-14-41</t>
  </si>
  <si>
    <t>1-3-6-10-11-8-8-9-9-14-14-14*-14*-42</t>
  </si>
  <si>
    <t>1-5-6-11-8-8-9-9-40-14-14-22</t>
  </si>
  <si>
    <t>SS-7</t>
  </si>
  <si>
    <t>Brett Lawrie</t>
  </si>
  <si>
    <t>Eric Hosmer</t>
  </si>
  <si>
    <t>Mike Trout</t>
  </si>
  <si>
    <t>Desmond Jennings</t>
  </si>
  <si>
    <t>JP Arencibia</t>
  </si>
  <si>
    <t>Dustin Ackley</t>
  </si>
  <si>
    <t>Atl</t>
  </si>
  <si>
    <t>Cin</t>
  </si>
  <si>
    <t>Giancarlo Stanton</t>
  </si>
  <si>
    <t>Hou</t>
  </si>
  <si>
    <t>Jaime Garcia</t>
  </si>
  <si>
    <t>StL</t>
  </si>
  <si>
    <t>Madison Bumgarner</t>
  </si>
  <si>
    <t>Buster Posey</t>
  </si>
  <si>
    <t>Bos</t>
  </si>
  <si>
    <t>Jose Bautista</t>
  </si>
  <si>
    <t>1-4-6-7-10-8-8-9-9-14-14-14-14-22-40</t>
  </si>
  <si>
    <t>C-8,1B-3</t>
  </si>
  <si>
    <t>1-0-0-0-7-7-8-8-8-9-9-22-14-14-38-36</t>
  </si>
  <si>
    <t>OF-2,1B-2,3B-4</t>
  </si>
  <si>
    <t>1-1-0-0-0-8-8-9-9-14-14-14-14-40</t>
  </si>
  <si>
    <t>1-0-0-0-8-8-9-9-14-14-14-14-14-14-36-38</t>
  </si>
  <si>
    <t>B(1)y</t>
  </si>
  <si>
    <t>Mat Latos</t>
  </si>
  <si>
    <t>1-1-6-6-10-8-8-9-9-14-14-14-40</t>
  </si>
  <si>
    <t>B(1)yz</t>
  </si>
  <si>
    <t>Drew Stubbs</t>
  </si>
  <si>
    <t>1-4-5-10-11-8-8-9-9-14-14-14*-40</t>
  </si>
  <si>
    <t>Brett Myers</t>
  </si>
  <si>
    <t>A*(1)xy</t>
  </si>
  <si>
    <t>Wells</t>
  </si>
  <si>
    <t>Josh Johnson</t>
  </si>
  <si>
    <t>Chris Carpenter</t>
  </si>
  <si>
    <t>B Ryan</t>
  </si>
  <si>
    <t>Bal</t>
  </si>
  <si>
    <t>B Anderson</t>
  </si>
  <si>
    <t>Oak</t>
  </si>
  <si>
    <t>N Cruz</t>
  </si>
  <si>
    <t>Tex</t>
  </si>
  <si>
    <t>A(2)yz</t>
  </si>
  <si>
    <t>Randy Wells</t>
  </si>
  <si>
    <t>B(2)z</t>
  </si>
  <si>
    <t>C(1)y</t>
  </si>
  <si>
    <t>C(1)xz</t>
  </si>
  <si>
    <t>Jeff Niemann</t>
  </si>
  <si>
    <t>0-0-0-7-7-8-8-8-9-9-14-14-14-38</t>
  </si>
  <si>
    <t>SS-9,2B-8</t>
  </si>
  <si>
    <t>0-0-0-7-11-8-8-8-8-9-9-14-14-22</t>
  </si>
  <si>
    <t>David Price</t>
  </si>
  <si>
    <t>Nelson Cruz</t>
  </si>
  <si>
    <t>1-1-5-6-11-8-8-9-9-14-14-14*-40</t>
  </si>
  <si>
    <t>Brad Bergeson</t>
  </si>
  <si>
    <t>G Soto</t>
  </si>
  <si>
    <t>Fla</t>
  </si>
  <si>
    <t>Al Ramirez</t>
  </si>
  <si>
    <t>Cliff Lee</t>
  </si>
  <si>
    <t>3B-4,SS-6</t>
  </si>
  <si>
    <t>1,5,6,6,10,8,8,8,9,9,14-14-14-39,22</t>
  </si>
  <si>
    <t>2B-7,3B-3,SS-8,OF-2</t>
  </si>
  <si>
    <t>1-5-6-7-10-10-8-8-8-9-9-22-14-36</t>
  </si>
  <si>
    <t>C(1)xw</t>
  </si>
  <si>
    <t>Clayton Kershaw</t>
  </si>
  <si>
    <t>B(A*)1k</t>
  </si>
  <si>
    <t>Chris Volstead</t>
  </si>
  <si>
    <t>Joey Votto</t>
  </si>
  <si>
    <t>1-0-0-0-7-8-8-8-9-9-14-14-14-37-41</t>
  </si>
  <si>
    <t>1-0-0-0-8-8-8-8-9-9-14-14-14-14-36-38</t>
  </si>
  <si>
    <t>0-0-0-11-11-8-8-8-9-9-22-14-14-40</t>
  </si>
  <si>
    <t>1-5-6-6-7-10-8-8-8-9-9-14-14-14-14-40</t>
  </si>
  <si>
    <t>C Young</t>
  </si>
  <si>
    <t>arz</t>
  </si>
  <si>
    <t>Y Escobar</t>
  </si>
  <si>
    <t>atl</t>
  </si>
  <si>
    <t>Col</t>
  </si>
  <si>
    <t>Mil</t>
  </si>
  <si>
    <t>Alex Gordon</t>
  </si>
  <si>
    <t>Carlos Pena</t>
  </si>
  <si>
    <t>Delmon Young</t>
  </si>
  <si>
    <t>1-1-4-5-6-11-8-8-8-8-9-9-14-14-39</t>
  </si>
  <si>
    <t>1-4-6-7-10-8-8-8-9-9-14-14-14-22-39-23</t>
  </si>
  <si>
    <t>0-0-0-7-7-10-8-8-8-9-9-14-40</t>
  </si>
  <si>
    <t>1-1-0-0-0-8-8-9-9-14-14-14-14-14-14-22</t>
  </si>
  <si>
    <t>3B-4,1B-3,SS-6</t>
  </si>
  <si>
    <t>0-0-0-0-10-8-8-9-9-42-14-14-39</t>
  </si>
  <si>
    <t>Yunel Escobar</t>
  </si>
  <si>
    <t>SS-8,2B-66,3B-3</t>
  </si>
  <si>
    <t>0-6-6-7-7-7-10-14-14-14-22-39</t>
  </si>
  <si>
    <t>Chris B Young</t>
  </si>
  <si>
    <t>1-0-0-0-11-8-8-9-9-22-14-14-40</t>
  </si>
  <si>
    <t>Tim Lincecum</t>
  </si>
  <si>
    <t xml:space="preserve">B(2)yz </t>
  </si>
  <si>
    <t>Cecil Fielder</t>
  </si>
  <si>
    <t>Jered Weaver</t>
  </si>
  <si>
    <t>Takashi Saito</t>
  </si>
  <si>
    <t>Cole Hamels</t>
  </si>
  <si>
    <t>A(2)k</t>
  </si>
  <si>
    <t>A(1)x</t>
  </si>
  <si>
    <t>A*(2)ky</t>
  </si>
  <si>
    <t>Francisco Liriano</t>
  </si>
  <si>
    <t>Chris Duncan</t>
  </si>
  <si>
    <t>OF-1,1B-3</t>
  </si>
  <si>
    <t>1-1-4-5-7-8-8-8-9-9-14-14-14-40</t>
  </si>
  <si>
    <t>1-0-0-0-10-8-8-8-9-9-14-14-14-39</t>
  </si>
  <si>
    <t>0-0-0-0-10-11-8-8-9-9-14-14*-14*-23</t>
  </si>
  <si>
    <t>1-0-0-0-8-8-8-9-9-42-14-14-14-37-41</t>
  </si>
  <si>
    <t>1-0-0-0-7-8-8-8-8-9-9-14-14-14-37-41</t>
  </si>
  <si>
    <t>Adrian Gonzalez</t>
  </si>
  <si>
    <t>Ian Kinsler</t>
  </si>
  <si>
    <t>1-6-6-10-10-8-8-8-9-9-14-14-14-22-36</t>
  </si>
  <si>
    <t>1-1-4-6-7-8-8-8-9-9-14-14-14-37-41</t>
  </si>
  <si>
    <t>Ryan Howard</t>
  </si>
  <si>
    <t>Joe Mauer</t>
  </si>
  <si>
    <t>0-0-0-7-7-10-8-8-9-9-14-14-14-38-36</t>
  </si>
  <si>
    <t>1-0-0-0-11-8-8-8-9-9-14-14-14-22-40</t>
  </si>
  <si>
    <t>1-0-0-0-0-7-22-14-40</t>
  </si>
  <si>
    <t>Rickie Weeks</t>
  </si>
  <si>
    <t>1-0-0-11-42-14-14-14-8-8-9-9-36</t>
  </si>
  <si>
    <t>0-0-0-0-7-7-8-8-8-9-9-14-36</t>
  </si>
  <si>
    <t>1-0-0-0-10-8-8-8-9-9-14-14-14-42-40</t>
  </si>
  <si>
    <t>Robinson Cano</t>
  </si>
  <si>
    <t>Josh Towers</t>
  </si>
  <si>
    <t>B(2)yz</t>
  </si>
  <si>
    <t>David Wright</t>
  </si>
  <si>
    <t>1-5-5-6-10-10-8-8-8-9-9-14-14-22-39</t>
  </si>
  <si>
    <t>Justin Morneau</t>
  </si>
  <si>
    <t>1-1-6-6-8-8-8-8-9-9-14-14-14-37-41</t>
  </si>
  <si>
    <t>Khalil Greene</t>
  </si>
  <si>
    <t>0-0-0-0-8-8-8-8-9-9-14-14-14-23-39</t>
  </si>
  <si>
    <t>Johnny Estrada</t>
  </si>
  <si>
    <t>0-6-6-7-7-7-42-8-8-9-9-38</t>
  </si>
  <si>
    <t>Omar Infante</t>
  </si>
  <si>
    <t>2B-7,3B-4,SS-7,OF-1</t>
  </si>
  <si>
    <t>1,0,0,0,10,8,8,9,9,14,14,14,36</t>
  </si>
  <si>
    <t>0-0-0-0-7-8-8-8-9-9-14-14-14-14-37-41</t>
  </si>
  <si>
    <t>A&amp;C*(2)xy</t>
  </si>
  <si>
    <t>Francisco Rodriguez</t>
  </si>
  <si>
    <t>Brandon Webb</t>
  </si>
  <si>
    <t>B(1)x</t>
  </si>
  <si>
    <t>Ryan Franklin</t>
  </si>
  <si>
    <t>1B-4,OF-1</t>
  </si>
  <si>
    <t>Mark Teixeira</t>
  </si>
  <si>
    <t>Hank Blalock</t>
  </si>
  <si>
    <t>1-0-0-0-8-8-8-9-9-14-14-14-14-39</t>
  </si>
  <si>
    <t>Angel Berroa</t>
  </si>
  <si>
    <t>0-0-0-10-10-8-8-9-9-42-14-14</t>
  </si>
  <si>
    <t>1-0-0-0-7-8-8-8-9-9-14-14-14-40</t>
  </si>
  <si>
    <t>2B-7,SS-8</t>
  </si>
  <si>
    <t>0-0-0-0-10-11-8-8-9-9-36-14*</t>
  </si>
  <si>
    <t>SS-8,2B-6,3B-3</t>
  </si>
  <si>
    <t>0-0-0-7-8-8-8-8-9-9-14-14-39</t>
  </si>
  <si>
    <t>Morgan Ensberg</t>
  </si>
  <si>
    <t>3B-3,SS-6</t>
  </si>
  <si>
    <t>0-0-0-7-10-8-8-9-9-14-14-14-39</t>
  </si>
  <si>
    <t>Alex Cintron</t>
  </si>
  <si>
    <t>Jose Guillen</t>
  </si>
  <si>
    <t>1-0-0-0-7-8-8-8-9-9-42-40</t>
  </si>
  <si>
    <t>1-6-6-7-7-10-8-8-8-9-9-14-14-14-14-40</t>
  </si>
  <si>
    <t>Eric Hinske</t>
  </si>
  <si>
    <t>1-0-0-0-10-8-8-8-9-9-14-14-14-14-39</t>
  </si>
  <si>
    <t>Vernon Wells</t>
  </si>
  <si>
    <t>1-0-0-0-7-8-8-8-9-9-40</t>
  </si>
  <si>
    <t>Mark Bellhorn</t>
  </si>
  <si>
    <t>2b-7,1B-2,3B-3,SS-7,OF-1</t>
  </si>
  <si>
    <t>1-0-0-0-10-8-8-9-9-14-14-14-14-14-36-22</t>
  </si>
  <si>
    <t>Johan Santana</t>
  </si>
  <si>
    <t>B(1)xyw</t>
  </si>
  <si>
    <t>Tomo Ohka</t>
  </si>
  <si>
    <t>JC Romero</t>
  </si>
  <si>
    <t>A&amp;C*(2)x</t>
  </si>
  <si>
    <t>Mark Prior</t>
  </si>
  <si>
    <t>Joel Pineiro</t>
  </si>
  <si>
    <t>Jorge Julio</t>
  </si>
  <si>
    <t>A*(2)x</t>
  </si>
  <si>
    <t>Adam Dunn</t>
  </si>
  <si>
    <t>Wade Miller</t>
  </si>
  <si>
    <t>A&amp;C*(2)xyz</t>
  </si>
  <si>
    <t>Arthur Rhodes</t>
  </si>
  <si>
    <t>C.C. Sabathia</t>
  </si>
  <si>
    <t>Mark Buehrle</t>
  </si>
  <si>
    <t>B(1)z</t>
  </si>
  <si>
    <t>1-2-0-0-0-7-8-8-8-9-9-22-23</t>
  </si>
  <si>
    <t>Juan Pierre</t>
  </si>
  <si>
    <t>0-0-7-7-11-11-10-8-8-8-9-9-14-14-40</t>
  </si>
  <si>
    <t>Jimmy Rollins</t>
  </si>
  <si>
    <t>0-0-0-10-11-11-8-8-9-9-14-14-39-23</t>
  </si>
  <si>
    <t>OF-2,1B-2,3B-3</t>
  </si>
  <si>
    <t>1-0-0-0-0-7-8-8-8-9-9-14-14-14-14-40</t>
  </si>
  <si>
    <t>1-1-0-0-0-8-8-9-9-14-14-14-14-14-22-40</t>
  </si>
  <si>
    <t>Jeff D'Amico</t>
  </si>
  <si>
    <t>A(2)z</t>
  </si>
  <si>
    <t>Rick Ankiel</t>
  </si>
  <si>
    <t>B(1)xy</t>
  </si>
  <si>
    <t>Bruce Chen</t>
  </si>
  <si>
    <t>B(B*)(1)y</t>
  </si>
  <si>
    <t>Mitch Meluskey</t>
  </si>
  <si>
    <t>1-6-6-7-7-8-8-8-9-9-14-14-14-14-36-38</t>
  </si>
  <si>
    <t>Rafael Furcal</t>
  </si>
  <si>
    <t>SS-8,2B-8</t>
  </si>
  <si>
    <t>0-0-10-11-11-8-8-8-9-9-14-14-14-14-14-39</t>
  </si>
  <si>
    <t>Lance Berkman</t>
  </si>
  <si>
    <t>OF-1,1B-2</t>
  </si>
  <si>
    <t>1-5-5-6-10-8-8-8-9-9-14-14-14-14-14-40</t>
  </si>
  <si>
    <t>Pat Burrell</t>
  </si>
  <si>
    <t>1-0-0-0-8-8-8-9-9-14-14-14-14-14-40</t>
  </si>
  <si>
    <t>Terrence Long</t>
  </si>
  <si>
    <t>1-4-5-7-7-8-8-9-9-10-14-14-40</t>
  </si>
  <si>
    <t>Chris Stynes</t>
  </si>
  <si>
    <t>3B-3,2B-7,OF-1</t>
  </si>
  <si>
    <t>1-6-6-7-7-7-8-8-8-9-9-10-14-14-14-39</t>
  </si>
  <si>
    <t>Ben Petrick</t>
  </si>
  <si>
    <t>C-6</t>
  </si>
  <si>
    <t>0-0-0-7-7-8-8-8-8-9-9-14-14-14-22-38</t>
  </si>
  <si>
    <t>Tim Hudson</t>
  </si>
  <si>
    <t>Todd Ritchie</t>
  </si>
  <si>
    <t>Travis Miller</t>
  </si>
  <si>
    <t>A*(2)yz</t>
  </si>
  <si>
    <t>Jeff Zimmerman</t>
  </si>
  <si>
    <t>A*(1)xz</t>
  </si>
  <si>
    <t>Homer Bush</t>
  </si>
  <si>
    <t>2B-8,SS-6</t>
  </si>
  <si>
    <t>0-0-0-7-11-11-8-8-8-9-9-22-14-36</t>
  </si>
  <si>
    <t>1-3-6-7-10-11-8-8-9-9-14-14-40</t>
  </si>
  <si>
    <t>Richie Sexson</t>
  </si>
  <si>
    <t>1-1-3-6-8-8-8-9-9-14-14-37</t>
  </si>
  <si>
    <t>Adrian Beltre</t>
  </si>
  <si>
    <t>0-0-0-11-8-8-8-9-9-14-14-14-22-39</t>
  </si>
  <si>
    <t>Preston Wilson</t>
  </si>
  <si>
    <t>1-5-5-10-10-8-8-8-9-9-14-14-14-40</t>
  </si>
  <si>
    <t>Roger Cedeno</t>
  </si>
  <si>
    <t>OF-2,2B-5</t>
  </si>
  <si>
    <t>0-0-0-10-11-11-8-8-8-9-9-14*-14*-14*14-40</t>
  </si>
  <si>
    <t>Kerry Wood</t>
  </si>
  <si>
    <t>Kenny Rogers</t>
  </si>
  <si>
    <t>Juan Acevedo</t>
  </si>
  <si>
    <t>B(A*)1z</t>
  </si>
  <si>
    <t>Orlando Hernandez</t>
  </si>
  <si>
    <t>John Johnstone</t>
  </si>
  <si>
    <t>B*(2)x</t>
  </si>
  <si>
    <t>0-0-0-0-8-8-8-8-9-9-14-14-14-14-40</t>
  </si>
  <si>
    <t>Bob Abreu</t>
  </si>
  <si>
    <t>1-4-6-7-11-8-8-8-9-9-14-14-14-14-14-40</t>
  </si>
  <si>
    <t>Jorge Posada</t>
  </si>
  <si>
    <t>C-7,1B-2</t>
  </si>
  <si>
    <t>1-0-0-0-8-8-8-9-9-14-14-14-14-38-36</t>
  </si>
  <si>
    <t>Todd Walker</t>
  </si>
  <si>
    <t>0-0-0-0-7-11-8-8-8-9-9-14-14-14-36</t>
  </si>
  <si>
    <t>Travis Lee</t>
  </si>
  <si>
    <t>1-0-0-7-8-8-8-9-9-14-14-14-14-37-41</t>
  </si>
  <si>
    <t>Adley Rutschman Bal 6</t>
  </si>
  <si>
    <t>Adley Rutschman Bal $342</t>
  </si>
  <si>
    <t>Julio Rodriguez Sea $161</t>
  </si>
  <si>
    <t>Fargo with 13</t>
  </si>
  <si>
    <t xml:space="preserve">League bid a total of $2875K on players and a total of $2,223K was spent in money draft.  </t>
  </si>
  <si>
    <t>77.3% of money available in draft was spent.</t>
  </si>
  <si>
    <t>Fines</t>
  </si>
  <si>
    <t>A2y</t>
  </si>
  <si>
    <t>C9</t>
  </si>
  <si>
    <t>0-0-0-0-8-8-8-9-9-22-14-14-14-14-14-36</t>
  </si>
  <si>
    <t>1-0-0-0-10-11-8-8-8-9-9-22-14-14</t>
  </si>
  <si>
    <t>Oniel Cruz</t>
  </si>
  <si>
    <t>Bobby Witt Jr</t>
  </si>
  <si>
    <t>0-0-0-7-10-10-8-8-9-9-39-14-14-14</t>
  </si>
  <si>
    <t>C8</t>
  </si>
  <si>
    <t>1-1-5-6-8-8-9-9-36-14-14-14-38</t>
  </si>
  <si>
    <t>2B9,SS8</t>
  </si>
  <si>
    <t>1-6-6-7-10-11-8-8-8-9-9-42-42-14-14-36</t>
  </si>
  <si>
    <t>SS8,3B4</t>
  </si>
  <si>
    <t>1-4-6-10-10-11-8-8-9-9-22-14-14-39</t>
  </si>
  <si>
    <t>A2xz</t>
  </si>
  <si>
    <t>B2yz</t>
  </si>
  <si>
    <t>A&amp;C*2ky</t>
  </si>
  <si>
    <t>SS7,OF1</t>
  </si>
  <si>
    <t>1-0-0-0-11-8-8-9-9-14-14-14-39</t>
  </si>
  <si>
    <t>Gabriel Moreno</t>
  </si>
  <si>
    <t>Seby Zavala</t>
  </si>
  <si>
    <t>Ryne Nelson</t>
  </si>
  <si>
    <t>Brandon Pfaadt</t>
  </si>
  <si>
    <t>Kyle Nelson</t>
  </si>
  <si>
    <t>Spencer Strider</t>
  </si>
  <si>
    <t>Bryce Elder</t>
  </si>
  <si>
    <t>Jared Shuster</t>
  </si>
  <si>
    <t>Miles Mastrobuoni</t>
  </si>
  <si>
    <t>Miguel Amaya</t>
  </si>
  <si>
    <t>Jose Cuas</t>
  </si>
  <si>
    <t>Mark Leiter</t>
  </si>
  <si>
    <t>Spencer Steer</t>
  </si>
  <si>
    <t>Will Benson</t>
  </si>
  <si>
    <t>Elly De La Cruz</t>
  </si>
  <si>
    <t>Noevli Marte</t>
  </si>
  <si>
    <t>Matt McLain</t>
  </si>
  <si>
    <t>C Encarnacion-Strand</t>
  </si>
  <si>
    <t>Brandon Williamson</t>
  </si>
  <si>
    <t>Andrew Abbott</t>
  </si>
  <si>
    <t>Ben Lively</t>
  </si>
  <si>
    <t>Ian Gibaut</t>
  </si>
  <si>
    <t>Ezequiel Tovar</t>
  </si>
  <si>
    <t>Brenton Doyle</t>
  </si>
  <si>
    <t>Michael Toglia</t>
  </si>
  <si>
    <t>Hunter Goodman</t>
  </si>
  <si>
    <t>Connor Seabold</t>
  </si>
  <si>
    <t>Jake Bird</t>
  </si>
  <si>
    <t>Justin Lawrence</t>
  </si>
  <si>
    <t>James Outman</t>
  </si>
  <si>
    <t>Miguel Rojas</t>
  </si>
  <si>
    <t>Jason Heyward</t>
  </si>
  <si>
    <t>Miguel Vargas</t>
  </si>
  <si>
    <t>Bobby Miller</t>
  </si>
  <si>
    <t>Brusdar Graterol</t>
  </si>
  <si>
    <t>Caleb Ferguson</t>
  </si>
  <si>
    <t>Edward Cabrera</t>
  </si>
  <si>
    <t>Andrew Nardi</t>
  </si>
  <si>
    <t>Brice Turang</t>
  </si>
  <si>
    <t>Joey Wiemer</t>
  </si>
  <si>
    <t>Andruw Monasterio</t>
  </si>
  <si>
    <t>Sal Frelick</t>
  </si>
  <si>
    <t>Joel Payamps</t>
  </si>
  <si>
    <t>Francisco Alvarez</t>
  </si>
  <si>
    <t>Brett Baty</t>
  </si>
  <si>
    <t>Mark Vientos</t>
  </si>
  <si>
    <t>Ronny Mauricio</t>
  </si>
  <si>
    <t>Kodi Senga</t>
  </si>
  <si>
    <t>Trevor Gott</t>
  </si>
  <si>
    <t>Johan Rojas</t>
  </si>
  <si>
    <t>Ji Hwan Bae</t>
  </si>
  <si>
    <t>Josh Palacios</t>
  </si>
  <si>
    <t>Henry Davis</t>
  </si>
  <si>
    <t>Liover Peguero</t>
  </si>
  <si>
    <t>Endy Rodriguez</t>
  </si>
  <si>
    <t>Jared Triolo</t>
  </si>
  <si>
    <t>Alika Williams</t>
  </si>
  <si>
    <t>Johan Oviedo</t>
  </si>
  <si>
    <t>Luis L Ortiz</t>
  </si>
  <si>
    <t>Bailey Falter</t>
  </si>
  <si>
    <t>Colin Holderman</t>
  </si>
  <si>
    <t>Dauri Moreta</t>
  </si>
  <si>
    <t>Jordan Walker</t>
  </si>
  <si>
    <t>Alec Burleson</t>
  </si>
  <si>
    <t>Masyn Winn</t>
  </si>
  <si>
    <t>Luken Baker</t>
  </si>
  <si>
    <t>Taylor Motter</t>
  </si>
  <si>
    <t>Matthew Liberatore</t>
  </si>
  <si>
    <t>Andre Pallante</t>
  </si>
  <si>
    <t>Drew VerHagen</t>
  </si>
  <si>
    <t>Luis Campusano</t>
  </si>
  <si>
    <t>Mathew Batten</t>
  </si>
  <si>
    <t>LaMonte Wade Jr</t>
  </si>
  <si>
    <t>Paul DeJong</t>
  </si>
  <si>
    <t>Blake Sabol</t>
  </si>
  <si>
    <t>Patrick Bailey</t>
  </si>
  <si>
    <t>Luis Matos</t>
  </si>
  <si>
    <t>Casey Schmidt</t>
  </si>
  <si>
    <t>Ryan Walker</t>
  </si>
  <si>
    <t>Stone Garrett</t>
  </si>
  <si>
    <t>Jake Alu</t>
  </si>
  <si>
    <t>Jacob Young</t>
  </si>
  <si>
    <t>Trevor Williams</t>
  </si>
  <si>
    <t>MacKenzie Gore</t>
  </si>
  <si>
    <t>Jake Irvin</t>
  </si>
  <si>
    <t>Hunter Harvey</t>
  </si>
  <si>
    <t>Jordan Weems</t>
  </si>
  <si>
    <t>Jordan Westburg</t>
  </si>
  <si>
    <t>Colton Cowser</t>
  </si>
  <si>
    <t>Grayson Rodriguez</t>
  </si>
  <si>
    <t>Yennier Cano</t>
  </si>
  <si>
    <t>Masataka Yoshida</t>
  </si>
  <si>
    <t>Triston Casas</t>
  </si>
  <si>
    <t>Jarren Duran</t>
  </si>
  <si>
    <t>Enmanuel Valdez</t>
  </si>
  <si>
    <t>Brayan Bello</t>
  </si>
  <si>
    <t>Kutter Crawford</t>
  </si>
  <si>
    <t>Tanner Houck</t>
  </si>
  <si>
    <t>Oscar Colas</t>
  </si>
  <si>
    <t>Zach Remillard</t>
  </si>
  <si>
    <t>Lenyn Sosa</t>
  </si>
  <si>
    <t>Romy Gonzalez</t>
  </si>
  <si>
    <t>Korey Lee</t>
  </si>
  <si>
    <t>Jessi Scholtens</t>
  </si>
  <si>
    <t>Gregory Santos</t>
  </si>
  <si>
    <t>Brent Honeywell</t>
  </si>
  <si>
    <t xml:space="preserve">Will Brennan </t>
  </si>
  <si>
    <t>Bo Naylor</t>
  </si>
  <si>
    <t>David Fry</t>
  </si>
  <si>
    <t>Tanner Bibee</t>
  </si>
  <si>
    <t>Logan Allen</t>
  </si>
  <si>
    <t>Enyel De Los Santos</t>
  </si>
  <si>
    <t>Zach McKinstry</t>
  </si>
  <si>
    <t>Nick Maton</t>
  </si>
  <si>
    <t>Parker Meadows</t>
  </si>
  <si>
    <t>Joey Wentz</t>
  </si>
  <si>
    <t>Reese Olson</t>
  </si>
  <si>
    <t>Matt  Manning</t>
  </si>
  <si>
    <t>Jason Foley</t>
  </si>
  <si>
    <t>Yainer Diaz</t>
  </si>
  <si>
    <t>Corey Julks</t>
  </si>
  <si>
    <t>David Hensley</t>
  </si>
  <si>
    <t>Hunter Brown</t>
  </si>
  <si>
    <t>JP France</t>
  </si>
  <si>
    <t>Bryan Abreu</t>
  </si>
  <si>
    <t>Maikel Garcia</t>
  </si>
  <si>
    <t>Freddy Fermin</t>
  </si>
  <si>
    <t>Dairon Blanco</t>
  </si>
  <si>
    <t>Nelson Valezquez</t>
  </si>
  <si>
    <t>Cole Ragans</t>
  </si>
  <si>
    <t>Carlos Hernandez</t>
  </si>
  <si>
    <t>Tucker Davidson</t>
  </si>
  <si>
    <t>Mike Moustakas</t>
  </si>
  <si>
    <t>Matt Thaiss</t>
  </si>
  <si>
    <t>Zach Neto</t>
  </si>
  <si>
    <t>Chad Wallach</t>
  </si>
  <si>
    <t>Nolan Schaunel</t>
  </si>
  <si>
    <t>Logan O'Hoppe</t>
  </si>
  <si>
    <t>Jose Soriano</t>
  </si>
  <si>
    <t>Edouard Julien</t>
  </si>
  <si>
    <t>Royce Lewis</t>
  </si>
  <si>
    <t>Matt Wallner</t>
  </si>
  <si>
    <t>Jhoan Duran</t>
  </si>
  <si>
    <t>Anthony Volpe</t>
  </si>
  <si>
    <t>Oswald Peraza</t>
  </si>
  <si>
    <t>Clarke Schmidt</t>
  </si>
  <si>
    <t>Keynan Middleton</t>
  </si>
  <si>
    <t>Brent Rooker</t>
  </si>
  <si>
    <t>Esteury Ruiz</t>
  </si>
  <si>
    <t>Ryan Noda</t>
  </si>
  <si>
    <t>Jordan Diaz</t>
  </si>
  <si>
    <t>Zack Gelof</t>
  </si>
  <si>
    <t>Tyler Soderstrom</t>
  </si>
  <si>
    <t>Lawrence Butler</t>
  </si>
  <si>
    <t>JP Sears</t>
  </si>
  <si>
    <t>Ken Waldichuk</t>
  </si>
  <si>
    <t>Luis Medina</t>
  </si>
  <si>
    <t>Kyle Muller</t>
  </si>
  <si>
    <t>Lucas Erceg</t>
  </si>
  <si>
    <t>Sam Long</t>
  </si>
  <si>
    <t>Jose Caballero</t>
  </si>
  <si>
    <t>Cade Marlowe</t>
  </si>
  <si>
    <t>Bryce Miller</t>
  </si>
  <si>
    <t>Bryan Woo</t>
  </si>
  <si>
    <t>Matt Brash</t>
  </si>
  <si>
    <t>Justin Topa</t>
  </si>
  <si>
    <t>Gabe Speier</t>
  </si>
  <si>
    <t>Luke Raley</t>
  </si>
  <si>
    <t>Jonathan Arranda</t>
  </si>
  <si>
    <t>Rene Pinto</t>
  </si>
  <si>
    <t>Taj Bradley</t>
  </si>
  <si>
    <t>Josh Jung</t>
  </si>
  <si>
    <t>Evan Carter</t>
  </si>
  <si>
    <t>Davis Schneider</t>
  </si>
  <si>
    <t>IA</t>
  </si>
  <si>
    <t>Noelvi Marte CIN, Matt McLain Cin, Albert Alzolay CHC, Bobby Miller LAD with 5</t>
  </si>
  <si>
    <t>Nolan Jones COL with $235</t>
  </si>
  <si>
    <t>Elly De La Cruz CIN 138 by Maxton</t>
  </si>
  <si>
    <t>Fargo and WT with 11</t>
  </si>
  <si>
    <t xml:space="preserve">League bid a total of $2365K on players and a total of $1,913K was spent in money draft.  </t>
  </si>
  <si>
    <t>80.8% of money available in draft was spent.</t>
  </si>
  <si>
    <t>OF3,1B3,3B3</t>
  </si>
  <si>
    <t>1-0-0-0-10-11-8-8-9-9-14-14-14-14-40</t>
  </si>
  <si>
    <t>1-3-6-11-8*-8-8-9-9-14*-14*-14*39</t>
  </si>
  <si>
    <t>SS8,2B8</t>
  </si>
  <si>
    <t>1-4-5-6-10-11-8-8-9-9-14-14-14-22-37</t>
  </si>
  <si>
    <t>C2y</t>
  </si>
  <si>
    <t>B2y</t>
  </si>
  <si>
    <t>A*2z</t>
  </si>
  <si>
    <t>C/B*x1</t>
  </si>
  <si>
    <t>C/B*x2</t>
  </si>
  <si>
    <t>SS9</t>
  </si>
  <si>
    <t>1-4-6-8-8-9-9-14*-14-14-22-23-39</t>
  </si>
  <si>
    <t>Matt Wieters</t>
  </si>
  <si>
    <t>Blaze Alexander</t>
  </si>
  <si>
    <t>Sal Cecconi</t>
  </si>
  <si>
    <t>Kevin Ginkel</t>
  </si>
  <si>
    <t>Spencer Schwellenbach</t>
  </si>
  <si>
    <t>Joe Jemenez</t>
  </si>
  <si>
    <t>Michael Busch</t>
  </si>
  <si>
    <t>Pete Crow-Armstrong</t>
  </si>
  <si>
    <t>Miles Mastrobouni</t>
  </si>
  <si>
    <t>Javier Assad</t>
  </si>
  <si>
    <t>Shota Imanaga</t>
  </si>
  <si>
    <t>Porter Hodge</t>
  </si>
  <si>
    <t>Nate Pearson</t>
  </si>
  <si>
    <t>Tyson Miller</t>
  </si>
  <si>
    <t>Stewart Fairchild</t>
  </si>
  <si>
    <t>Nick Martini</t>
  </si>
  <si>
    <t>Fernando Cruz</t>
  </si>
  <si>
    <t>Brendan Doyle</t>
  </si>
  <si>
    <t>Jordan Beck</t>
  </si>
  <si>
    <t>Aaron Schunk</t>
  </si>
  <si>
    <t>Cal Quantril</t>
  </si>
  <si>
    <t>Victor Vodnik</t>
  </si>
  <si>
    <t>Andy Pages</t>
  </si>
  <si>
    <t>Gavin Stone</t>
  </si>
  <si>
    <t>Yoshunobu Yamamoto</t>
  </si>
  <si>
    <t>Otto Lopez</t>
  </si>
  <si>
    <t>Vidal Brujan</t>
  </si>
  <si>
    <t>Nick Gordan</t>
  </si>
  <si>
    <t>Xavier Edwards</t>
  </si>
  <si>
    <t>Ali Sanchez</t>
  </si>
  <si>
    <t>Derek Hill</t>
  </si>
  <si>
    <t>Dane Meyers</t>
  </si>
  <si>
    <t>Connor Norby</t>
  </si>
  <si>
    <t>Roddery Munoz</t>
  </si>
  <si>
    <t>Ryan Weathers</t>
  </si>
  <si>
    <t>Valente Bellozo</t>
  </si>
  <si>
    <t>Calvin Fauchsr</t>
  </si>
  <si>
    <t>Anthony Bender</t>
  </si>
  <si>
    <t>Jackson Chourio</t>
  </si>
  <si>
    <t>Joey Ortiz</t>
  </si>
  <si>
    <t>Blake Perkins</t>
  </si>
  <si>
    <t>Garrett Mitchell</t>
  </si>
  <si>
    <t>Andruw Monesterio</t>
  </si>
  <si>
    <t>Oliver Dunn</t>
  </si>
  <si>
    <t>Tobias Myers</t>
  </si>
  <si>
    <t>Trevor Megill</t>
  </si>
  <si>
    <t>GarrettStubbs</t>
  </si>
  <si>
    <t>Weston Wilson</t>
  </si>
  <si>
    <t>Christopher Sanchez</t>
  </si>
  <si>
    <t>Jeff Hoffman</t>
  </si>
  <si>
    <t>Nick Gonsalez</t>
  </si>
  <si>
    <t>Paul Skenes</t>
  </si>
  <si>
    <t>Jared Jones</t>
  </si>
  <si>
    <t>Jalen Beeks</t>
  </si>
  <si>
    <t>Michael Siani</t>
  </si>
  <si>
    <t>Ivan Herrera</t>
  </si>
  <si>
    <t>Pedro Pages</t>
  </si>
  <si>
    <t>Victor Scott</t>
  </si>
  <si>
    <t>Jose Fermin</t>
  </si>
  <si>
    <t>Brandon Crowford</t>
  </si>
  <si>
    <t>Erik Fedde</t>
  </si>
  <si>
    <t>Jojo Romero</t>
  </si>
  <si>
    <t>Jackson Merrill</t>
  </si>
  <si>
    <t>Michael King</t>
  </si>
  <si>
    <t>Matt Waldron</t>
  </si>
  <si>
    <t>Randy Vasquez</t>
  </si>
  <si>
    <t>Robert Suarez</t>
  </si>
  <si>
    <t>Heliot Ramos</t>
  </si>
  <si>
    <t>Brett Wisely</t>
  </si>
  <si>
    <t>Jung Hoo Lee</t>
  </si>
  <si>
    <t>Jerar Encarnacion</t>
  </si>
  <si>
    <t>Kyle Harrison</t>
  </si>
  <si>
    <t>Haden Birdson</t>
  </si>
  <si>
    <t>Erik Miller</t>
  </si>
  <si>
    <t>James Wood</t>
  </si>
  <si>
    <t>Trey Lipscomb</t>
  </si>
  <si>
    <t>Riley Adams </t>
  </si>
  <si>
    <t>Dylan Crews</t>
  </si>
  <si>
    <t>Jose Tena</t>
  </si>
  <si>
    <t>Mitchel Parker</t>
  </si>
  <si>
    <t>DJ Herz</t>
  </si>
  <si>
    <t>Derek Law</t>
  </si>
  <si>
    <t>Robert Garcia</t>
  </si>
  <si>
    <t>Jackson Holliday</t>
  </si>
  <si>
    <t>Albert Suarez</t>
  </si>
  <si>
    <t>Keegin Akin</t>
  </si>
  <si>
    <t>Cedanne Rafaela</t>
  </si>
  <si>
    <t>Wilyer Abreu</t>
  </si>
  <si>
    <t>David Hamilton</t>
  </si>
  <si>
    <t>Romy Gonsalez</t>
  </si>
  <si>
    <t>Emmanuel Valdez</t>
  </si>
  <si>
    <t>Cooper Criswell</t>
  </si>
  <si>
    <t>Greg Weissert</t>
  </si>
  <si>
    <t>Dominic Fletcher</t>
  </si>
  <si>
    <t>Jacob Amaya</t>
  </si>
  <si>
    <t>Brooks Baldwin</t>
  </si>
  <si>
    <t>Bryan Ramos</t>
  </si>
  <si>
    <t>Garrett Crochet</t>
  </si>
  <si>
    <t>Jonathan Cannon</t>
  </si>
  <si>
    <t>Davis Martin</t>
  </si>
  <si>
    <t>Drew Thorpe</t>
  </si>
  <si>
    <t>Justin Anderson</t>
  </si>
  <si>
    <t>Steve Wilson</t>
  </si>
  <si>
    <t>Brayan Roccio</t>
  </si>
  <si>
    <t>Daniel Scheemann</t>
  </si>
  <si>
    <t>Jhonkesy Noel</t>
  </si>
  <si>
    <t>Kyle Manzardo</t>
  </si>
  <si>
    <t>Cade Smith</t>
  </si>
  <si>
    <t>Hunter Gaddis</t>
  </si>
  <si>
    <t>Tim Herrin</t>
  </si>
  <si>
    <t>Colt Keith</t>
  </si>
  <si>
    <t>Wenceel Perez</t>
  </si>
  <si>
    <t>Dillon Dingler</t>
  </si>
  <si>
    <t>Justyn Henry-Malloy</t>
  </si>
  <si>
    <t>Trey Sweeney</t>
  </si>
  <si>
    <t>Jace Jung</t>
  </si>
  <si>
    <t>Keider Montero</t>
  </si>
  <si>
    <t>Will Vest</t>
  </si>
  <si>
    <t>Tyler Holton</t>
  </si>
  <si>
    <t>Jonathan Singleton</t>
  </si>
  <si>
    <t>Trey Cabbage</t>
  </si>
  <si>
    <t>Zach Dezenzel</t>
  </si>
  <si>
    <t>Ronel Blanco</t>
  </si>
  <si>
    <t>Spencer Arrighetti</t>
  </si>
  <si>
    <t>Taylor Scott</t>
  </si>
  <si>
    <t>Alec Marsh</t>
  </si>
  <si>
    <t>Angel Zerpa</t>
  </si>
  <si>
    <t>Nolan Schanuel</t>
  </si>
  <si>
    <t>Matt Thais</t>
  </si>
  <si>
    <t>Michael Stefanic</t>
  </si>
  <si>
    <t>Nick Kavadas</t>
  </si>
  <si>
    <t>Ben Joyce</t>
  </si>
  <si>
    <t>Austin Martin</t>
  </si>
  <si>
    <t>Simon Woods Richardson</t>
  </si>
  <si>
    <t>Chris Paddock</t>
  </si>
  <si>
    <t>Cole Sands</t>
  </si>
  <si>
    <t>Austin Wells</t>
  </si>
  <si>
    <t>Ben Rice</t>
  </si>
  <si>
    <t>Jasson Dominguez</t>
  </si>
  <si>
    <t>Luis Gil</t>
  </si>
  <si>
    <t>Max Schuermann</t>
  </si>
  <si>
    <t>Daz Cameron</t>
  </si>
  <si>
    <t>Kyle McCann</t>
  </si>
  <si>
    <t>Darrell Hernaiz</t>
  </si>
  <si>
    <t>Brett Harris</t>
  </si>
  <si>
    <t>Joey Estes</t>
  </si>
  <si>
    <t>Mitch Spence</t>
  </si>
  <si>
    <t>Joe Boyle</t>
  </si>
  <si>
    <t>Mason Miller</t>
  </si>
  <si>
    <t>TJ McFarland</t>
  </si>
  <si>
    <t>Dominic Canzone</t>
  </si>
  <si>
    <t>Leo Rivas</t>
  </si>
  <si>
    <t>Ben Rortvedt</t>
  </si>
  <si>
    <t>Jonny Deluca</t>
  </si>
  <si>
    <t>Alex Jackson</t>
  </si>
  <si>
    <t>Junior Caminero</t>
  </si>
  <si>
    <t>Curtis Mead</t>
  </si>
  <si>
    <t>Zach Littell</t>
  </si>
  <si>
    <t>Ryan Pepiot</t>
  </si>
  <si>
    <t>Shane Baz</t>
  </si>
  <si>
    <t>Garrett Cleavinger</t>
  </si>
  <si>
    <t>Kevin Kelly</t>
  </si>
  <si>
    <t>Wyatt Langford</t>
  </si>
  <si>
    <t>Cody Bradford</t>
  </si>
  <si>
    <t>Kirby Yates</t>
  </si>
  <si>
    <t>Jose LeClerc</t>
  </si>
  <si>
    <t>Spencer Horwitz</t>
  </si>
  <si>
    <t>Joey Loperfido</t>
  </si>
  <si>
    <t>Addison Barger</t>
  </si>
  <si>
    <t>Leo Jimenez</t>
  </si>
  <si>
    <t>Will Wagner</t>
  </si>
  <si>
    <t>Yarriel Rodriguez</t>
  </si>
  <si>
    <t>Bowden Francis</t>
  </si>
  <si>
    <t>Zach Pop</t>
  </si>
  <si>
    <t>KH</t>
  </si>
  <si>
    <t>Tyler FiTzgerald</t>
  </si>
  <si>
    <t>Shane Baz TB with 6</t>
  </si>
  <si>
    <t>Paul Skenes $152k</t>
  </si>
  <si>
    <t xml:space="preserve">League bid a total of $3,200K on players and a total of $2,253K was spent in money draft.  </t>
  </si>
  <si>
    <t>70.4% of money available in draft was spent.</t>
  </si>
  <si>
    <t>A1kz</t>
  </si>
  <si>
    <t>B1kz</t>
  </si>
  <si>
    <t>0,0,0,10,11,4-14</t>
  </si>
  <si>
    <t>A2x</t>
  </si>
  <si>
    <t>Yoshinobu Yamamoto</t>
  </si>
  <si>
    <t>B2xyz</t>
  </si>
  <si>
    <t>B2xz</t>
  </si>
  <si>
    <t>SS8,2B6</t>
  </si>
  <si>
    <t>3,6,7,10,3-11,4-14</t>
  </si>
  <si>
    <t>B(A*)2yz</t>
  </si>
  <si>
    <t>AC*1yz</t>
  </si>
  <si>
    <t>A*2kz</t>
  </si>
  <si>
    <t>1,0,0,0,11,2-14,40</t>
  </si>
  <si>
    <t>Fargo and Worthington tied with 9 winning bids each</t>
  </si>
  <si>
    <t>Tim Tawa</t>
  </si>
  <si>
    <t>Adrian Del Castillo</t>
  </si>
  <si>
    <t>Tyler Locklear</t>
  </si>
  <si>
    <t>Juan Morillo</t>
  </si>
  <si>
    <t>Drake Baldwin</t>
  </si>
  <si>
    <t>Nacho Alvarez</t>
  </si>
  <si>
    <t>Grant Holmes</t>
  </si>
  <si>
    <t>Dylan Lee</t>
  </si>
  <si>
    <t>Matt Shaw</t>
  </si>
  <si>
    <t>Mathew Boyd</t>
  </si>
  <si>
    <t>Cade Horton</t>
  </si>
  <si>
    <t>Sal Stewart</t>
  </si>
  <si>
    <t>Tony Santillian</t>
  </si>
  <si>
    <t>Ryan Ritter</t>
  </si>
  <si>
    <t>Braxton Fulford</t>
  </si>
  <si>
    <t>Kyle Karros</t>
  </si>
  <si>
    <t>Adeal Amador</t>
  </si>
  <si>
    <t>Warming Bernabel</t>
  </si>
  <si>
    <t>German Marquez</t>
  </si>
  <si>
    <t>Chase Dollander</t>
  </si>
  <si>
    <t>Tanner Gordon</t>
  </si>
  <si>
    <t>Juan Mejia</t>
  </si>
  <si>
    <t>Dalton Rushing</t>
  </si>
  <si>
    <t>Jake Rortvedt</t>
  </si>
  <si>
    <t>Emmett Sheehan</t>
  </si>
  <si>
    <t>Anthony Banda</t>
  </si>
  <si>
    <t>Jack Dreyer</t>
  </si>
  <si>
    <t>Eric Wagaman</t>
  </si>
  <si>
    <t>Liam Hicks</t>
  </si>
  <si>
    <t>Dane Myers</t>
  </si>
  <si>
    <t>Heriberto Hernandez</t>
  </si>
  <si>
    <t>Graham Pauley</t>
  </si>
  <si>
    <t>Jakob Marsee</t>
  </si>
  <si>
    <t>Troy Johnston</t>
  </si>
  <si>
    <t>Griffin Conine</t>
  </si>
  <si>
    <t>Ryan Gusto</t>
  </si>
  <si>
    <t>Janson Junk</t>
  </si>
  <si>
    <t>Ronny Henriquez</t>
  </si>
  <si>
    <t>Caleb Durbin</t>
  </si>
  <si>
    <t>Isaac Collins</t>
  </si>
  <si>
    <t>Andrew Monasterio</t>
  </si>
  <si>
    <t>Brandon Lockridge</t>
  </si>
  <si>
    <t>Quinn Priester</t>
  </si>
  <si>
    <t>Chad Patrick</t>
  </si>
  <si>
    <t>Abner Uribe</t>
  </si>
  <si>
    <t>Jared Koenig</t>
  </si>
  <si>
    <t>Grant Anderson</t>
  </si>
  <si>
    <t>Luisangel Acuna</t>
  </si>
  <si>
    <t>Ronny Maurcio</t>
  </si>
  <si>
    <t>Max Kepler</t>
  </si>
  <si>
    <t>Rafael Marchan</t>
  </si>
  <si>
    <t>Otto Kemp</t>
  </si>
  <si>
    <t>Tanner Banks</t>
  </si>
  <si>
    <t>Orion Kerkering</t>
  </si>
  <si>
    <t>Alexander Canario</t>
  </si>
  <si>
    <t>Liover Pegeuro</t>
  </si>
  <si>
    <t>Ronny Simon</t>
  </si>
  <si>
    <t>Nick Yorke</t>
  </si>
  <si>
    <t>Mike Burrows</t>
  </si>
  <si>
    <t>Carmen Mlodzinski</t>
  </si>
  <si>
    <t>Isaac Mattson</t>
  </si>
  <si>
    <t>Chase Shugart</t>
  </si>
  <si>
    <t>Thomas Saggese</t>
  </si>
  <si>
    <t>Yohel Pozo</t>
  </si>
  <si>
    <t>Kyle Leahy</t>
  </si>
  <si>
    <t>Jorge Alcala</t>
  </si>
  <si>
    <t>Adrian Morejon</t>
  </si>
  <si>
    <t>Jeremiah Estrada</t>
  </si>
  <si>
    <t>Christian Koss</t>
  </si>
  <si>
    <t>Drew Gilbert</t>
  </si>
  <si>
    <t>Landon Roupp</t>
  </si>
  <si>
    <t>Hayden Birdsong</t>
  </si>
  <si>
    <t>Jose Butto</t>
  </si>
  <si>
    <t>Spencer Bivens</t>
  </si>
  <si>
    <t>Brady House</t>
  </si>
  <si>
    <t>Robert Hassell</t>
  </si>
  <si>
    <t>Nasim Nunez</t>
  </si>
  <si>
    <t>Brad Lord</t>
  </si>
  <si>
    <t>Jose Ferrer</t>
  </si>
  <si>
    <t>Cole Henry</t>
  </si>
  <si>
    <t>Jackson Rutledge</t>
  </si>
  <si>
    <t>Coby Mayo</t>
  </si>
  <si>
    <t>Jeremiah Jackson</t>
  </si>
  <si>
    <t>Dylan Beavers</t>
  </si>
  <si>
    <t>Samuel Basallo</t>
  </si>
  <si>
    <t>Tomayuki Sugano</t>
  </si>
  <si>
    <t>Cade Povich</t>
  </si>
  <si>
    <t>Carlos Narvaez</t>
  </si>
  <si>
    <t>Roman Anthony</t>
  </si>
  <si>
    <t>Kristain Campbell</t>
  </si>
  <si>
    <t>Hunter Dobbins</t>
  </si>
  <si>
    <t>Garrett Whitlock</t>
  </si>
  <si>
    <t>Edgar Quero</t>
  </si>
  <si>
    <t>Kyle Teel</t>
  </si>
  <si>
    <t>Colson Montgomery</t>
  </si>
  <si>
    <t>Joshua Palacios</t>
  </si>
  <si>
    <t>Shane Smith</t>
  </si>
  <si>
    <t>Sean Burke</t>
  </si>
  <si>
    <t>Brandon Eisert</t>
  </si>
  <si>
    <t>Jordan Leasure</t>
  </si>
  <si>
    <t>Angel Martinez</t>
  </si>
  <si>
    <t>Will Wilson</t>
  </si>
  <si>
    <t>Gavin Williams</t>
  </si>
  <si>
    <t>Joey Cantillo</t>
  </si>
  <si>
    <t>Matt Festa</t>
  </si>
  <si>
    <t>Wenzeel Perez</t>
  </si>
  <si>
    <t>Cam Smith</t>
  </si>
  <si>
    <t>Taylor Trammel</t>
  </si>
  <si>
    <t>Colton Gordon</t>
  </si>
  <si>
    <t>Jason Alexander</t>
  </si>
  <si>
    <t>Bryan King</t>
  </si>
  <si>
    <t>Steve Okert</t>
  </si>
  <si>
    <t>Adam Frazier</t>
  </si>
  <si>
    <t>John Rave</t>
  </si>
  <si>
    <t>Jac Caglianone</t>
  </si>
  <si>
    <t>Noah Cameron</t>
  </si>
  <si>
    <t>Christian Moore</t>
  </si>
  <si>
    <t>Jack Kochanowicz</t>
  </si>
  <si>
    <t>Brock Burke</t>
  </si>
  <si>
    <t>Ryan Zeferjahn</t>
  </si>
  <si>
    <t>Brooks Lee</t>
  </si>
  <si>
    <t>Alan Roden</t>
  </si>
  <si>
    <t>Mickey Gasper</t>
  </si>
  <si>
    <t>Richard Simeon Woods</t>
  </si>
  <si>
    <t>Zebby Mathews</t>
  </si>
  <si>
    <t>Will Warren</t>
  </si>
  <si>
    <t>Cam Schlittler</t>
  </si>
  <si>
    <t>Max Schuemann</t>
  </si>
  <si>
    <t>Colby Thomas</t>
  </si>
  <si>
    <t>Denzel Clarke</t>
  </si>
  <si>
    <t>Jacob Lopez</t>
  </si>
  <si>
    <t>Justin Sterner</t>
  </si>
  <si>
    <t>Tyler Ferguson</t>
  </si>
  <si>
    <t>Sean Newcomb</t>
  </si>
  <si>
    <t>Ben Williamson</t>
  </si>
  <si>
    <t>Cole Young</t>
  </si>
  <si>
    <t>Edward Bazardos</t>
  </si>
  <si>
    <t>Kameron Misner</t>
  </si>
  <si>
    <t>Carson Williams</t>
  </si>
  <si>
    <t>Bob Seymour</t>
  </si>
  <si>
    <t>Bryan Baker</t>
  </si>
  <si>
    <t>Edwin Uceta</t>
  </si>
  <si>
    <t>Jack Leiter</t>
  </si>
  <si>
    <t>Shawn Armstrong</t>
  </si>
  <si>
    <t>Nathan Lukes</t>
  </si>
  <si>
    <t>Louis Varland</t>
  </si>
  <si>
    <t>Brendon Little</t>
  </si>
  <si>
    <t>Christian Encarnacion-Strand</t>
  </si>
  <si>
    <t>Daniel Palencia</t>
  </si>
  <si>
    <t>Hyeseong Kim</t>
  </si>
  <si>
    <t>Agustin Ramirez</t>
  </si>
  <si>
    <t>Matt Mervis</t>
  </si>
  <si>
    <t>Matthew Libertore</t>
  </si>
  <si>
    <t>Michael McGreevy</t>
  </si>
  <si>
    <t>Jerar Encarncion</t>
  </si>
  <si>
    <t>Andres Chaparro</t>
  </si>
  <si>
    <t>Daylen Lile</t>
  </si>
  <si>
    <t>Heston Kjerstad</t>
  </si>
  <si>
    <t>Chase Meidroth</t>
  </si>
  <si>
    <t>Brayan Rocchio</t>
  </si>
  <si>
    <t>C.J. Kayfus</t>
  </si>
  <si>
    <t>Slade Cecconi</t>
  </si>
  <si>
    <t>Jamai Jones</t>
  </si>
  <si>
    <t>Justyn-Henry Mallory</t>
  </si>
  <si>
    <t>Nick Loftin</t>
  </si>
  <si>
    <t>Carter Jensen</t>
  </si>
  <si>
    <t xml:space="preserve">Nolan Schanuel  </t>
  </si>
  <si>
    <t xml:space="preserve">Yoan Moncada  </t>
  </si>
  <si>
    <t>Bryce Teodosio</t>
  </si>
  <si>
    <t>Kyren Paris</t>
  </si>
  <si>
    <t xml:space="preserve">Luke Keaschall  </t>
  </si>
  <si>
    <t xml:space="preserve">Austin Martin </t>
  </si>
  <si>
    <t xml:space="preserve">Nick Kurtz  </t>
  </si>
  <si>
    <t xml:space="preserve">Jacob Wilson  </t>
  </si>
  <si>
    <t>Willie MacIver</t>
  </si>
  <si>
    <t>Darell Hernaiz</t>
  </si>
  <si>
    <t>J.T. Ginn</t>
  </si>
  <si>
    <t>Osvaldo Bido</t>
  </si>
  <si>
    <t xml:space="preserve">Dominic Canzone  </t>
  </si>
  <si>
    <t xml:space="preserve">Jorge Polanco  </t>
  </si>
  <si>
    <t xml:space="preserve">Jake Mangum  </t>
  </si>
  <si>
    <t xml:space="preserve">Chandler Simpson </t>
  </si>
  <si>
    <t>Tristan Gray</t>
  </si>
  <si>
    <t>Reynoldo Lopez</t>
  </si>
  <si>
    <t>MDTL Team</t>
  </si>
  <si>
    <t>Fargo</t>
  </si>
  <si>
    <t>Kerry</t>
  </si>
  <si>
    <t>Maxton</t>
  </si>
  <si>
    <t>County Road</t>
  </si>
  <si>
    <t>Culpeper</t>
  </si>
  <si>
    <t>Ohio</t>
  </si>
  <si>
    <t>Providence</t>
  </si>
  <si>
    <t>DevLan</t>
  </si>
  <si>
    <t>Massillon</t>
  </si>
  <si>
    <t>Savannah</t>
  </si>
  <si>
    <t>P-Town</t>
  </si>
  <si>
    <t>Walthall</t>
  </si>
  <si>
    <t>Worthington</t>
  </si>
  <si>
    <t>New Bern</t>
  </si>
  <si>
    <t>Dale City</t>
  </si>
  <si>
    <t>Star City</t>
  </si>
  <si>
    <t>Forest 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</si>
</sst>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"/>
  </numFmts>
  <fonts count="10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i/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2"/>
      <color rgb="FFFF0000"/>
      <name val="Arial"/>
      <family val="2"/>
    </font>
    <font>
      <i/>
      <sz val="12"/>
      <color rgb="FFFF0000"/>
      <name val="Open Sans"/>
      <family val="2"/>
    </font>
    <font>
      <sz val="14"/>
      <color rgb="FF000000"/>
      <name val="Century Gothic"/>
      <family val="2"/>
    </font>
    <font>
      <sz val="14"/>
      <name val="Open Sans"/>
      <family val="2"/>
    </font>
    <font>
      <sz val="16"/>
      <name val="Arial"/>
      <family val="2"/>
    </font>
    <font>
      <sz val="16"/>
      <color rgb="FF000000"/>
      <name val="Arial"/>
      <family val="2"/>
    </font>
    <font>
      <sz val="12"/>
      <color rgb="FF000000"/>
      <name val="Open Sans"/>
      <family val="2"/>
    </font>
    <font>
      <i/>
      <sz val="16"/>
      <color rgb="FFFF0000"/>
      <name val="Arial"/>
      <family val="2"/>
    </font>
    <font>
      <b/>
      <sz val="20"/>
      <name val="Arial"/>
      <family val="2"/>
    </font>
    <font>
      <sz val="12"/>
      <name val="Open Sans"/>
      <family val="2"/>
    </font>
    <font>
      <sz val="13"/>
      <name val="Arial"/>
      <family val="2"/>
    </font>
    <font>
      <b/>
      <sz val="20"/>
      <color rgb="FF000000"/>
      <name val="Arial"/>
      <family val="2"/>
    </font>
    <font>
      <sz val="9"/>
      <color rgb="FF000000"/>
      <name val="Century Gothic"/>
      <family val="2"/>
    </font>
    <font>
      <b/>
      <sz val="14"/>
      <color rgb="FF000000"/>
      <name val="Arial"/>
      <family val="2"/>
    </font>
    <font>
      <sz val="10"/>
      <name val="Open Sans"/>
      <family val="2"/>
    </font>
    <font>
      <b/>
      <sz val="14"/>
      <color rgb="FF000000"/>
      <name val="Century Gothic"/>
      <family val="2"/>
    </font>
    <font>
      <sz val="13"/>
      <color rgb="FF000000"/>
      <name val="Arial"/>
      <family val="2"/>
    </font>
    <font>
      <sz val="14"/>
      <color rgb="FF000000"/>
      <name val="Open Sans"/>
      <family val="2"/>
    </font>
    <font>
      <b/>
      <sz val="16"/>
      <color rgb="FF000000"/>
      <name val="Arial"/>
      <family val="2"/>
    </font>
    <font>
      <i/>
      <sz val="13"/>
      <color rgb="FF000000"/>
      <name val="Arial"/>
      <family val="2"/>
    </font>
    <font>
      <b/>
      <sz val="14"/>
      <name val="Open Sans"/>
      <family val="2"/>
    </font>
    <font>
      <i/>
      <sz val="13"/>
      <color rgb="FFFF0000"/>
      <name val="Arial"/>
      <family val="2"/>
    </font>
    <font>
      <b/>
      <sz val="13"/>
      <name val="Arial"/>
      <family val="2"/>
    </font>
    <font>
      <b/>
      <sz val="14"/>
      <color rgb="FF000000"/>
      <name val="Open Sans"/>
      <family val="2"/>
    </font>
    <font>
      <i/>
      <sz val="16"/>
      <color rgb="FF000000"/>
      <name val="Arial"/>
      <family val="2"/>
    </font>
    <font>
      <i/>
      <sz val="14"/>
      <color rgb="FF000000"/>
      <name val="Century Gothic"/>
      <family val="2"/>
    </font>
    <font>
      <b/>
      <sz val="18"/>
      <name val="Arial"/>
      <family val="2"/>
    </font>
    <font>
      <sz val="18"/>
      <name val="Arial"/>
      <family val="2"/>
    </font>
    <font>
      <b/>
      <sz val="9"/>
      <color rgb="FF000000"/>
      <name val="Century Gothic"/>
      <family val="2"/>
    </font>
    <font>
      <i/>
      <sz val="10"/>
      <color rgb="FFFF0000"/>
      <name val="Arial"/>
      <family val="2"/>
    </font>
    <font>
      <i/>
      <sz val="9"/>
      <color rgb="FF00000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i/>
      <sz val="9"/>
      <name val="Century Gothic"/>
      <family val="2"/>
    </font>
    <font>
      <b/>
      <sz val="12"/>
      <color rgb="FF000000"/>
      <name val="Arial"/>
      <family val="2"/>
    </font>
    <font>
      <b/>
      <sz val="10"/>
      <name val="Open Sans"/>
      <family val="2"/>
    </font>
    <font>
      <b/>
      <sz val="11"/>
      <name val="Arial"/>
      <family val="2"/>
    </font>
    <font>
      <i/>
      <sz val="10"/>
      <name val="Open Sans"/>
      <family val="2"/>
    </font>
    <font>
      <sz val="8"/>
      <color rgb="FF000000"/>
      <name val="Century Gothic"/>
      <family val="2"/>
    </font>
    <font>
      <b/>
      <sz val="8"/>
      <name val="Century Gothic"/>
      <family val="2"/>
    </font>
    <font>
      <b/>
      <sz val="8"/>
      <color rgb="FF000000"/>
      <name val="Century Gothic"/>
      <family val="2"/>
    </font>
    <font>
      <sz val="9"/>
      <name val="Open Sans"/>
      <family val="2"/>
    </font>
    <font>
      <sz val="10"/>
      <color rgb="FF000000"/>
      <name val="Century Gothic"/>
      <family val="2"/>
    </font>
    <font>
      <sz val="8"/>
      <name val="Open Sans"/>
      <family val="2"/>
    </font>
    <font>
      <b/>
      <sz val="8"/>
      <name val="Open Sans"/>
      <family val="2"/>
    </font>
    <font>
      <b/>
      <sz val="10"/>
      <name val="Arial Narrow"/>
      <family val="2"/>
    </font>
    <font>
      <b/>
      <i/>
      <sz val="10"/>
      <name val="Open Sans"/>
      <family val="2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"/>
      <family val="2"/>
    </font>
    <font>
      <i/>
      <sz val="12"/>
      <color rgb="FFFF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MS Sans Serif"/>
    </font>
    <font>
      <sz val="12"/>
      <name val="MS Sans Serif"/>
    </font>
    <font>
      <i/>
      <sz val="12"/>
      <color rgb="FFFF0000"/>
      <name val="MS Sans Serif"/>
    </font>
    <font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4"/>
      <name val="Open Sans"/>
      <family val="2"/>
    </font>
    <font>
      <i/>
      <sz val="12"/>
      <color rgb="FFC00000"/>
      <name val="Calibri"/>
      <family val="2"/>
      <scheme val="minor"/>
    </font>
    <font>
      <i/>
      <sz val="12"/>
      <color rgb="FFDD0806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rgb="FFDD0806"/>
      <name val="Calibri"/>
      <family val="2"/>
      <scheme val="minor"/>
    </font>
    <font>
      <sz val="11"/>
      <name val="Open Sans"/>
      <family val="2"/>
    </font>
    <font>
      <sz val="8"/>
      <color rgb="FF333333"/>
      <name val="Open Sans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i/>
      <sz val="12"/>
      <color rgb="FFC00000"/>
      <name val="Calibri"/>
      <family val="2"/>
    </font>
    <font>
      <b/>
      <sz val="12"/>
      <color rgb="FF0000FF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rgb="FFC00000"/>
      <name val="Calibri"/>
      <family val="2"/>
      <scheme val="minor"/>
    </font>
    <font>
      <sz val="12"/>
      <color rgb="FF000000"/>
      <name val="Century Gothic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i/>
      <sz val="11"/>
      <color rgb="FFDD0806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97" fillId="0" borderId="0" applyNumberFormat="0" applyFill="0" applyBorder="0" applyAlignment="0" applyProtection="0"/>
  </cellStyleXfs>
  <cellXfs count="680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4" xfId="0" applyFont="1" applyBorder="1"/>
    <xf numFmtId="0" fontId="8" fillId="0" borderId="4" xfId="0" applyFont="1" applyBorder="1"/>
    <xf numFmtId="0" fontId="6" fillId="0" borderId="4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0" fillId="0" borderId="5" xfId="0" applyFont="1" applyBorder="1"/>
    <xf numFmtId="0" fontId="10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6" fillId="0" borderId="0" xfId="0" applyFont="1"/>
    <xf numFmtId="0" fontId="4" fillId="2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6" xfId="0" applyFont="1" applyBorder="1"/>
    <xf numFmtId="0" fontId="8" fillId="0" borderId="0" xfId="0" applyFont="1"/>
    <xf numFmtId="0" fontId="6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3" fillId="0" borderId="6" xfId="0" applyFont="1" applyBorder="1"/>
    <xf numFmtId="0" fontId="13" fillId="0" borderId="8" xfId="0" applyFont="1" applyBorder="1"/>
    <xf numFmtId="0" fontId="5" fillId="0" borderId="2" xfId="0" applyFont="1" applyBorder="1"/>
    <xf numFmtId="0" fontId="6" fillId="0" borderId="1" xfId="0" applyFont="1" applyBorder="1" applyAlignment="1">
      <alignment horizontal="center"/>
    </xf>
    <xf numFmtId="0" fontId="8" fillId="0" borderId="10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4" fillId="0" borderId="0" xfId="0" applyFont="1"/>
    <xf numFmtId="164" fontId="6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4" xfId="0" applyFont="1" applyBorder="1"/>
    <xf numFmtId="0" fontId="16" fillId="0" borderId="4" xfId="0" applyFont="1" applyBorder="1" applyAlignment="1">
      <alignment vertical="center" wrapText="1"/>
    </xf>
    <xf numFmtId="0" fontId="16" fillId="0" borderId="4" xfId="0" applyFont="1" applyBorder="1"/>
    <xf numFmtId="0" fontId="17" fillId="0" borderId="4" xfId="0" applyFont="1" applyBorder="1"/>
    <xf numFmtId="0" fontId="17" fillId="0" borderId="4" xfId="0" applyFont="1" applyBorder="1" applyAlignment="1">
      <alignment horizontal="left"/>
    </xf>
    <xf numFmtId="0" fontId="4" fillId="0" borderId="4" xfId="0" applyFont="1" applyBorder="1"/>
    <xf numFmtId="0" fontId="4" fillId="3" borderId="4" xfId="0" applyFont="1" applyFill="1" applyBorder="1"/>
    <xf numFmtId="0" fontId="18" fillId="0" borderId="6" xfId="0" applyFont="1" applyBorder="1" applyAlignment="1">
      <alignment horizontal="left"/>
    </xf>
    <xf numFmtId="0" fontId="19" fillId="0" borderId="4" xfId="0" applyFont="1" applyBorder="1" applyAlignment="1">
      <alignment vertical="center" wrapText="1"/>
    </xf>
    <xf numFmtId="0" fontId="20" fillId="0" borderId="4" xfId="0" applyFont="1" applyBorder="1"/>
    <xf numFmtId="0" fontId="21" fillId="0" borderId="6" xfId="0" applyFont="1" applyBorder="1"/>
    <xf numFmtId="0" fontId="16" fillId="0" borderId="4" xfId="0" applyFont="1" applyBorder="1" applyAlignment="1">
      <alignment wrapText="1"/>
    </xf>
    <xf numFmtId="0" fontId="18" fillId="0" borderId="7" xfId="0" applyFont="1" applyBorder="1"/>
    <xf numFmtId="0" fontId="16" fillId="0" borderId="9" xfId="0" applyFont="1" applyBorder="1"/>
    <xf numFmtId="0" fontId="16" fillId="3" borderId="14" xfId="0" applyFont="1" applyFill="1" applyBorder="1"/>
    <xf numFmtId="0" fontId="20" fillId="0" borderId="9" xfId="0" applyFont="1" applyBorder="1"/>
    <xf numFmtId="0" fontId="22" fillId="0" borderId="4" xfId="0" applyFont="1" applyBorder="1"/>
    <xf numFmtId="0" fontId="16" fillId="0" borderId="15" xfId="0" applyFont="1" applyBorder="1"/>
    <xf numFmtId="0" fontId="23" fillId="0" borderId="15" xfId="0" applyFont="1" applyBorder="1"/>
    <xf numFmtId="0" fontId="18" fillId="0" borderId="6" xfId="0" applyFont="1" applyBorder="1"/>
    <xf numFmtId="0" fontId="22" fillId="3" borderId="4" xfId="0" applyFont="1" applyFill="1" applyBorder="1"/>
    <xf numFmtId="0" fontId="16" fillId="3" borderId="4" xfId="0" applyFont="1" applyFill="1" applyBorder="1"/>
    <xf numFmtId="0" fontId="20" fillId="3" borderId="4" xfId="0" applyFont="1" applyFill="1" applyBorder="1"/>
    <xf numFmtId="0" fontId="21" fillId="0" borderId="16" xfId="0" applyFont="1" applyBorder="1"/>
    <xf numFmtId="0" fontId="20" fillId="0" borderId="15" xfId="0" applyFont="1" applyBorder="1"/>
    <xf numFmtId="0" fontId="11" fillId="0" borderId="15" xfId="0" applyFont="1" applyBorder="1"/>
    <xf numFmtId="0" fontId="16" fillId="3" borderId="17" xfId="0" applyFont="1" applyFill="1" applyBorder="1"/>
    <xf numFmtId="0" fontId="18" fillId="0" borderId="8" xfId="0" applyFont="1" applyBorder="1"/>
    <xf numFmtId="0" fontId="11" fillId="3" borderId="14" xfId="0" applyFont="1" applyFill="1" applyBorder="1"/>
    <xf numFmtId="0" fontId="20" fillId="0" borderId="4" xfId="0" applyFont="1" applyBorder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right"/>
    </xf>
    <xf numFmtId="0" fontId="26" fillId="0" borderId="0" xfId="0" applyFont="1"/>
    <xf numFmtId="0" fontId="26" fillId="3" borderId="18" xfId="0" applyFont="1" applyFill="1" applyBorder="1"/>
    <xf numFmtId="0" fontId="27" fillId="0" borderId="12" xfId="0" applyFont="1" applyBorder="1"/>
    <xf numFmtId="0" fontId="11" fillId="0" borderId="4" xfId="0" applyFont="1" applyBorder="1"/>
    <xf numFmtId="0" fontId="26" fillId="0" borderId="4" xfId="0" applyFont="1" applyBorder="1"/>
    <xf numFmtId="0" fontId="20" fillId="0" borderId="4" xfId="0" applyFont="1" applyBorder="1" applyAlignment="1">
      <alignment vertical="center" wrapText="1"/>
    </xf>
    <xf numFmtId="0" fontId="6" fillId="3" borderId="18" xfId="0" applyFont="1" applyFill="1" applyBorder="1"/>
    <xf numFmtId="0" fontId="28" fillId="0" borderId="4" xfId="0" applyFont="1" applyBorder="1"/>
    <xf numFmtId="0" fontId="6" fillId="3" borderId="2" xfId="0" applyFont="1" applyFill="1" applyBorder="1" applyAlignment="1">
      <alignment horizontal="center"/>
    </xf>
    <xf numFmtId="0" fontId="19" fillId="0" borderId="4" xfId="0" applyFont="1" applyBorder="1"/>
    <xf numFmtId="0" fontId="15" fillId="3" borderId="19" xfId="0" applyFont="1" applyFill="1" applyBorder="1"/>
    <xf numFmtId="0" fontId="18" fillId="0" borderId="7" xfId="0" applyFont="1" applyBorder="1" applyAlignment="1">
      <alignment horizontal="left"/>
    </xf>
    <xf numFmtId="0" fontId="26" fillId="0" borderId="9" xfId="0" applyFont="1" applyBorder="1"/>
    <xf numFmtId="0" fontId="16" fillId="0" borderId="0" xfId="0" applyFont="1"/>
    <xf numFmtId="0" fontId="19" fillId="0" borderId="0" xfId="0" applyFont="1" applyAlignment="1">
      <alignment vertical="center" wrapText="1"/>
    </xf>
    <xf numFmtId="0" fontId="15" fillId="3" borderId="6" xfId="0" applyFont="1" applyFill="1" applyBorder="1"/>
    <xf numFmtId="0" fontId="19" fillId="0" borderId="0" xfId="0" applyFont="1" applyAlignment="1">
      <alignment horizontal="left"/>
    </xf>
    <xf numFmtId="0" fontId="16" fillId="3" borderId="18" xfId="0" applyFont="1" applyFill="1" applyBorder="1"/>
    <xf numFmtId="0" fontId="11" fillId="3" borderId="18" xfId="0" applyFont="1" applyFill="1" applyBorder="1"/>
    <xf numFmtId="0" fontId="29" fillId="3" borderId="6" xfId="0" applyFont="1" applyFill="1" applyBorder="1"/>
    <xf numFmtId="0" fontId="22" fillId="0" borderId="0" xfId="0" applyFont="1"/>
    <xf numFmtId="0" fontId="26" fillId="0" borderId="20" xfId="0" applyFont="1" applyBorder="1"/>
    <xf numFmtId="0" fontId="19" fillId="0" borderId="4" xfId="0" applyFont="1" applyBorder="1" applyAlignment="1">
      <alignment horizontal="left"/>
    </xf>
    <xf numFmtId="0" fontId="29" fillId="3" borderId="21" xfId="0" applyFont="1" applyFill="1" applyBorder="1"/>
    <xf numFmtId="0" fontId="26" fillId="0" borderId="15" xfId="0" applyFont="1" applyBorder="1"/>
    <xf numFmtId="0" fontId="17" fillId="0" borderId="0" xfId="0" applyFont="1" applyAlignment="1">
      <alignment horizontal="left"/>
    </xf>
    <xf numFmtId="0" fontId="30" fillId="0" borderId="4" xfId="0" applyFont="1" applyBorder="1" applyAlignment="1">
      <alignment vertical="center" wrapText="1"/>
    </xf>
    <xf numFmtId="0" fontId="31" fillId="0" borderId="4" xfId="0" applyFont="1" applyBorder="1" applyAlignment="1">
      <alignment horizontal="right"/>
    </xf>
    <xf numFmtId="0" fontId="19" fillId="0" borderId="4" xfId="0" applyFont="1" applyBorder="1" applyAlignment="1">
      <alignment wrapText="1"/>
    </xf>
    <xf numFmtId="0" fontId="11" fillId="3" borderId="4" xfId="0" applyFont="1" applyFill="1" applyBorder="1"/>
    <xf numFmtId="0" fontId="22" fillId="0" borderId="4" xfId="0" applyFont="1" applyBorder="1" applyAlignment="1">
      <alignment vertical="center" wrapText="1"/>
    </xf>
    <xf numFmtId="0" fontId="18" fillId="0" borderId="4" xfId="0" applyFont="1" applyBorder="1"/>
    <xf numFmtId="0" fontId="16" fillId="0" borderId="0" xfId="0" applyFont="1" applyAlignment="1">
      <alignment vertical="center" wrapText="1"/>
    </xf>
    <xf numFmtId="0" fontId="32" fillId="3" borderId="19" xfId="0" applyFont="1" applyFill="1" applyBorder="1"/>
    <xf numFmtId="0" fontId="33" fillId="0" borderId="4" xfId="0" applyFont="1" applyBorder="1" applyAlignment="1">
      <alignment vertical="center" wrapText="1"/>
    </xf>
    <xf numFmtId="0" fontId="34" fillId="0" borderId="4" xfId="0" applyFont="1" applyBorder="1"/>
    <xf numFmtId="0" fontId="35" fillId="3" borderId="6" xfId="0" applyFont="1" applyFill="1" applyBorder="1"/>
    <xf numFmtId="0" fontId="28" fillId="0" borderId="4" xfId="0" applyFont="1" applyBorder="1" applyAlignment="1">
      <alignment vertical="center" wrapText="1"/>
    </xf>
    <xf numFmtId="0" fontId="36" fillId="0" borderId="4" xfId="0" applyFont="1" applyBorder="1" applyAlignment="1">
      <alignment vertical="center" wrapText="1"/>
    </xf>
    <xf numFmtId="0" fontId="35" fillId="0" borderId="12" xfId="0" applyFont="1" applyBorder="1"/>
    <xf numFmtId="0" fontId="30" fillId="2" borderId="4" xfId="0" applyFont="1" applyFill="1" applyBorder="1" applyAlignment="1">
      <alignment horizontal="center"/>
    </xf>
    <xf numFmtId="0" fontId="37" fillId="0" borderId="12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30" fillId="0" borderId="4" xfId="0" applyFont="1" applyBorder="1" applyAlignment="1">
      <alignment horizontal="left"/>
    </xf>
    <xf numFmtId="0" fontId="16" fillId="3" borderId="2" xfId="0" applyFont="1" applyFill="1" applyBorder="1" applyAlignment="1">
      <alignment horizontal="center"/>
    </xf>
    <xf numFmtId="0" fontId="17" fillId="0" borderId="9" xfId="0" applyFont="1" applyBorder="1" applyAlignment="1">
      <alignment horizontal="left"/>
    </xf>
    <xf numFmtId="0" fontId="11" fillId="0" borderId="22" xfId="0" applyFont="1" applyBorder="1" applyAlignment="1">
      <alignment horizontal="center"/>
    </xf>
    <xf numFmtId="0" fontId="16" fillId="0" borderId="9" xfId="0" applyFont="1" applyBorder="1" applyAlignment="1">
      <alignment vertical="center" wrapText="1"/>
    </xf>
    <xf numFmtId="0" fontId="3" fillId="0" borderId="22" xfId="0" applyFont="1" applyBorder="1" applyAlignment="1">
      <alignment horizontal="center"/>
    </xf>
    <xf numFmtId="0" fontId="18" fillId="0" borderId="23" xfId="0" applyFont="1" applyBorder="1"/>
    <xf numFmtId="0" fontId="16" fillId="0" borderId="20" xfId="0" applyFont="1" applyBorder="1"/>
    <xf numFmtId="0" fontId="16" fillId="0" borderId="4" xfId="0" applyFont="1" applyBorder="1" applyAlignment="1">
      <alignment horizontal="center"/>
    </xf>
    <xf numFmtId="0" fontId="16" fillId="3" borderId="24" xfId="0" applyFont="1" applyFill="1" applyBorder="1"/>
    <xf numFmtId="0" fontId="16" fillId="3" borderId="4" xfId="0" applyFont="1" applyFill="1" applyBorder="1" applyAlignment="1">
      <alignment horizontal="center"/>
    </xf>
    <xf numFmtId="0" fontId="6" fillId="0" borderId="20" xfId="0" applyFont="1" applyBorder="1"/>
    <xf numFmtId="0" fontId="29" fillId="3" borderId="25" xfId="0" applyFont="1" applyFill="1" applyBorder="1"/>
    <xf numFmtId="0" fontId="29" fillId="3" borderId="2" xfId="0" applyFont="1" applyFill="1" applyBorder="1"/>
    <xf numFmtId="0" fontId="35" fillId="3" borderId="18" xfId="0" applyFont="1" applyFill="1" applyBorder="1"/>
    <xf numFmtId="0" fontId="38" fillId="3" borderId="4" xfId="0" applyFont="1" applyFill="1" applyBorder="1"/>
    <xf numFmtId="0" fontId="39" fillId="3" borderId="4" xfId="0" applyFont="1" applyFill="1" applyBorder="1"/>
    <xf numFmtId="0" fontId="38" fillId="0" borderId="4" xfId="0" applyFont="1" applyBorder="1"/>
    <xf numFmtId="0" fontId="22" fillId="0" borderId="9" xfId="0" applyFont="1" applyBorder="1"/>
    <xf numFmtId="0" fontId="38" fillId="3" borderId="14" xfId="0" applyFont="1" applyFill="1" applyBorder="1"/>
    <xf numFmtId="0" fontId="29" fillId="3" borderId="26" xfId="0" applyFont="1" applyFill="1" applyBorder="1"/>
    <xf numFmtId="0" fontId="32" fillId="0" borderId="20" xfId="0" applyFont="1" applyBorder="1"/>
    <xf numFmtId="0" fontId="22" fillId="0" borderId="20" xfId="0" applyFont="1" applyBorder="1"/>
    <xf numFmtId="0" fontId="15" fillId="0" borderId="27" xfId="0" applyFont="1" applyBorder="1"/>
    <xf numFmtId="0" fontId="38" fillId="0" borderId="9" xfId="0" applyFont="1" applyBorder="1"/>
    <xf numFmtId="0" fontId="22" fillId="0" borderId="15" xfId="0" applyFont="1" applyBorder="1"/>
    <xf numFmtId="0" fontId="38" fillId="0" borderId="15" xfId="0" applyFont="1" applyBorder="1"/>
    <xf numFmtId="0" fontId="15" fillId="0" borderId="13" xfId="0" applyFont="1" applyBorder="1"/>
    <xf numFmtId="0" fontId="39" fillId="0" borderId="4" xfId="0" applyFont="1" applyBorder="1"/>
    <xf numFmtId="0" fontId="29" fillId="0" borderId="13" xfId="0" applyFont="1" applyBorder="1"/>
    <xf numFmtId="0" fontId="29" fillId="0" borderId="10" xfId="0" applyFont="1" applyBorder="1"/>
    <xf numFmtId="0" fontId="16" fillId="0" borderId="11" xfId="0" applyFont="1" applyBorder="1"/>
    <xf numFmtId="0" fontId="15" fillId="3" borderId="25" xfId="0" applyFont="1" applyFill="1" applyBorder="1"/>
    <xf numFmtId="0" fontId="16" fillId="3" borderId="28" xfId="0" applyFont="1" applyFill="1" applyBorder="1"/>
    <xf numFmtId="0" fontId="26" fillId="0" borderId="11" xfId="0" applyFont="1" applyBorder="1"/>
    <xf numFmtId="0" fontId="15" fillId="3" borderId="29" xfId="0" applyFont="1" applyFill="1" applyBorder="1"/>
    <xf numFmtId="0" fontId="29" fillId="3" borderId="29" xfId="0" applyFont="1" applyFill="1" applyBorder="1"/>
    <xf numFmtId="0" fontId="39" fillId="3" borderId="17" xfId="0" applyFont="1" applyFill="1" applyBorder="1"/>
    <xf numFmtId="0" fontId="22" fillId="3" borderId="17" xfId="0" applyFont="1" applyFill="1" applyBorder="1"/>
    <xf numFmtId="0" fontId="4" fillId="0" borderId="15" xfId="0" applyFont="1" applyBorder="1"/>
    <xf numFmtId="0" fontId="29" fillId="3" borderId="30" xfId="0" applyFont="1" applyFill="1" applyBorder="1"/>
    <xf numFmtId="0" fontId="39" fillId="0" borderId="15" xfId="0" applyFont="1" applyBorder="1"/>
    <xf numFmtId="0" fontId="38" fillId="3" borderId="17" xfId="0" applyFont="1" applyFill="1" applyBorder="1"/>
    <xf numFmtId="0" fontId="16" fillId="0" borderId="31" xfId="0" applyFont="1" applyBorder="1"/>
    <xf numFmtId="0" fontId="4" fillId="0" borderId="31" xfId="0" applyFont="1" applyBorder="1"/>
    <xf numFmtId="0" fontId="38" fillId="0" borderId="31" xfId="0" applyFont="1" applyBorder="1"/>
    <xf numFmtId="0" fontId="38" fillId="3" borderId="32" xfId="0" applyFont="1" applyFill="1" applyBorder="1"/>
    <xf numFmtId="0" fontId="16" fillId="3" borderId="32" xfId="0" applyFont="1" applyFill="1" applyBorder="1"/>
    <xf numFmtId="0" fontId="35" fillId="3" borderId="33" xfId="0" applyFont="1" applyFill="1" applyBorder="1"/>
    <xf numFmtId="0" fontId="38" fillId="0" borderId="20" xfId="0" applyFont="1" applyBorder="1"/>
    <xf numFmtId="0" fontId="11" fillId="0" borderId="9" xfId="0" applyFont="1" applyBorder="1"/>
    <xf numFmtId="0" fontId="29" fillId="3" borderId="34" xfId="0" applyFont="1" applyFill="1" applyBorder="1"/>
    <xf numFmtId="0" fontId="4" fillId="0" borderId="9" xfId="0" applyFont="1" applyBorder="1"/>
    <xf numFmtId="0" fontId="6" fillId="0" borderId="11" xfId="0" applyFont="1" applyBorder="1"/>
    <xf numFmtId="0" fontId="29" fillId="3" borderId="5" xfId="0" applyFont="1" applyFill="1" applyBorder="1"/>
    <xf numFmtId="0" fontId="27" fillId="0" borderId="12" xfId="0" applyFont="1" applyBorder="1" applyAlignment="1">
      <alignment vertical="center" wrapText="1"/>
    </xf>
    <xf numFmtId="0" fontId="29" fillId="3" borderId="8" xfId="0" applyFont="1" applyFill="1" applyBorder="1"/>
    <xf numFmtId="0" fontId="18" fillId="0" borderId="16" xfId="0" applyFont="1" applyBorder="1"/>
    <xf numFmtId="0" fontId="29" fillId="3" borderId="19" xfId="0" applyFont="1" applyFill="1" applyBorder="1"/>
    <xf numFmtId="0" fontId="27" fillId="0" borderId="35" xfId="0" applyFont="1" applyBorder="1"/>
    <xf numFmtId="0" fontId="16" fillId="0" borderId="12" xfId="0" applyFont="1" applyBorder="1"/>
    <xf numFmtId="0" fontId="27" fillId="0" borderId="36" xfId="0" applyFont="1" applyBorder="1"/>
    <xf numFmtId="0" fontId="16" fillId="0" borderId="37" xfId="0" applyFont="1" applyBorder="1"/>
    <xf numFmtId="0" fontId="16" fillId="3" borderId="38" xfId="0" applyFont="1" applyFill="1" applyBorder="1"/>
    <xf numFmtId="0" fontId="11" fillId="2" borderId="14" xfId="0" applyFont="1" applyFill="1" applyBorder="1" applyAlignment="1">
      <alignment horizontal="center"/>
    </xf>
    <xf numFmtId="0" fontId="27" fillId="0" borderId="35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15" fillId="0" borderId="8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1" fillId="0" borderId="5" xfId="0" applyFont="1" applyBorder="1"/>
    <xf numFmtId="0" fontId="27" fillId="0" borderId="1" xfId="0" applyFont="1" applyBorder="1"/>
    <xf numFmtId="0" fontId="11" fillId="3" borderId="4" xfId="0" applyFont="1" applyFill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6" fillId="0" borderId="9" xfId="0" applyFont="1" applyBorder="1"/>
    <xf numFmtId="0" fontId="11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27" fillId="0" borderId="39" xfId="0" applyFont="1" applyBorder="1"/>
    <xf numFmtId="0" fontId="29" fillId="0" borderId="6" xfId="0" applyFont="1" applyBorder="1"/>
    <xf numFmtId="0" fontId="26" fillId="0" borderId="37" xfId="0" applyFont="1" applyBorder="1"/>
    <xf numFmtId="0" fontId="29" fillId="0" borderId="7" xfId="0" applyFont="1" applyBorder="1"/>
    <xf numFmtId="0" fontId="20" fillId="3" borderId="17" xfId="0" applyFont="1" applyFill="1" applyBorder="1"/>
    <xf numFmtId="0" fontId="29" fillId="3" borderId="4" xfId="0" applyFont="1" applyFill="1" applyBorder="1"/>
    <xf numFmtId="0" fontId="15" fillId="3" borderId="4" xfId="0" applyFont="1" applyFill="1" applyBorder="1"/>
    <xf numFmtId="0" fontId="27" fillId="0" borderId="37" xfId="0" applyFont="1" applyBorder="1"/>
    <xf numFmtId="0" fontId="11" fillId="0" borderId="15" xfId="0" applyFont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27" fillId="0" borderId="2" xfId="0" applyFont="1" applyBorder="1"/>
    <xf numFmtId="0" fontId="11" fillId="0" borderId="2" xfId="0" applyFont="1" applyBorder="1" applyAlignment="1">
      <alignment horizontal="center"/>
    </xf>
    <xf numFmtId="0" fontId="37" fillId="0" borderId="0" xfId="0" applyFont="1" applyAlignment="1">
      <alignment vertical="center" wrapText="1"/>
    </xf>
    <xf numFmtId="0" fontId="6" fillId="0" borderId="37" xfId="0" applyFont="1" applyBorder="1"/>
    <xf numFmtId="2" fontId="16" fillId="0" borderId="0" xfId="0" applyNumberFormat="1" applyFont="1"/>
    <xf numFmtId="2" fontId="16" fillId="3" borderId="18" xfId="0" applyNumberFormat="1" applyFont="1" applyFill="1" applyBorder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0" fillId="0" borderId="12" xfId="0" applyFont="1" applyBorder="1"/>
    <xf numFmtId="0" fontId="34" fillId="0" borderId="4" xfId="0" applyFont="1" applyBorder="1" applyAlignment="1">
      <alignment horizontal="center"/>
    </xf>
    <xf numFmtId="0" fontId="24" fillId="0" borderId="12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2" fillId="0" borderId="12" xfId="0" applyFont="1" applyBorder="1" applyAlignment="1">
      <alignment vertical="center" wrapText="1"/>
    </xf>
    <xf numFmtId="0" fontId="22" fillId="0" borderId="4" xfId="0" applyFont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4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12" xfId="0" applyFont="1" applyBorder="1" applyAlignment="1">
      <alignment wrapText="1"/>
    </xf>
    <xf numFmtId="0" fontId="41" fillId="0" borderId="4" xfId="0" applyFont="1" applyBorder="1" applyAlignment="1">
      <alignment horizontal="center" vertical="center" wrapText="1"/>
    </xf>
    <xf numFmtId="0" fontId="6" fillId="0" borderId="31" xfId="0" applyFont="1" applyBorder="1"/>
    <xf numFmtId="0" fontId="41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43" fillId="0" borderId="2" xfId="0" applyFont="1" applyBorder="1" applyAlignment="1">
      <alignment horizontal="center"/>
    </xf>
    <xf numFmtId="0" fontId="43" fillId="0" borderId="12" xfId="0" applyFont="1" applyBorder="1"/>
    <xf numFmtId="0" fontId="44" fillId="0" borderId="12" xfId="0" applyFont="1" applyBorder="1"/>
    <xf numFmtId="0" fontId="24" fillId="0" borderId="4" xfId="0" applyFont="1" applyBorder="1" applyAlignment="1">
      <alignment horizontal="center"/>
    </xf>
    <xf numFmtId="0" fontId="41" fillId="3" borderId="4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45" fillId="0" borderId="12" xfId="0" applyFont="1" applyBorder="1"/>
    <xf numFmtId="0" fontId="15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47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47" fillId="0" borderId="2" xfId="0" applyFont="1" applyBorder="1" applyAlignment="1">
      <alignment horizontal="center"/>
    </xf>
    <xf numFmtId="0" fontId="47" fillId="0" borderId="0" xfId="0" applyFont="1"/>
    <xf numFmtId="0" fontId="26" fillId="0" borderId="0" xfId="0" applyFont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47" fillId="0" borderId="4" xfId="0" applyFont="1" applyBorder="1" applyAlignment="1">
      <alignment horizontal="center"/>
    </xf>
    <xf numFmtId="0" fontId="43" fillId="0" borderId="39" xfId="0" applyFont="1" applyBorder="1"/>
    <xf numFmtId="0" fontId="24" fillId="0" borderId="15" xfId="0" applyFont="1" applyBorder="1" applyAlignment="1">
      <alignment horizontal="center"/>
    </xf>
    <xf numFmtId="0" fontId="42" fillId="0" borderId="12" xfId="0" applyFont="1" applyBorder="1" applyAlignment="1">
      <alignment wrapText="1"/>
    </xf>
    <xf numFmtId="0" fontId="6" fillId="0" borderId="20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24" fillId="0" borderId="12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0" fontId="45" fillId="0" borderId="36" xfId="0" applyFont="1" applyBorder="1"/>
    <xf numFmtId="0" fontId="10" fillId="0" borderId="15" xfId="0" applyFont="1" applyBorder="1" applyAlignment="1">
      <alignment horizontal="center"/>
    </xf>
    <xf numFmtId="0" fontId="42" fillId="0" borderId="12" xfId="0" applyFont="1" applyBorder="1" applyAlignment="1">
      <alignment horizontal="left"/>
    </xf>
    <xf numFmtId="0" fontId="9" fillId="2" borderId="17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12" xfId="0" applyFont="1" applyBorder="1"/>
    <xf numFmtId="0" fontId="10" fillId="3" borderId="4" xfId="0" applyFont="1" applyFill="1" applyBorder="1" applyAlignment="1">
      <alignment horizontal="center"/>
    </xf>
    <xf numFmtId="0" fontId="42" fillId="0" borderId="12" xfId="0" applyFont="1" applyBorder="1"/>
    <xf numFmtId="0" fontId="42" fillId="3" borderId="42" xfId="0" applyFont="1" applyFill="1" applyBorder="1" applyAlignment="1">
      <alignment vertical="center" wrapText="1"/>
    </xf>
    <xf numFmtId="0" fontId="24" fillId="3" borderId="42" xfId="0" applyFont="1" applyFill="1" applyBorder="1" applyAlignment="1">
      <alignment vertical="center" wrapText="1"/>
    </xf>
    <xf numFmtId="0" fontId="47" fillId="0" borderId="2" xfId="0" applyFont="1" applyBorder="1"/>
    <xf numFmtId="0" fontId="26" fillId="0" borderId="2" xfId="0" applyFont="1" applyBorder="1" applyAlignment="1">
      <alignment horizontal="center"/>
    </xf>
    <xf numFmtId="0" fontId="49" fillId="0" borderId="0" xfId="0" applyFont="1"/>
    <xf numFmtId="0" fontId="40" fillId="0" borderId="1" xfId="0" applyFont="1" applyBorder="1"/>
    <xf numFmtId="0" fontId="26" fillId="0" borderId="31" xfId="0" applyFont="1" applyBorder="1" applyAlignment="1">
      <alignment horizontal="center"/>
    </xf>
    <xf numFmtId="0" fontId="24" fillId="0" borderId="12" xfId="0" applyFont="1" applyBorder="1" applyAlignment="1">
      <alignment horizontal="left" wrapText="1"/>
    </xf>
    <xf numFmtId="0" fontId="24" fillId="0" borderId="12" xfId="0" applyFont="1" applyBorder="1" applyAlignment="1">
      <alignment horizontal="left" vertical="center" wrapText="1"/>
    </xf>
    <xf numFmtId="0" fontId="44" fillId="0" borderId="20" xfId="0" applyFont="1" applyBorder="1"/>
    <xf numFmtId="0" fontId="45" fillId="0" borderId="20" xfId="0" applyFont="1" applyBorder="1"/>
    <xf numFmtId="0" fontId="47" fillId="0" borderId="13" xfId="0" applyFont="1" applyBorder="1"/>
    <xf numFmtId="0" fontId="40" fillId="0" borderId="39" xfId="0" applyFont="1" applyBorder="1"/>
    <xf numFmtId="0" fontId="47" fillId="0" borderId="11" xfId="0" applyFont="1" applyBorder="1"/>
    <xf numFmtId="0" fontId="43" fillId="0" borderId="2" xfId="0" applyFont="1" applyBorder="1"/>
    <xf numFmtId="0" fontId="47" fillId="0" borderId="20" xfId="0" applyFont="1" applyBorder="1"/>
    <xf numFmtId="0" fontId="26" fillId="0" borderId="13" xfId="0" applyFont="1" applyBorder="1" applyAlignment="1">
      <alignment horizontal="center"/>
    </xf>
    <xf numFmtId="0" fontId="43" fillId="0" borderId="3" xfId="0" applyFont="1" applyBorder="1"/>
    <xf numFmtId="0" fontId="43" fillId="0" borderId="3" xfId="0" applyFont="1" applyBorder="1" applyAlignment="1">
      <alignment horizontal="center"/>
    </xf>
    <xf numFmtId="0" fontId="50" fillId="0" borderId="0" xfId="0" applyFont="1"/>
    <xf numFmtId="0" fontId="51" fillId="0" borderId="2" xfId="0" applyFont="1" applyBorder="1" applyAlignment="1">
      <alignment horizontal="center"/>
    </xf>
    <xf numFmtId="0" fontId="52" fillId="0" borderId="2" xfId="0" applyFont="1" applyBorder="1"/>
    <xf numFmtId="0" fontId="6" fillId="3" borderId="4" xfId="0" applyFont="1" applyFill="1" applyBorder="1" applyAlignment="1">
      <alignment horizontal="center"/>
    </xf>
    <xf numFmtId="0" fontId="53" fillId="0" borderId="0" xfId="0" applyFont="1" applyAlignment="1">
      <alignment horizontal="right"/>
    </xf>
    <xf numFmtId="164" fontId="24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6" fillId="0" borderId="0" xfId="0" applyFont="1" applyAlignment="1">
      <alignment horizontal="right"/>
    </xf>
    <xf numFmtId="0" fontId="47" fillId="0" borderId="3" xfId="0" applyFont="1" applyBorder="1"/>
    <xf numFmtId="0" fontId="47" fillId="0" borderId="3" xfId="0" applyFont="1" applyBorder="1" applyAlignment="1">
      <alignment horizontal="center"/>
    </xf>
    <xf numFmtId="0" fontId="54" fillId="0" borderId="0" xfId="0" applyFont="1"/>
    <xf numFmtId="0" fontId="42" fillId="0" borderId="35" xfId="0" applyFont="1" applyBorder="1" applyAlignment="1">
      <alignment vertical="center" wrapText="1"/>
    </xf>
    <xf numFmtId="0" fontId="55" fillId="0" borderId="0" xfId="0" applyFont="1"/>
    <xf numFmtId="0" fontId="55" fillId="0" borderId="0" xfId="0" applyFont="1" applyAlignment="1">
      <alignment horizontal="center"/>
    </xf>
    <xf numFmtId="1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6" fontId="55" fillId="0" borderId="0" xfId="0" applyNumberFormat="1" applyFont="1" applyAlignment="1">
      <alignment horizontal="center"/>
    </xf>
    <xf numFmtId="0" fontId="47" fillId="3" borderId="2" xfId="0" applyFont="1" applyFill="1" applyBorder="1" applyAlignment="1">
      <alignment horizontal="center"/>
    </xf>
    <xf numFmtId="0" fontId="26" fillId="3" borderId="18" xfId="0" applyFont="1" applyFill="1" applyBorder="1" applyAlignment="1">
      <alignment horizontal="center"/>
    </xf>
    <xf numFmtId="0" fontId="26" fillId="3" borderId="4" xfId="0" applyFont="1" applyFill="1" applyBorder="1" applyAlignment="1">
      <alignment horizontal="center"/>
    </xf>
    <xf numFmtId="0" fontId="47" fillId="3" borderId="4" xfId="0" applyFont="1" applyFill="1" applyBorder="1" applyAlignment="1">
      <alignment horizontal="center"/>
    </xf>
    <xf numFmtId="0" fontId="40" fillId="0" borderId="2" xfId="0" applyFont="1" applyBorder="1"/>
    <xf numFmtId="0" fontId="47" fillId="0" borderId="1" xfId="0" applyFont="1" applyBorder="1" applyAlignment="1">
      <alignment horizontal="center"/>
    </xf>
    <xf numFmtId="0" fontId="42" fillId="0" borderId="0" xfId="0" applyFont="1" applyAlignment="1">
      <alignment vertical="center" wrapText="1"/>
    </xf>
    <xf numFmtId="2" fontId="6" fillId="0" borderId="0" xfId="0" applyNumberFormat="1" applyFont="1" applyAlignment="1">
      <alignment horizontal="center"/>
    </xf>
    <xf numFmtId="0" fontId="24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24" fillId="0" borderId="0" xfId="0" applyFont="1" applyAlignment="1">
      <alignment wrapText="1"/>
    </xf>
    <xf numFmtId="0" fontId="26" fillId="3" borderId="2" xfId="0" applyFont="1" applyFill="1" applyBorder="1" applyAlignment="1">
      <alignment horizontal="center"/>
    </xf>
    <xf numFmtId="0" fontId="56" fillId="0" borderId="0" xfId="0" applyFont="1"/>
    <xf numFmtId="0" fontId="47" fillId="3" borderId="43" xfId="0" applyFont="1" applyFill="1" applyBorder="1" applyAlignment="1">
      <alignment horizontal="center"/>
    </xf>
    <xf numFmtId="0" fontId="55" fillId="3" borderId="18" xfId="0" applyFont="1" applyFill="1" applyBorder="1" applyAlignment="1">
      <alignment horizontal="center"/>
    </xf>
    <xf numFmtId="1" fontId="26" fillId="3" borderId="18" xfId="0" applyNumberFormat="1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47" fillId="0" borderId="15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56" fillId="0" borderId="0" xfId="0" applyFont="1" applyAlignment="1">
      <alignment horizontal="center"/>
    </xf>
    <xf numFmtId="0" fontId="21" fillId="0" borderId="0" xfId="0" applyFont="1"/>
    <xf numFmtId="0" fontId="58" fillId="0" borderId="0" xfId="0" applyFont="1"/>
    <xf numFmtId="0" fontId="59" fillId="0" borderId="0" xfId="0" applyFont="1" applyAlignment="1">
      <alignment horizontal="left"/>
    </xf>
    <xf numFmtId="0" fontId="59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59" fillId="0" borderId="4" xfId="0" applyFont="1" applyBorder="1" applyAlignment="1">
      <alignment horizontal="center"/>
    </xf>
    <xf numFmtId="0" fontId="60" fillId="0" borderId="0" xfId="0" applyFont="1"/>
    <xf numFmtId="0" fontId="60" fillId="0" borderId="4" xfId="0" applyFont="1" applyBorder="1"/>
    <xf numFmtId="0" fontId="60" fillId="0" borderId="4" xfId="0" applyFont="1" applyBorder="1" applyAlignment="1">
      <alignment horizontal="center"/>
    </xf>
    <xf numFmtId="0" fontId="60" fillId="0" borderId="0" xfId="0" applyFont="1" applyAlignment="1">
      <alignment horizontal="left"/>
    </xf>
    <xf numFmtId="0" fontId="62" fillId="0" borderId="4" xfId="0" applyFont="1" applyBorder="1"/>
    <xf numFmtId="0" fontId="63" fillId="0" borderId="3" xfId="0" applyFont="1" applyBorder="1" applyAlignment="1">
      <alignment horizontal="center"/>
    </xf>
    <xf numFmtId="0" fontId="65" fillId="4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61" fillId="4" borderId="4" xfId="0" applyFont="1" applyFill="1" applyBorder="1" applyAlignment="1">
      <alignment horizontal="center"/>
    </xf>
    <xf numFmtId="0" fontId="67" fillId="0" borderId="4" xfId="0" applyFont="1" applyBorder="1" applyAlignment="1">
      <alignment horizontal="center"/>
    </xf>
    <xf numFmtId="0" fontId="64" fillId="4" borderId="4" xfId="0" applyFont="1" applyFill="1" applyBorder="1" applyAlignment="1">
      <alignment horizontal="center"/>
    </xf>
    <xf numFmtId="0" fontId="66" fillId="0" borderId="4" xfId="0" applyFont="1" applyBorder="1"/>
    <xf numFmtId="0" fontId="65" fillId="4" borderId="9" xfId="0" applyFont="1" applyFill="1" applyBorder="1" applyAlignment="1">
      <alignment horizontal="center"/>
    </xf>
    <xf numFmtId="0" fontId="64" fillId="0" borderId="0" xfId="0" applyFont="1" applyAlignment="1">
      <alignment horizontal="left"/>
    </xf>
    <xf numFmtId="0" fontId="65" fillId="0" borderId="4" xfId="0" applyFont="1" applyBorder="1" applyAlignment="1">
      <alignment horizontal="center"/>
    </xf>
    <xf numFmtId="0" fontId="61" fillId="0" borderId="4" xfId="0" applyFont="1" applyBorder="1" applyAlignment="1">
      <alignment horizontal="center"/>
    </xf>
    <xf numFmtId="0" fontId="64" fillId="0" borderId="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68" fillId="0" borderId="44" xfId="0" applyFont="1" applyBorder="1"/>
    <xf numFmtId="0" fontId="69" fillId="0" borderId="44" xfId="0" applyFont="1" applyBorder="1"/>
    <xf numFmtId="0" fontId="70" fillId="0" borderId="17" xfId="0" applyFont="1" applyBorder="1"/>
    <xf numFmtId="0" fontId="70" fillId="0" borderId="4" xfId="0" applyFont="1" applyBorder="1"/>
    <xf numFmtId="0" fontId="68" fillId="0" borderId="4" xfId="0" applyFont="1" applyBorder="1"/>
    <xf numFmtId="0" fontId="68" fillId="0" borderId="47" xfId="0" applyFont="1" applyBorder="1"/>
    <xf numFmtId="0" fontId="70" fillId="0" borderId="47" xfId="0" applyFont="1" applyBorder="1"/>
    <xf numFmtId="0" fontId="68" fillId="0" borderId="45" xfId="0" applyFont="1" applyBorder="1"/>
    <xf numFmtId="0" fontId="68" fillId="0" borderId="49" xfId="0" applyFont="1" applyBorder="1"/>
    <xf numFmtId="0" fontId="70" fillId="0" borderId="45" xfId="0" applyFont="1" applyBorder="1"/>
    <xf numFmtId="0" fontId="10" fillId="0" borderId="29" xfId="0" applyFont="1" applyBorder="1"/>
    <xf numFmtId="0" fontId="10" fillId="0" borderId="44" xfId="0" applyFont="1" applyBorder="1"/>
    <xf numFmtId="0" fontId="6" fillId="0" borderId="29" xfId="0" applyFont="1" applyBorder="1" applyAlignment="1">
      <alignment horizontal="center"/>
    </xf>
    <xf numFmtId="0" fontId="68" fillId="0" borderId="50" xfId="0" applyFont="1" applyBorder="1"/>
    <xf numFmtId="0" fontId="68" fillId="0" borderId="48" xfId="0" applyFont="1" applyBorder="1"/>
    <xf numFmtId="0" fontId="70" fillId="0" borderId="48" xfId="0" applyFont="1" applyBorder="1"/>
    <xf numFmtId="0" fontId="70" fillId="0" borderId="51" xfId="0" applyFont="1" applyBorder="1"/>
    <xf numFmtId="0" fontId="70" fillId="0" borderId="44" xfId="0" applyFont="1" applyBorder="1"/>
    <xf numFmtId="0" fontId="69" fillId="0" borderId="45" xfId="0" applyFont="1" applyBorder="1"/>
    <xf numFmtId="0" fontId="70" fillId="0" borderId="46" xfId="0" applyFont="1" applyBorder="1"/>
    <xf numFmtId="0" fontId="3" fillId="4" borderId="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5" fillId="4" borderId="44" xfId="0" applyFont="1" applyFill="1" applyBorder="1" applyAlignment="1">
      <alignment horizontal="center"/>
    </xf>
    <xf numFmtId="0" fontId="71" fillId="0" borderId="44" xfId="0" applyFont="1" applyBorder="1"/>
    <xf numFmtId="0" fontId="72" fillId="0" borderId="44" xfId="0" applyFont="1" applyBorder="1"/>
    <xf numFmtId="0" fontId="71" fillId="0" borderId="44" xfId="0" applyFont="1" applyBorder="1" applyAlignment="1">
      <alignment horizontal="left"/>
    </xf>
    <xf numFmtId="0" fontId="72" fillId="0" borderId="18" xfId="0" applyFont="1" applyBorder="1"/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5" fillId="0" borderId="18" xfId="0" applyFont="1" applyBorder="1"/>
    <xf numFmtId="0" fontId="73" fillId="0" borderId="44" xfId="0" applyFont="1" applyBorder="1"/>
    <xf numFmtId="0" fontId="74" fillId="0" borderId="44" xfId="0" applyFont="1" applyBorder="1"/>
    <xf numFmtId="0" fontId="2" fillId="0" borderId="44" xfId="0" applyFont="1" applyBorder="1" applyAlignment="1">
      <alignment horizontal="left"/>
    </xf>
    <xf numFmtId="0" fontId="74" fillId="0" borderId="44" xfId="0" applyFont="1" applyBorder="1" applyAlignment="1">
      <alignment horizontal="left" wrapText="1"/>
    </xf>
    <xf numFmtId="0" fontId="75" fillId="0" borderId="44" xfId="0" applyFont="1" applyBorder="1"/>
    <xf numFmtId="0" fontId="74" fillId="0" borderId="44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3" fillId="0" borderId="57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18" xfId="0" applyBorder="1" applyAlignment="1">
      <alignment horizontal="center"/>
    </xf>
    <xf numFmtId="0" fontId="70" fillId="0" borderId="19" xfId="0" applyFont="1" applyBorder="1"/>
    <xf numFmtId="0" fontId="65" fillId="0" borderId="29" xfId="0" applyFont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8" xfId="0" applyBorder="1" applyAlignment="1">
      <alignment horizontal="center"/>
    </xf>
    <xf numFmtId="0" fontId="76" fillId="0" borderId="0" xfId="0" applyFont="1" applyAlignment="1">
      <alignment horizontal="right"/>
    </xf>
    <xf numFmtId="0" fontId="46" fillId="4" borderId="44" xfId="0" applyFont="1" applyFill="1" applyBorder="1" applyAlignment="1">
      <alignment horizontal="center"/>
    </xf>
    <xf numFmtId="0" fontId="46" fillId="4" borderId="52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46" fillId="0" borderId="0" xfId="0" applyFont="1" applyAlignment="1">
      <alignment horizontal="left"/>
    </xf>
    <xf numFmtId="0" fontId="77" fillId="0" borderId="18" xfId="0" applyFont="1" applyBorder="1"/>
    <xf numFmtId="0" fontId="4" fillId="0" borderId="18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71" fillId="0" borderId="45" xfId="0" applyFont="1" applyBorder="1"/>
    <xf numFmtId="0" fontId="72" fillId="0" borderId="45" xfId="0" applyFont="1" applyBorder="1"/>
    <xf numFmtId="0" fontId="71" fillId="0" borderId="48" xfId="0" applyFont="1" applyBorder="1"/>
    <xf numFmtId="0" fontId="72" fillId="0" borderId="48" xfId="0" applyFont="1" applyBorder="1"/>
    <xf numFmtId="0" fontId="73" fillId="0" borderId="61" xfId="0" applyFont="1" applyBorder="1"/>
    <xf numFmtId="0" fontId="73" fillId="0" borderId="59" xfId="0" applyFont="1" applyBorder="1"/>
    <xf numFmtId="0" fontId="74" fillId="0" borderId="59" xfId="0" applyFont="1" applyBorder="1"/>
    <xf numFmtId="0" fontId="1" fillId="0" borderId="59" xfId="0" applyFont="1" applyBorder="1" applyAlignment="1">
      <alignment horizontal="left"/>
    </xf>
    <xf numFmtId="0" fontId="74" fillId="0" borderId="45" xfId="0" applyFont="1" applyBorder="1"/>
    <xf numFmtId="0" fontId="74" fillId="0" borderId="49" xfId="0" applyFont="1" applyBorder="1"/>
    <xf numFmtId="0" fontId="46" fillId="0" borderId="58" xfId="0" applyFont="1" applyBorder="1" applyAlignment="1">
      <alignment horizontal="center"/>
    </xf>
    <xf numFmtId="0" fontId="0" fillId="0" borderId="18" xfId="0" applyBorder="1"/>
    <xf numFmtId="0" fontId="72" fillId="0" borderId="44" xfId="0" applyFont="1" applyBorder="1" applyAlignment="1">
      <alignment vertical="center" wrapText="1"/>
    </xf>
    <xf numFmtId="0" fontId="72" fillId="0" borderId="58" xfId="0" applyFont="1" applyBorder="1"/>
    <xf numFmtId="0" fontId="7" fillId="4" borderId="44" xfId="0" applyFont="1" applyFill="1" applyBorder="1" applyAlignment="1">
      <alignment horizontal="center"/>
    </xf>
    <xf numFmtId="0" fontId="78" fillId="0" borderId="44" xfId="0" applyFont="1" applyBorder="1" applyAlignment="1">
      <alignment horizontal="center"/>
    </xf>
    <xf numFmtId="0" fontId="46" fillId="4" borderId="58" xfId="0" applyFont="1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79" fillId="0" borderId="0" xfId="0" applyFont="1" applyAlignment="1">
      <alignment horizontal="left"/>
    </xf>
    <xf numFmtId="0" fontId="46" fillId="0" borderId="52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64" xfId="0" applyBorder="1" applyAlignment="1">
      <alignment horizontal="center"/>
    </xf>
    <xf numFmtId="0" fontId="71" fillId="0" borderId="44" xfId="0" applyFont="1" applyBorder="1" applyAlignment="1">
      <alignment wrapText="1"/>
    </xf>
    <xf numFmtId="0" fontId="72" fillId="0" borderId="44" xfId="0" applyFont="1" applyBorder="1" applyAlignment="1">
      <alignment wrapText="1"/>
    </xf>
    <xf numFmtId="0" fontId="81" fillId="0" borderId="44" xfId="0" applyFont="1" applyBorder="1" applyAlignment="1">
      <alignment wrapText="1"/>
    </xf>
    <xf numFmtId="0" fontId="0" fillId="0" borderId="68" xfId="0" applyBorder="1" applyAlignment="1">
      <alignment horizontal="center"/>
    </xf>
    <xf numFmtId="0" fontId="71" fillId="0" borderId="44" xfId="0" applyFont="1" applyBorder="1" applyAlignment="1">
      <alignment horizontal="left" wrapText="1"/>
    </xf>
    <xf numFmtId="0" fontId="80" fillId="0" borderId="44" xfId="0" applyFont="1" applyBorder="1" applyAlignment="1">
      <alignment horizontal="left" wrapText="1"/>
    </xf>
    <xf numFmtId="0" fontId="0" fillId="0" borderId="69" xfId="0" applyBorder="1" applyAlignment="1">
      <alignment horizontal="center"/>
    </xf>
    <xf numFmtId="0" fontId="46" fillId="0" borderId="69" xfId="0" applyFont="1" applyBorder="1" applyAlignment="1">
      <alignment horizontal="center"/>
    </xf>
    <xf numFmtId="0" fontId="5" fillId="0" borderId="69" xfId="0" applyFont="1" applyBorder="1"/>
    <xf numFmtId="0" fontId="74" fillId="0" borderId="44" xfId="0" applyFont="1" applyBorder="1" applyAlignment="1">
      <alignment wrapText="1"/>
    </xf>
    <xf numFmtId="0" fontId="80" fillId="0" borderId="44" xfId="0" applyFont="1" applyBorder="1" applyAlignment="1">
      <alignment wrapText="1"/>
    </xf>
    <xf numFmtId="0" fontId="0" fillId="0" borderId="63" xfId="0" applyBorder="1" applyAlignment="1">
      <alignment horizontal="center"/>
    </xf>
    <xf numFmtId="0" fontId="46" fillId="0" borderId="6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0" fillId="0" borderId="44" xfId="0" applyBorder="1"/>
    <xf numFmtId="0" fontId="71" fillId="0" borderId="71" xfId="0" applyFont="1" applyBorder="1"/>
    <xf numFmtId="0" fontId="3" fillId="0" borderId="48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5" fillId="0" borderId="72" xfId="0" applyFont="1" applyBorder="1"/>
    <xf numFmtId="0" fontId="5" fillId="0" borderId="63" xfId="0" applyFont="1" applyBorder="1"/>
    <xf numFmtId="0" fontId="72" fillId="0" borderId="18" xfId="0" applyFont="1" applyBorder="1" applyAlignment="1">
      <alignment wrapText="1"/>
    </xf>
    <xf numFmtId="0" fontId="5" fillId="0" borderId="53" xfId="0" applyFont="1" applyBorder="1"/>
    <xf numFmtId="0" fontId="5" fillId="0" borderId="70" xfId="0" applyFont="1" applyBorder="1"/>
    <xf numFmtId="0" fontId="5" fillId="0" borderId="64" xfId="0" applyFont="1" applyBorder="1"/>
    <xf numFmtId="0" fontId="82" fillId="0" borderId="44" xfId="0" applyFont="1" applyBorder="1" applyAlignment="1">
      <alignment wrapText="1"/>
    </xf>
    <xf numFmtId="0" fontId="83" fillId="0" borderId="44" xfId="0" applyFont="1" applyBorder="1" applyAlignment="1">
      <alignment wrapText="1"/>
    </xf>
    <xf numFmtId="0" fontId="84" fillId="0" borderId="44" xfId="0" applyFont="1" applyBorder="1" applyAlignment="1">
      <alignment wrapText="1"/>
    </xf>
    <xf numFmtId="0" fontId="84" fillId="0" borderId="52" xfId="0" applyFont="1" applyBorder="1" applyAlignment="1">
      <alignment wrapText="1"/>
    </xf>
    <xf numFmtId="0" fontId="74" fillId="0" borderId="58" xfId="0" applyFont="1" applyBorder="1"/>
    <xf numFmtId="0" fontId="83" fillId="0" borderId="52" xfId="0" applyFont="1" applyBorder="1" applyAlignment="1">
      <alignment wrapText="1"/>
    </xf>
    <xf numFmtId="0" fontId="72" fillId="0" borderId="0" xfId="0" applyFont="1"/>
    <xf numFmtId="0" fontId="71" fillId="0" borderId="58" xfId="0" applyFont="1" applyBorder="1"/>
    <xf numFmtId="0" fontId="71" fillId="0" borderId="0" xfId="0" applyFont="1"/>
    <xf numFmtId="0" fontId="72" fillId="0" borderId="52" xfId="0" applyFont="1" applyBorder="1"/>
    <xf numFmtId="164" fontId="0" fillId="0" borderId="44" xfId="0" applyNumberFormat="1" applyBorder="1" applyAlignment="1">
      <alignment horizontal="center"/>
    </xf>
    <xf numFmtId="0" fontId="46" fillId="0" borderId="44" xfId="0" applyFont="1" applyBorder="1" applyAlignment="1">
      <alignment horizontal="left"/>
    </xf>
    <xf numFmtId="0" fontId="77" fillId="0" borderId="44" xfId="0" applyFont="1" applyBorder="1"/>
    <xf numFmtId="0" fontId="72" fillId="0" borderId="50" xfId="0" applyFont="1" applyBorder="1"/>
    <xf numFmtId="0" fontId="82" fillId="0" borderId="52" xfId="0" applyFont="1" applyBorder="1" applyAlignment="1">
      <alignment wrapText="1"/>
    </xf>
    <xf numFmtId="0" fontId="80" fillId="0" borderId="44" xfId="0" applyFont="1" applyBorder="1"/>
    <xf numFmtId="0" fontId="5" fillId="0" borderId="57" xfId="0" applyFont="1" applyBorder="1"/>
    <xf numFmtId="0" fontId="78" fillId="3" borderId="18" xfId="0" applyFont="1" applyFill="1" applyBorder="1"/>
    <xf numFmtId="0" fontId="78" fillId="0" borderId="0" xfId="0" applyFont="1"/>
    <xf numFmtId="0" fontId="85" fillId="0" borderId="0" xfId="0" applyFont="1"/>
    <xf numFmtId="0" fontId="85" fillId="0" borderId="0" xfId="0" applyFont="1" applyAlignment="1">
      <alignment horizontal="left" vertical="center"/>
    </xf>
    <xf numFmtId="0" fontId="85" fillId="0" borderId="0" xfId="0" applyFont="1" applyAlignment="1">
      <alignment horizontal="center" vertical="center"/>
    </xf>
    <xf numFmtId="0" fontId="85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8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6" fillId="0" borderId="0" xfId="0" applyFont="1"/>
    <xf numFmtId="0" fontId="78" fillId="0" borderId="0" xfId="0" applyFont="1" applyAlignment="1">
      <alignment horizontal="left"/>
    </xf>
    <xf numFmtId="0" fontId="87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0" fontId="18" fillId="0" borderId="29" xfId="0" applyFont="1" applyBorder="1"/>
    <xf numFmtId="0" fontId="9" fillId="4" borderId="44" xfId="0" applyFont="1" applyFill="1" applyBorder="1" applyAlignment="1">
      <alignment horizontal="center"/>
    </xf>
    <xf numFmtId="1" fontId="46" fillId="4" borderId="44" xfId="0" applyNumberFormat="1" applyFont="1" applyFill="1" applyBorder="1" applyAlignment="1">
      <alignment horizontal="center"/>
    </xf>
    <xf numFmtId="0" fontId="7" fillId="0" borderId="0" xfId="0" applyFont="1"/>
    <xf numFmtId="0" fontId="76" fillId="0" borderId="44" xfId="0" applyFont="1" applyBorder="1" applyAlignment="1">
      <alignment horizontal="center"/>
    </xf>
    <xf numFmtId="0" fontId="88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1" fontId="46" fillId="0" borderId="44" xfId="0" applyNumberFormat="1" applyFont="1" applyBorder="1" applyAlignment="1">
      <alignment horizontal="center"/>
    </xf>
    <xf numFmtId="0" fontId="89" fillId="0" borderId="18" xfId="0" applyFont="1" applyBorder="1"/>
    <xf numFmtId="0" fontId="82" fillId="0" borderId="44" xfId="0" applyFont="1" applyBorder="1" applyAlignment="1">
      <alignment vertical="center" wrapText="1"/>
    </xf>
    <xf numFmtId="0" fontId="83" fillId="0" borderId="44" xfId="0" applyFont="1" applyBorder="1" applyAlignment="1">
      <alignment vertical="center" wrapText="1"/>
    </xf>
    <xf numFmtId="0" fontId="84" fillId="0" borderId="44" xfId="0" applyFont="1" applyBorder="1" applyAlignment="1">
      <alignment vertical="center" wrapText="1"/>
    </xf>
    <xf numFmtId="0" fontId="46" fillId="0" borderId="48" xfId="0" applyFont="1" applyBorder="1" applyAlignment="1">
      <alignment horizontal="center"/>
    </xf>
    <xf numFmtId="0" fontId="82" fillId="0" borderId="44" xfId="0" applyFont="1" applyBorder="1" applyAlignment="1">
      <alignment horizontal="left" vertical="center" wrapText="1"/>
    </xf>
    <xf numFmtId="0" fontId="83" fillId="0" borderId="44" xfId="0" applyFont="1" applyBorder="1" applyAlignment="1">
      <alignment horizontal="left" vertical="center" wrapText="1"/>
    </xf>
    <xf numFmtId="0" fontId="84" fillId="0" borderId="44" xfId="0" applyFont="1" applyBorder="1" applyAlignment="1">
      <alignment horizontal="left" vertical="center" wrapText="1"/>
    </xf>
    <xf numFmtId="0" fontId="82" fillId="5" borderId="44" xfId="0" applyFont="1" applyFill="1" applyBorder="1" applyAlignment="1">
      <alignment horizontal="left" vertical="center" wrapText="1"/>
    </xf>
    <xf numFmtId="0" fontId="84" fillId="0" borderId="52" xfId="0" applyFont="1" applyBorder="1" applyAlignment="1">
      <alignment horizontal="left" vertical="center" wrapText="1"/>
    </xf>
    <xf numFmtId="0" fontId="84" fillId="0" borderId="52" xfId="0" applyFont="1" applyBorder="1" applyAlignment="1">
      <alignment vertical="center" wrapText="1"/>
    </xf>
    <xf numFmtId="0" fontId="82" fillId="0" borderId="52" xfId="0" applyFont="1" applyBorder="1" applyAlignment="1">
      <alignment vertical="center" wrapText="1"/>
    </xf>
    <xf numFmtId="0" fontId="82" fillId="5" borderId="44" xfId="0" applyFont="1" applyFill="1" applyBorder="1" applyAlignment="1">
      <alignment vertical="center" wrapText="1"/>
    </xf>
    <xf numFmtId="0" fontId="90" fillId="5" borderId="44" xfId="0" applyFont="1" applyFill="1" applyBorder="1" applyAlignment="1">
      <alignment vertical="center" wrapText="1"/>
    </xf>
    <xf numFmtId="0" fontId="91" fillId="0" borderId="44" xfId="0" applyFont="1" applyBorder="1" applyAlignment="1">
      <alignment vertical="center" wrapText="1"/>
    </xf>
    <xf numFmtId="0" fontId="83" fillId="0" borderId="44" xfId="0" applyFont="1" applyBorder="1" applyAlignment="1">
      <alignment vertical="center"/>
    </xf>
    <xf numFmtId="0" fontId="90" fillId="0" borderId="44" xfId="0" applyFont="1" applyBorder="1" applyAlignment="1">
      <alignment vertical="center" wrapText="1"/>
    </xf>
    <xf numFmtId="164" fontId="0" fillId="0" borderId="48" xfId="0" applyNumberFormat="1" applyBorder="1" applyAlignment="1">
      <alignment horizontal="center"/>
    </xf>
    <xf numFmtId="0" fontId="46" fillId="0" borderId="48" xfId="0" applyFont="1" applyBorder="1" applyAlignment="1">
      <alignment horizontal="left"/>
    </xf>
    <xf numFmtId="0" fontId="0" fillId="0" borderId="48" xfId="0" applyBorder="1"/>
    <xf numFmtId="0" fontId="82" fillId="0" borderId="44" xfId="0" applyFont="1" applyBorder="1" applyAlignment="1">
      <alignment vertical="center"/>
    </xf>
    <xf numFmtId="0" fontId="92" fillId="0" borderId="44" xfId="0" applyFont="1" applyBorder="1" applyAlignment="1">
      <alignment vertical="center" wrapText="1"/>
    </xf>
    <xf numFmtId="0" fontId="82" fillId="0" borderId="58" xfId="0" applyFont="1" applyBorder="1" applyAlignment="1">
      <alignment vertical="center" wrapText="1"/>
    </xf>
    <xf numFmtId="0" fontId="4" fillId="0" borderId="54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8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wrapText="1"/>
    </xf>
    <xf numFmtId="0" fontId="16" fillId="0" borderId="20" xfId="0" applyFont="1" applyBorder="1" applyAlignment="1">
      <alignment horizontal="center"/>
    </xf>
    <xf numFmtId="0" fontId="16" fillId="3" borderId="24" xfId="0" applyFont="1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3" borderId="17" xfId="0" applyFont="1" applyFill="1" applyBorder="1" applyAlignment="1">
      <alignment horizontal="center"/>
    </xf>
    <xf numFmtId="0" fontId="38" fillId="2" borderId="17" xfId="0" applyFont="1" applyFill="1" applyBorder="1" applyAlignment="1">
      <alignment horizontal="center"/>
    </xf>
    <xf numFmtId="0" fontId="38" fillId="2" borderId="4" xfId="0" applyFont="1" applyFill="1" applyBorder="1" applyAlignment="1">
      <alignment horizontal="center"/>
    </xf>
    <xf numFmtId="0" fontId="39" fillId="3" borderId="4" xfId="0" applyFont="1" applyFill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38" fillId="2" borderId="14" xfId="0" applyFont="1" applyFill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3" borderId="28" xfId="0" applyFont="1" applyFill="1" applyBorder="1" applyAlignment="1">
      <alignment horizontal="center"/>
    </xf>
    <xf numFmtId="0" fontId="39" fillId="3" borderId="17" xfId="0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9" fillId="0" borderId="15" xfId="0" applyFont="1" applyBorder="1" applyAlignment="1">
      <alignment horizontal="center"/>
    </xf>
    <xf numFmtId="0" fontId="38" fillId="3" borderId="17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16" fillId="3" borderId="38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0" fillId="3" borderId="18" xfId="0" applyFont="1" applyFill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" fontId="10" fillId="3" borderId="18" xfId="0" applyNumberFormat="1" applyFont="1" applyFill="1" applyBorder="1" applyAlignment="1">
      <alignment horizontal="center"/>
    </xf>
    <xf numFmtId="2" fontId="10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63" xfId="0" applyFont="1" applyBorder="1" applyAlignment="1">
      <alignment horizontal="center"/>
    </xf>
    <xf numFmtId="0" fontId="7" fillId="0" borderId="64" xfId="0" applyFont="1" applyBorder="1" applyAlignment="1">
      <alignment horizontal="center"/>
    </xf>
    <xf numFmtId="0" fontId="9" fillId="0" borderId="62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9" fillId="0" borderId="66" xfId="0" applyFont="1" applyBorder="1" applyAlignment="1">
      <alignment horizontal="center"/>
    </xf>
    <xf numFmtId="0" fontId="9" fillId="0" borderId="67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164" fontId="7" fillId="0" borderId="44" xfId="0" applyNumberFormat="1" applyFont="1" applyBorder="1" applyAlignment="1">
      <alignment horizontal="center"/>
    </xf>
    <xf numFmtId="0" fontId="7" fillId="0" borderId="44" xfId="0" applyFont="1" applyBorder="1"/>
    <xf numFmtId="0" fontId="7" fillId="0" borderId="18" xfId="0" applyFont="1" applyBorder="1"/>
    <xf numFmtId="0" fontId="7" fillId="0" borderId="52" xfId="0" applyFont="1" applyBorder="1"/>
    <xf numFmtId="0" fontId="10" fillId="0" borderId="53" xfId="0" applyFont="1" applyBorder="1" applyAlignment="1">
      <alignment horizontal="center"/>
    </xf>
    <xf numFmtId="0" fontId="10" fillId="0" borderId="7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3" fillId="0" borderId="74" xfId="0" applyFont="1" applyBorder="1" applyAlignment="1">
      <alignment horizontal="center"/>
    </xf>
    <xf numFmtId="0" fontId="93" fillId="0" borderId="74" xfId="0" applyFont="1" applyBorder="1" applyAlignment="1">
      <alignment horizontal="center"/>
    </xf>
    <xf numFmtId="0" fontId="46" fillId="4" borderId="48" xfId="0" applyFont="1" applyFill="1" applyBorder="1" applyAlignment="1">
      <alignment horizontal="center"/>
    </xf>
    <xf numFmtId="0" fontId="82" fillId="0" borderId="44" xfId="0" applyFont="1" applyBorder="1" applyAlignment="1">
      <alignment horizontal="center" vertical="center" wrapText="1"/>
    </xf>
    <xf numFmtId="0" fontId="80" fillId="0" borderId="44" xfId="0" applyFont="1" applyBorder="1" applyAlignment="1">
      <alignment vertical="center" wrapText="1"/>
    </xf>
    <xf numFmtId="0" fontId="94" fillId="0" borderId="44" xfId="0" applyFont="1" applyBorder="1" applyAlignment="1">
      <alignment vertical="center" wrapText="1"/>
    </xf>
    <xf numFmtId="0" fontId="94" fillId="0" borderId="52" xfId="0" applyFont="1" applyBorder="1" applyAlignment="1">
      <alignment vertical="center" wrapText="1"/>
    </xf>
    <xf numFmtId="0" fontId="94" fillId="0" borderId="58" xfId="0" applyFont="1" applyBorder="1" applyAlignment="1">
      <alignment vertical="center" wrapText="1"/>
    </xf>
    <xf numFmtId="1" fontId="0" fillId="0" borderId="44" xfId="0" applyNumberFormat="1" applyBorder="1" applyAlignment="1">
      <alignment horizontal="center"/>
    </xf>
    <xf numFmtId="0" fontId="95" fillId="0" borderId="0" xfId="0" applyFont="1"/>
    <xf numFmtId="0" fontId="21" fillId="0" borderId="0" xfId="0" applyFont="1" applyAlignment="1">
      <alignment horizontal="left"/>
    </xf>
    <xf numFmtId="0" fontId="6" fillId="0" borderId="18" xfId="0" applyFont="1" applyBorder="1" applyAlignment="1">
      <alignment horizontal="center"/>
    </xf>
    <xf numFmtId="0" fontId="78" fillId="0" borderId="18" xfId="0" applyFont="1" applyBorder="1" applyAlignment="1">
      <alignment horizontal="center"/>
    </xf>
    <xf numFmtId="0" fontId="78" fillId="0" borderId="52" xfId="0" applyFont="1" applyBorder="1" applyAlignment="1">
      <alignment horizontal="center"/>
    </xf>
    <xf numFmtId="0" fontId="46" fillId="0" borderId="18" xfId="0" applyFont="1" applyBorder="1" applyAlignment="1">
      <alignment horizontal="center"/>
    </xf>
    <xf numFmtId="0" fontId="92" fillId="0" borderId="59" xfId="0" applyFont="1" applyBorder="1" applyAlignment="1">
      <alignment vertical="center" wrapText="1"/>
    </xf>
    <xf numFmtId="0" fontId="4" fillId="0" borderId="73" xfId="0" applyFont="1" applyBorder="1" applyAlignment="1">
      <alignment horizontal="center"/>
    </xf>
    <xf numFmtId="0" fontId="41" fillId="6" borderId="44" xfId="1" applyFont="1" applyFill="1" applyBorder="1" applyAlignment="1">
      <alignment horizontal="left" vertical="center"/>
    </xf>
    <xf numFmtId="0" fontId="98" fillId="0" borderId="44" xfId="0" applyFont="1" applyBorder="1"/>
    <xf numFmtId="0" fontId="83" fillId="5" borderId="44" xfId="0" applyFont="1" applyFill="1" applyBorder="1" applyAlignment="1">
      <alignment vertical="center"/>
    </xf>
    <xf numFmtId="0" fontId="83" fillId="5" borderId="44" xfId="0" applyFont="1" applyFill="1" applyBorder="1" applyAlignment="1">
      <alignment vertical="center" wrapText="1"/>
    </xf>
    <xf numFmtId="0" fontId="82" fillId="5" borderId="52" xfId="0" applyFont="1" applyFill="1" applyBorder="1" applyAlignment="1">
      <alignment horizontal="left" vertical="center" wrapText="1"/>
    </xf>
    <xf numFmtId="0" fontId="83" fillId="5" borderId="44" xfId="0" applyFont="1" applyFill="1" applyBorder="1" applyAlignment="1">
      <alignment horizontal="left" vertical="center" wrapText="1"/>
    </xf>
    <xf numFmtId="0" fontId="83" fillId="5" borderId="58" xfId="0" applyFont="1" applyFill="1" applyBorder="1" applyAlignment="1">
      <alignment horizontal="left" vertical="center" wrapText="1"/>
    </xf>
    <xf numFmtId="0" fontId="99" fillId="0" borderId="44" xfId="0" applyFont="1" applyBorder="1" applyAlignment="1">
      <alignment horizontal="left" vertical="center" wrapText="1"/>
    </xf>
    <xf numFmtId="0" fontId="83" fillId="0" borderId="52" xfId="0" applyFont="1" applyBorder="1" applyAlignment="1">
      <alignment horizontal="left" vertical="center" wrapText="1"/>
    </xf>
    <xf numFmtId="0" fontId="73" fillId="6" borderId="44" xfId="1" applyFont="1" applyFill="1" applyBorder="1" applyAlignment="1">
      <alignment horizontal="left" vertical="center"/>
    </xf>
    <xf numFmtId="0" fontId="83" fillId="0" borderId="0" xfId="0" applyFont="1" applyAlignment="1">
      <alignment vertical="center"/>
    </xf>
    <xf numFmtId="0" fontId="82" fillId="0" borderId="48" xfId="0" applyFont="1" applyBorder="1" applyAlignment="1">
      <alignment vertical="center"/>
    </xf>
    <xf numFmtId="0" fontId="83" fillId="0" borderId="52" xfId="0" applyFont="1" applyBorder="1" applyAlignment="1">
      <alignment vertical="center"/>
    </xf>
    <xf numFmtId="0" fontId="25" fillId="4" borderId="44" xfId="0" applyFont="1" applyFill="1" applyBorder="1" applyAlignment="1">
      <alignment horizontal="center"/>
    </xf>
    <xf numFmtId="0" fontId="25" fillId="4" borderId="48" xfId="0" applyFont="1" applyFill="1" applyBorder="1" applyAlignment="1">
      <alignment horizontal="center"/>
    </xf>
    <xf numFmtId="0" fontId="25" fillId="4" borderId="58" xfId="0" applyFont="1" applyFill="1" applyBorder="1" applyAlignment="1">
      <alignment horizontal="center"/>
    </xf>
    <xf numFmtId="0" fontId="25" fillId="4" borderId="52" xfId="0" applyFont="1" applyFill="1" applyBorder="1" applyAlignment="1">
      <alignment horizontal="center"/>
    </xf>
    <xf numFmtId="0" fontId="78" fillId="0" borderId="58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100" fillId="0" borderId="52" xfId="0" applyFont="1" applyBorder="1" applyAlignment="1">
      <alignment horizontal="center"/>
    </xf>
    <xf numFmtId="1" fontId="25" fillId="4" borderId="44" xfId="0" applyNumberFormat="1" applyFont="1" applyFill="1" applyBorder="1" applyAlignment="1">
      <alignment horizontal="center"/>
    </xf>
    <xf numFmtId="0" fontId="6" fillId="0" borderId="75" xfId="0" applyFont="1" applyBorder="1" applyAlignment="1">
      <alignment horizontal="center"/>
    </xf>
    <xf numFmtId="0" fontId="25" fillId="0" borderId="44" xfId="0" applyFont="1" applyBorder="1" applyAlignment="1">
      <alignment horizontal="center"/>
    </xf>
    <xf numFmtId="0" fontId="25" fillId="0" borderId="52" xfId="0" applyFont="1" applyBorder="1" applyAlignment="1">
      <alignment horizontal="center"/>
    </xf>
    <xf numFmtId="0" fontId="25" fillId="0" borderId="58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1" fontId="25" fillId="0" borderId="44" xfId="0" applyNumberFormat="1" applyFont="1" applyBorder="1" applyAlignment="1">
      <alignment horizontal="center"/>
    </xf>
    <xf numFmtId="0" fontId="72" fillId="0" borderId="44" xfId="0" applyFont="1" applyBorder="1" applyAlignment="1">
      <alignment horizontal="left" wrapText="1"/>
    </xf>
    <xf numFmtId="0" fontId="72" fillId="5" borderId="44" xfId="0" applyFont="1" applyFill="1" applyBorder="1" applyAlignment="1">
      <alignment wrapText="1"/>
    </xf>
    <xf numFmtId="0" fontId="71" fillId="5" borderId="44" xfId="0" applyFont="1" applyFill="1" applyBorder="1" applyAlignment="1">
      <alignment horizontal="left" wrapText="1"/>
    </xf>
    <xf numFmtId="0" fontId="72" fillId="5" borderId="44" xfId="0" applyFont="1" applyFill="1" applyBorder="1" applyAlignment="1">
      <alignment horizontal="left" wrapText="1"/>
    </xf>
    <xf numFmtId="0" fontId="0" fillId="0" borderId="44" xfId="0" applyBorder="1" applyAlignment="1">
      <alignment horizontal="left" wrapText="1"/>
    </xf>
    <xf numFmtId="0" fontId="98" fillId="0" borderId="44" xfId="0" applyFont="1" applyBorder="1" applyAlignment="1">
      <alignment horizontal="left" wrapText="1"/>
    </xf>
    <xf numFmtId="0" fontId="98" fillId="0" borderId="44" xfId="0" applyFont="1" applyBorder="1" applyAlignment="1">
      <alignment wrapText="1"/>
    </xf>
    <xf numFmtId="0" fontId="101" fillId="0" borderId="44" xfId="0" applyFont="1" applyBorder="1" applyAlignment="1">
      <alignment wrapText="1"/>
    </xf>
    <xf numFmtId="0" fontId="0" fillId="0" borderId="44" xfId="0" applyBorder="1" applyAlignment="1">
      <alignment wrapText="1"/>
    </xf>
    <xf numFmtId="0" fontId="82" fillId="0" borderId="50" xfId="0" applyFont="1" applyBorder="1" applyAlignment="1">
      <alignment vertical="center" wrapText="1"/>
    </xf>
    <xf numFmtId="0" fontId="82" fillId="0" borderId="48" xfId="0" applyFont="1" applyBorder="1" applyAlignment="1">
      <alignment vertical="center" wrapText="1"/>
    </xf>
    <xf numFmtId="0" fontId="90" fillId="0" borderId="48" xfId="0" applyFont="1" applyBorder="1" applyAlignment="1">
      <alignment vertical="center" wrapText="1"/>
    </xf>
    <xf numFmtId="0" fontId="102" fillId="0" borderId="44" xfId="0" applyFont="1" applyBorder="1" applyAlignment="1">
      <alignment wrapText="1"/>
    </xf>
    <xf numFmtId="0" fontId="78" fillId="0" borderId="44" xfId="0" applyFont="1" applyBorder="1" applyAlignment="1">
      <alignment horizontal="left" wrapText="1"/>
    </xf>
    <xf numFmtId="0" fontId="78" fillId="0" borderId="44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spn.com/mlb/player/_/id/3371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6EC49-47ED-4F7F-BCC6-239A1FC9E09B}">
  <dimension ref="A1:G280"/>
  <sheetViews>
    <sheetView workbookViewId="0">
      <selection activeCell="G79" sqref="G79"/>
    </sheetView>
  </sheetViews>
  <sheetFormatPr defaultRowHeight="13.2" x14ac:dyDescent="0.25"/>
  <cols>
    <col min="1" max="1" width="10.21875" bestFit="1" customWidth="1"/>
    <col min="3" max="3" width="21.21875" customWidth="1"/>
    <col min="4" max="4" width="18.88671875" bestFit="1" customWidth="1"/>
    <col min="5" max="5" width="37.33203125" bestFit="1" customWidth="1"/>
    <col min="6" max="6" width="13.44140625" style="235" bestFit="1" customWidth="1"/>
    <col min="7" max="7" width="11.5546875" bestFit="1" customWidth="1"/>
  </cols>
  <sheetData>
    <row r="1" spans="1:7" x14ac:dyDescent="0.25">
      <c r="A1" t="s">
        <v>3915</v>
      </c>
      <c r="B1" t="s">
        <v>3795</v>
      </c>
      <c r="C1" t="s">
        <v>3796</v>
      </c>
      <c r="D1" t="s">
        <v>3797</v>
      </c>
      <c r="E1" t="s">
        <v>3798</v>
      </c>
      <c r="F1" s="235" t="s">
        <v>3799</v>
      </c>
      <c r="G1" t="s">
        <v>4805</v>
      </c>
    </row>
    <row r="2" spans="1:7" x14ac:dyDescent="0.25">
      <c r="A2">
        <v>2025</v>
      </c>
      <c r="B2">
        <v>1</v>
      </c>
      <c r="C2" s="490" t="s">
        <v>4478</v>
      </c>
      <c r="D2" s="490" t="s">
        <v>4607</v>
      </c>
      <c r="F2" s="235">
        <v>152</v>
      </c>
      <c r="G2" t="s">
        <v>4806</v>
      </c>
    </row>
    <row r="3" spans="1:7" x14ac:dyDescent="0.25">
      <c r="B3">
        <v>2</v>
      </c>
      <c r="C3" s="490" t="s">
        <v>4489</v>
      </c>
      <c r="D3" s="490" t="s">
        <v>3902</v>
      </c>
      <c r="E3" s="490" t="s">
        <v>4619</v>
      </c>
      <c r="F3" s="235">
        <v>101</v>
      </c>
      <c r="G3" s="490" t="s">
        <v>4806</v>
      </c>
    </row>
    <row r="4" spans="1:7" x14ac:dyDescent="0.25">
      <c r="B4">
        <v>3</v>
      </c>
      <c r="C4" s="490" t="s">
        <v>4524</v>
      </c>
      <c r="D4" s="490" t="s">
        <v>4608</v>
      </c>
      <c r="F4" s="235">
        <v>81</v>
      </c>
      <c r="G4" s="490" t="s">
        <v>4807</v>
      </c>
    </row>
    <row r="5" spans="1:7" x14ac:dyDescent="0.25">
      <c r="B5">
        <v>4</v>
      </c>
      <c r="C5" s="490" t="s">
        <v>4501</v>
      </c>
      <c r="D5" s="490" t="s">
        <v>3879</v>
      </c>
      <c r="E5" t="s">
        <v>4609</v>
      </c>
      <c r="F5" s="235">
        <v>70</v>
      </c>
      <c r="G5" s="490" t="s">
        <v>4808</v>
      </c>
    </row>
    <row r="6" spans="1:7" x14ac:dyDescent="0.25">
      <c r="B6">
        <v>5</v>
      </c>
      <c r="C6" s="490" t="s">
        <v>426</v>
      </c>
      <c r="D6" s="490" t="s">
        <v>4610</v>
      </c>
      <c r="F6" s="235">
        <v>65</v>
      </c>
      <c r="G6" s="490" t="s">
        <v>4809</v>
      </c>
    </row>
    <row r="7" spans="1:7" x14ac:dyDescent="0.25">
      <c r="B7">
        <v>7</v>
      </c>
      <c r="C7" s="490" t="s">
        <v>4611</v>
      </c>
      <c r="D7" s="490" t="s">
        <v>4612</v>
      </c>
      <c r="F7" s="235">
        <v>56</v>
      </c>
      <c r="G7" s="490" t="s">
        <v>4808</v>
      </c>
    </row>
    <row r="8" spans="1:7" x14ac:dyDescent="0.25">
      <c r="B8">
        <v>6</v>
      </c>
      <c r="C8" s="490" t="s">
        <v>4437</v>
      </c>
      <c r="D8" s="490" t="s">
        <v>4613</v>
      </c>
      <c r="F8" s="235">
        <v>53</v>
      </c>
      <c r="G8" s="490" t="s">
        <v>4810</v>
      </c>
    </row>
    <row r="9" spans="1:7" x14ac:dyDescent="0.25">
      <c r="B9">
        <v>8</v>
      </c>
      <c r="C9" s="490" t="s">
        <v>4455</v>
      </c>
      <c r="D9" s="490" t="s">
        <v>4614</v>
      </c>
      <c r="E9" s="490" t="s">
        <v>4615</v>
      </c>
      <c r="F9" s="235">
        <v>53</v>
      </c>
      <c r="G9" s="490" t="s">
        <v>4810</v>
      </c>
    </row>
    <row r="10" spans="1:7" x14ac:dyDescent="0.25">
      <c r="B10">
        <v>9</v>
      </c>
      <c r="C10" s="490" t="s">
        <v>4545</v>
      </c>
      <c r="D10" s="490" t="s">
        <v>4616</v>
      </c>
      <c r="F10" s="235">
        <v>53</v>
      </c>
      <c r="G10" s="490" t="s">
        <v>4810</v>
      </c>
    </row>
    <row r="11" spans="1:7" x14ac:dyDescent="0.25">
      <c r="B11">
        <v>10</v>
      </c>
      <c r="C11" s="490" t="s">
        <v>4534</v>
      </c>
      <c r="D11" s="490" t="s">
        <v>4618</v>
      </c>
      <c r="F11" s="235">
        <v>51</v>
      </c>
      <c r="G11" s="490" t="s">
        <v>4811</v>
      </c>
    </row>
    <row r="12" spans="1:7" x14ac:dyDescent="0.25">
      <c r="C12" s="490" t="s">
        <v>4535</v>
      </c>
      <c r="D12" s="490" t="s">
        <v>4617</v>
      </c>
      <c r="F12" s="235">
        <v>51</v>
      </c>
      <c r="G12" s="490" t="s">
        <v>4811</v>
      </c>
    </row>
    <row r="14" spans="1:7" x14ac:dyDescent="0.25">
      <c r="A14">
        <v>2024</v>
      </c>
      <c r="B14">
        <v>1</v>
      </c>
      <c r="C14" t="s">
        <v>4248</v>
      </c>
      <c r="D14" t="s">
        <v>4227</v>
      </c>
      <c r="E14" t="s">
        <v>4417</v>
      </c>
      <c r="F14" s="235">
        <v>138</v>
      </c>
      <c r="G14" t="s">
        <v>4808</v>
      </c>
    </row>
    <row r="15" spans="1:7" x14ac:dyDescent="0.25">
      <c r="B15">
        <v>2</v>
      </c>
      <c r="C15" t="s">
        <v>3718</v>
      </c>
      <c r="D15" t="s">
        <v>4415</v>
      </c>
      <c r="E15" t="s">
        <v>4416</v>
      </c>
      <c r="F15" s="235">
        <v>69</v>
      </c>
      <c r="G15" t="s">
        <v>4808</v>
      </c>
    </row>
    <row r="16" spans="1:7" x14ac:dyDescent="0.25">
      <c r="B16">
        <v>3</v>
      </c>
      <c r="C16" t="s">
        <v>4363</v>
      </c>
      <c r="D16" t="s">
        <v>4423</v>
      </c>
      <c r="E16" t="s">
        <v>4424</v>
      </c>
      <c r="F16" s="235">
        <v>65</v>
      </c>
      <c r="G16" t="s">
        <v>4812</v>
      </c>
    </row>
    <row r="17" spans="1:7" x14ac:dyDescent="0.25">
      <c r="B17">
        <v>4</v>
      </c>
      <c r="C17" t="s">
        <v>4323</v>
      </c>
      <c r="D17" t="s">
        <v>4420</v>
      </c>
      <c r="E17" t="s">
        <v>4420</v>
      </c>
      <c r="F17" s="235">
        <v>60</v>
      </c>
      <c r="G17" t="s">
        <v>4808</v>
      </c>
    </row>
    <row r="18" spans="1:7" x14ac:dyDescent="0.25">
      <c r="B18">
        <v>5</v>
      </c>
      <c r="C18" t="s">
        <v>4250</v>
      </c>
      <c r="D18" t="s">
        <v>4418</v>
      </c>
      <c r="E18" t="s">
        <v>4419</v>
      </c>
      <c r="F18" s="235">
        <v>55</v>
      </c>
      <c r="G18" t="s">
        <v>4810</v>
      </c>
    </row>
    <row r="19" spans="1:7" x14ac:dyDescent="0.25">
      <c r="B19">
        <v>7</v>
      </c>
      <c r="C19" t="s">
        <v>4352</v>
      </c>
      <c r="D19" t="s">
        <v>4422</v>
      </c>
      <c r="E19" t="s">
        <v>4422</v>
      </c>
      <c r="F19" s="235">
        <v>52</v>
      </c>
      <c r="G19" t="s">
        <v>4806</v>
      </c>
    </row>
    <row r="20" spans="1:7" x14ac:dyDescent="0.25">
      <c r="B20">
        <v>6</v>
      </c>
      <c r="C20" t="s">
        <v>4341</v>
      </c>
      <c r="D20" t="s">
        <v>4421</v>
      </c>
      <c r="E20" t="s">
        <v>4421</v>
      </c>
      <c r="F20" s="235">
        <v>50</v>
      </c>
      <c r="G20" t="s">
        <v>4811</v>
      </c>
    </row>
    <row r="21" spans="1:7" x14ac:dyDescent="0.25">
      <c r="B21">
        <v>8</v>
      </c>
      <c r="C21" t="s">
        <v>4377</v>
      </c>
      <c r="D21" t="s">
        <v>4425</v>
      </c>
      <c r="E21" t="s">
        <v>4426</v>
      </c>
      <c r="F21" s="235">
        <v>49</v>
      </c>
      <c r="G21" t="s">
        <v>4813</v>
      </c>
    </row>
    <row r="22" spans="1:7" x14ac:dyDescent="0.25">
      <c r="B22">
        <v>9</v>
      </c>
      <c r="C22" t="s">
        <v>4343</v>
      </c>
      <c r="D22" t="s">
        <v>4421</v>
      </c>
      <c r="E22" t="s">
        <v>4421</v>
      </c>
      <c r="F22" s="235">
        <v>49</v>
      </c>
      <c r="G22" t="s">
        <v>4814</v>
      </c>
    </row>
    <row r="23" spans="1:7" x14ac:dyDescent="0.25">
      <c r="B23">
        <v>10</v>
      </c>
      <c r="C23" t="s">
        <v>3376</v>
      </c>
      <c r="D23" t="s">
        <v>4230</v>
      </c>
      <c r="E23" t="s">
        <v>4230</v>
      </c>
      <c r="F23" s="235">
        <v>48</v>
      </c>
      <c r="G23" t="s">
        <v>4814</v>
      </c>
    </row>
    <row r="25" spans="1:7" x14ac:dyDescent="0.25">
      <c r="A25">
        <v>2023</v>
      </c>
      <c r="B25">
        <v>1</v>
      </c>
      <c r="C25" t="s">
        <v>3769</v>
      </c>
      <c r="D25" t="s">
        <v>3902</v>
      </c>
      <c r="E25" t="s">
        <v>4219</v>
      </c>
      <c r="F25" s="235">
        <v>161</v>
      </c>
      <c r="G25" t="s">
        <v>4806</v>
      </c>
    </row>
    <row r="26" spans="1:7" x14ac:dyDescent="0.25">
      <c r="B26">
        <v>2</v>
      </c>
      <c r="C26" t="s">
        <v>3690</v>
      </c>
      <c r="D26" t="s">
        <v>4217</v>
      </c>
      <c r="E26" t="s">
        <v>4218</v>
      </c>
      <c r="F26" s="235">
        <v>160</v>
      </c>
      <c r="G26" t="s">
        <v>4808</v>
      </c>
    </row>
    <row r="27" spans="1:7" x14ac:dyDescent="0.25">
      <c r="B27">
        <v>3</v>
      </c>
      <c r="C27" t="s">
        <v>4220</v>
      </c>
      <c r="D27" t="s">
        <v>4232</v>
      </c>
      <c r="E27" t="s">
        <v>4233</v>
      </c>
      <c r="F27" s="235">
        <v>102</v>
      </c>
      <c r="G27" t="s">
        <v>4806</v>
      </c>
    </row>
    <row r="28" spans="1:7" x14ac:dyDescent="0.25">
      <c r="B28">
        <v>4</v>
      </c>
      <c r="C28" t="s">
        <v>3291</v>
      </c>
      <c r="D28" t="s">
        <v>4216</v>
      </c>
      <c r="E28" t="s">
        <v>4216</v>
      </c>
      <c r="F28" s="235">
        <v>91</v>
      </c>
      <c r="G28" t="s">
        <v>4815</v>
      </c>
    </row>
    <row r="29" spans="1:7" x14ac:dyDescent="0.25">
      <c r="B29">
        <v>5</v>
      </c>
      <c r="C29" t="s">
        <v>3779</v>
      </c>
      <c r="D29" t="s">
        <v>3874</v>
      </c>
      <c r="E29" t="s">
        <v>4222</v>
      </c>
      <c r="F29" s="235">
        <v>88</v>
      </c>
      <c r="G29" t="s">
        <v>4806</v>
      </c>
    </row>
    <row r="30" spans="1:7" x14ac:dyDescent="0.25">
      <c r="B30">
        <v>6</v>
      </c>
      <c r="C30" t="s">
        <v>4221</v>
      </c>
      <c r="D30" t="s">
        <v>4227</v>
      </c>
      <c r="E30" t="s">
        <v>4228</v>
      </c>
      <c r="F30" s="235">
        <v>70</v>
      </c>
      <c r="G30" t="s">
        <v>4809</v>
      </c>
    </row>
    <row r="31" spans="1:7" x14ac:dyDescent="0.25">
      <c r="B31">
        <v>7</v>
      </c>
      <c r="C31" t="s">
        <v>3782</v>
      </c>
      <c r="D31" t="s">
        <v>4229</v>
      </c>
      <c r="E31" t="s">
        <v>4229</v>
      </c>
      <c r="F31" s="235">
        <v>68</v>
      </c>
      <c r="G31" t="s">
        <v>4811</v>
      </c>
    </row>
    <row r="32" spans="1:7" x14ac:dyDescent="0.25">
      <c r="B32">
        <v>8</v>
      </c>
      <c r="C32" t="s">
        <v>3770</v>
      </c>
      <c r="D32" t="s">
        <v>4223</v>
      </c>
      <c r="E32" t="s">
        <v>4224</v>
      </c>
      <c r="F32" s="235">
        <v>65</v>
      </c>
      <c r="G32" t="s">
        <v>4816</v>
      </c>
    </row>
    <row r="33" spans="1:7" x14ac:dyDescent="0.25">
      <c r="B33">
        <v>9</v>
      </c>
      <c r="C33" t="s">
        <v>3318</v>
      </c>
      <c r="D33" t="s">
        <v>4225</v>
      </c>
      <c r="E33" t="s">
        <v>4226</v>
      </c>
      <c r="F33" s="235">
        <v>62</v>
      </c>
      <c r="G33" t="s">
        <v>1890</v>
      </c>
    </row>
    <row r="34" spans="1:7" x14ac:dyDescent="0.25">
      <c r="B34">
        <v>10</v>
      </c>
      <c r="C34" t="s">
        <v>3675</v>
      </c>
      <c r="D34" t="s">
        <v>4231</v>
      </c>
      <c r="E34" t="s">
        <v>4231</v>
      </c>
      <c r="F34" s="235">
        <v>61</v>
      </c>
      <c r="G34" s="490" t="s">
        <v>4815</v>
      </c>
    </row>
    <row r="35" spans="1:7" x14ac:dyDescent="0.25">
      <c r="B35">
        <v>10</v>
      </c>
      <c r="C35" t="s">
        <v>133</v>
      </c>
      <c r="D35" t="s">
        <v>4230</v>
      </c>
      <c r="E35" t="s">
        <v>4230</v>
      </c>
      <c r="F35" s="235">
        <v>61</v>
      </c>
      <c r="G35" s="490" t="s">
        <v>4815</v>
      </c>
    </row>
    <row r="36" spans="1:7" x14ac:dyDescent="0.25">
      <c r="G36" s="490"/>
    </row>
    <row r="37" spans="1:7" x14ac:dyDescent="0.25">
      <c r="A37">
        <v>2022</v>
      </c>
      <c r="B37">
        <v>1</v>
      </c>
      <c r="C37" t="s">
        <v>3496</v>
      </c>
      <c r="D37" t="s">
        <v>3800</v>
      </c>
      <c r="E37" t="s">
        <v>3800</v>
      </c>
      <c r="F37" s="235">
        <v>85</v>
      </c>
      <c r="G37" s="490" t="s">
        <v>4816</v>
      </c>
    </row>
    <row r="38" spans="1:7" x14ac:dyDescent="0.25">
      <c r="A38" t="s">
        <v>97</v>
      </c>
      <c r="B38">
        <v>2</v>
      </c>
      <c r="C38" t="s">
        <v>3309</v>
      </c>
      <c r="D38" t="s">
        <v>3801</v>
      </c>
      <c r="E38" t="s">
        <v>3801</v>
      </c>
      <c r="F38" s="235">
        <v>76</v>
      </c>
      <c r="G38" s="490" t="s">
        <v>4815</v>
      </c>
    </row>
    <row r="39" spans="1:7" x14ac:dyDescent="0.25">
      <c r="A39" t="s">
        <v>97</v>
      </c>
      <c r="B39">
        <v>3</v>
      </c>
      <c r="C39" t="s">
        <v>3540</v>
      </c>
      <c r="D39" t="s">
        <v>3802</v>
      </c>
      <c r="E39" t="s">
        <v>3802</v>
      </c>
      <c r="F39" s="235">
        <v>72</v>
      </c>
      <c r="G39" s="490" t="s">
        <v>1923</v>
      </c>
    </row>
    <row r="40" spans="1:7" x14ac:dyDescent="0.25">
      <c r="A40" t="s">
        <v>97</v>
      </c>
      <c r="B40">
        <v>4</v>
      </c>
      <c r="C40" t="s">
        <v>3489</v>
      </c>
      <c r="D40" t="s">
        <v>3803</v>
      </c>
      <c r="E40" t="s">
        <v>3804</v>
      </c>
      <c r="F40" s="235">
        <v>71</v>
      </c>
      <c r="G40" s="490" t="s">
        <v>4806</v>
      </c>
    </row>
    <row r="41" spans="1:7" x14ac:dyDescent="0.25">
      <c r="A41" t="s">
        <v>97</v>
      </c>
      <c r="B41">
        <v>5</v>
      </c>
      <c r="C41" t="s">
        <v>3329</v>
      </c>
      <c r="D41" t="s">
        <v>3805</v>
      </c>
      <c r="E41" t="s">
        <v>3806</v>
      </c>
      <c r="F41" s="235">
        <v>69</v>
      </c>
      <c r="G41" s="490" t="s">
        <v>4817</v>
      </c>
    </row>
    <row r="42" spans="1:7" x14ac:dyDescent="0.25">
      <c r="A42" t="s">
        <v>97</v>
      </c>
      <c r="B42">
        <v>6</v>
      </c>
      <c r="C42" t="s">
        <v>3567</v>
      </c>
      <c r="D42" t="s">
        <v>3805</v>
      </c>
      <c r="E42" t="s">
        <v>3807</v>
      </c>
      <c r="F42" s="235">
        <v>65</v>
      </c>
      <c r="G42" s="490" t="s">
        <v>4816</v>
      </c>
    </row>
    <row r="43" spans="1:7" x14ac:dyDescent="0.25">
      <c r="A43" t="s">
        <v>97</v>
      </c>
      <c r="B43">
        <v>7</v>
      </c>
      <c r="C43" t="s">
        <v>3571</v>
      </c>
      <c r="D43" t="s">
        <v>3808</v>
      </c>
      <c r="E43" t="s">
        <v>3808</v>
      </c>
      <c r="F43" s="235">
        <v>62</v>
      </c>
      <c r="G43" s="490" t="s">
        <v>4818</v>
      </c>
    </row>
    <row r="44" spans="1:7" x14ac:dyDescent="0.25">
      <c r="A44" t="s">
        <v>97</v>
      </c>
      <c r="B44">
        <v>8</v>
      </c>
      <c r="C44" t="s">
        <v>3809</v>
      </c>
      <c r="D44" t="s">
        <v>3801</v>
      </c>
      <c r="E44" t="s">
        <v>3801</v>
      </c>
      <c r="F44" s="235">
        <v>60</v>
      </c>
      <c r="G44" s="490" t="s">
        <v>4814</v>
      </c>
    </row>
    <row r="45" spans="1:7" x14ac:dyDescent="0.25">
      <c r="A45" t="s">
        <v>97</v>
      </c>
      <c r="B45">
        <v>9</v>
      </c>
      <c r="C45" t="s">
        <v>3590</v>
      </c>
      <c r="D45" t="s">
        <v>3801</v>
      </c>
      <c r="E45" t="s">
        <v>3801</v>
      </c>
      <c r="F45" s="235">
        <v>60</v>
      </c>
      <c r="G45" s="490" t="s">
        <v>4814</v>
      </c>
    </row>
    <row r="46" spans="1:7" x14ac:dyDescent="0.25">
      <c r="A46" t="s">
        <v>97</v>
      </c>
      <c r="B46">
        <v>10</v>
      </c>
      <c r="C46" t="s">
        <v>1594</v>
      </c>
      <c r="D46" t="s">
        <v>3810</v>
      </c>
      <c r="E46" t="s">
        <v>3811</v>
      </c>
      <c r="F46" s="235">
        <v>50</v>
      </c>
      <c r="G46" s="490" t="s">
        <v>4809</v>
      </c>
    </row>
    <row r="47" spans="1:7" x14ac:dyDescent="0.25">
      <c r="G47" s="490"/>
    </row>
    <row r="48" spans="1:7" x14ac:dyDescent="0.25">
      <c r="A48">
        <v>2021</v>
      </c>
      <c r="B48">
        <v>1</v>
      </c>
      <c r="C48" t="s">
        <v>3326</v>
      </c>
      <c r="D48" t="s">
        <v>3812</v>
      </c>
      <c r="E48" t="s">
        <v>3813</v>
      </c>
      <c r="F48" s="235">
        <v>133</v>
      </c>
      <c r="G48" s="490" t="s">
        <v>4806</v>
      </c>
    </row>
    <row r="49" spans="1:7" x14ac:dyDescent="0.25">
      <c r="A49" t="s">
        <v>97</v>
      </c>
      <c r="B49">
        <v>2</v>
      </c>
      <c r="C49" t="s">
        <v>3292</v>
      </c>
      <c r="D49" t="s">
        <v>3814</v>
      </c>
      <c r="E49" t="s">
        <v>3814</v>
      </c>
      <c r="F49" s="235">
        <v>111</v>
      </c>
      <c r="G49" s="490" t="s">
        <v>4815</v>
      </c>
    </row>
    <row r="50" spans="1:7" x14ac:dyDescent="0.25">
      <c r="A50" t="s">
        <v>97</v>
      </c>
      <c r="B50">
        <v>3</v>
      </c>
      <c r="C50" t="s">
        <v>3335</v>
      </c>
      <c r="D50" t="s">
        <v>3805</v>
      </c>
      <c r="E50" t="s">
        <v>3815</v>
      </c>
      <c r="F50" s="235">
        <v>87</v>
      </c>
      <c r="G50" s="490" t="s">
        <v>4816</v>
      </c>
    </row>
    <row r="51" spans="1:7" x14ac:dyDescent="0.25">
      <c r="A51" t="s">
        <v>97</v>
      </c>
      <c r="B51">
        <v>4</v>
      </c>
      <c r="C51" t="s">
        <v>3337</v>
      </c>
      <c r="D51" t="s">
        <v>3816</v>
      </c>
      <c r="E51" t="s">
        <v>3816</v>
      </c>
      <c r="F51" s="235">
        <v>74</v>
      </c>
      <c r="G51" s="490" t="s">
        <v>4810</v>
      </c>
    </row>
    <row r="52" spans="1:7" x14ac:dyDescent="0.25">
      <c r="A52" t="s">
        <v>97</v>
      </c>
      <c r="B52">
        <v>5</v>
      </c>
      <c r="C52" t="s">
        <v>3320</v>
      </c>
      <c r="D52" t="s">
        <v>3817</v>
      </c>
      <c r="E52" t="s">
        <v>3818</v>
      </c>
      <c r="F52" s="235">
        <v>68</v>
      </c>
      <c r="G52" s="490" t="s">
        <v>4819</v>
      </c>
    </row>
    <row r="53" spans="1:7" x14ac:dyDescent="0.25">
      <c r="A53" t="s">
        <v>97</v>
      </c>
      <c r="B53">
        <v>6</v>
      </c>
      <c r="C53" t="s">
        <v>3416</v>
      </c>
      <c r="D53" t="s">
        <v>3819</v>
      </c>
      <c r="E53" t="s">
        <v>3820</v>
      </c>
      <c r="F53" s="235">
        <v>66</v>
      </c>
      <c r="G53" s="490" t="s">
        <v>4818</v>
      </c>
    </row>
    <row r="54" spans="1:7" x14ac:dyDescent="0.25">
      <c r="A54" t="s">
        <v>97</v>
      </c>
      <c r="B54">
        <v>7</v>
      </c>
      <c r="C54" t="s">
        <v>3310</v>
      </c>
      <c r="D54" t="s">
        <v>3821</v>
      </c>
      <c r="E54" t="s">
        <v>3821</v>
      </c>
      <c r="F54" s="235">
        <v>63</v>
      </c>
      <c r="G54" s="490" t="s">
        <v>4810</v>
      </c>
    </row>
    <row r="55" spans="1:7" x14ac:dyDescent="0.25">
      <c r="A55" t="s">
        <v>97</v>
      </c>
      <c r="B55">
        <v>8</v>
      </c>
      <c r="C55" t="s">
        <v>3391</v>
      </c>
      <c r="D55" t="s">
        <v>3822</v>
      </c>
      <c r="E55" t="s">
        <v>3822</v>
      </c>
      <c r="F55" s="235">
        <v>60</v>
      </c>
      <c r="G55" s="490" t="s">
        <v>4818</v>
      </c>
    </row>
    <row r="56" spans="1:7" x14ac:dyDescent="0.25">
      <c r="A56" t="s">
        <v>97</v>
      </c>
      <c r="B56">
        <v>9</v>
      </c>
      <c r="C56" t="s">
        <v>3288</v>
      </c>
      <c r="D56" t="s">
        <v>3822</v>
      </c>
      <c r="E56" t="s">
        <v>3822</v>
      </c>
      <c r="F56" s="235">
        <v>57</v>
      </c>
      <c r="G56" s="490" t="s">
        <v>4820</v>
      </c>
    </row>
    <row r="57" spans="1:7" x14ac:dyDescent="0.25">
      <c r="A57" t="s">
        <v>97</v>
      </c>
      <c r="B57">
        <v>10</v>
      </c>
      <c r="C57" t="s">
        <v>3402</v>
      </c>
      <c r="D57" t="s">
        <v>3823</v>
      </c>
      <c r="E57" t="s">
        <v>3824</v>
      </c>
      <c r="F57" s="235">
        <v>55</v>
      </c>
      <c r="G57" s="490" t="s">
        <v>4810</v>
      </c>
    </row>
    <row r="58" spans="1:7" x14ac:dyDescent="0.25">
      <c r="G58" s="490"/>
    </row>
    <row r="59" spans="1:7" x14ac:dyDescent="0.25">
      <c r="A59">
        <v>2020</v>
      </c>
      <c r="B59">
        <v>1</v>
      </c>
      <c r="C59" t="s">
        <v>3142</v>
      </c>
      <c r="D59" t="s">
        <v>3825</v>
      </c>
      <c r="E59" t="s">
        <v>3826</v>
      </c>
      <c r="F59" s="235">
        <v>147</v>
      </c>
      <c r="G59" s="490" t="s">
        <v>4819</v>
      </c>
    </row>
    <row r="60" spans="1:7" x14ac:dyDescent="0.25">
      <c r="A60" t="s">
        <v>97</v>
      </c>
      <c r="B60">
        <v>2</v>
      </c>
      <c r="C60" t="s">
        <v>3115</v>
      </c>
      <c r="D60" t="s">
        <v>3808</v>
      </c>
      <c r="E60" t="s">
        <v>3808</v>
      </c>
      <c r="F60" s="235">
        <v>132</v>
      </c>
      <c r="G60" s="490" t="s">
        <v>1923</v>
      </c>
    </row>
    <row r="61" spans="1:7" x14ac:dyDescent="0.25">
      <c r="A61" t="s">
        <v>97</v>
      </c>
      <c r="B61">
        <v>3</v>
      </c>
      <c r="C61" t="s">
        <v>3210</v>
      </c>
      <c r="D61" t="s">
        <v>3827</v>
      </c>
      <c r="E61" t="s">
        <v>3828</v>
      </c>
      <c r="F61" s="235">
        <v>94</v>
      </c>
      <c r="G61" s="490" t="s">
        <v>4809</v>
      </c>
    </row>
    <row r="62" spans="1:7" x14ac:dyDescent="0.25">
      <c r="A62" t="s">
        <v>97</v>
      </c>
      <c r="B62">
        <v>4</v>
      </c>
      <c r="C62" t="s">
        <v>3162</v>
      </c>
      <c r="D62" t="s">
        <v>3829</v>
      </c>
      <c r="E62" t="s">
        <v>3830</v>
      </c>
      <c r="F62" s="235">
        <v>94</v>
      </c>
      <c r="G62" s="490" t="s">
        <v>4809</v>
      </c>
    </row>
    <row r="63" spans="1:7" x14ac:dyDescent="0.25">
      <c r="A63" t="s">
        <v>97</v>
      </c>
      <c r="B63">
        <v>5</v>
      </c>
      <c r="C63" t="s">
        <v>3251</v>
      </c>
      <c r="D63" t="s">
        <v>3831</v>
      </c>
      <c r="E63" t="s">
        <v>3832</v>
      </c>
      <c r="F63" s="235">
        <v>94</v>
      </c>
      <c r="G63" s="490" t="s">
        <v>4809</v>
      </c>
    </row>
    <row r="64" spans="1:7" x14ac:dyDescent="0.25">
      <c r="A64" t="s">
        <v>97</v>
      </c>
      <c r="B64">
        <v>6</v>
      </c>
      <c r="C64" t="s">
        <v>3164</v>
      </c>
      <c r="D64" t="s">
        <v>3833</v>
      </c>
      <c r="E64" t="s">
        <v>3833</v>
      </c>
      <c r="F64" s="235">
        <v>85</v>
      </c>
      <c r="G64" s="490" t="s">
        <v>4814</v>
      </c>
    </row>
    <row r="65" spans="1:7" x14ac:dyDescent="0.25">
      <c r="A65" t="s">
        <v>97</v>
      </c>
      <c r="B65">
        <v>7</v>
      </c>
      <c r="C65" t="s">
        <v>3236</v>
      </c>
      <c r="D65" t="s">
        <v>3805</v>
      </c>
      <c r="E65" t="s">
        <v>3834</v>
      </c>
      <c r="F65" s="235">
        <v>74</v>
      </c>
      <c r="G65" s="490" t="s">
        <v>4809</v>
      </c>
    </row>
    <row r="66" spans="1:7" x14ac:dyDescent="0.25">
      <c r="A66" t="s">
        <v>97</v>
      </c>
      <c r="B66">
        <v>8</v>
      </c>
      <c r="C66" t="s">
        <v>3157</v>
      </c>
      <c r="D66" t="s">
        <v>3835</v>
      </c>
      <c r="E66" t="s">
        <v>3835</v>
      </c>
      <c r="F66" s="235">
        <v>71</v>
      </c>
      <c r="G66" s="490" t="s">
        <v>1923</v>
      </c>
    </row>
    <row r="67" spans="1:7" x14ac:dyDescent="0.25">
      <c r="A67" t="s">
        <v>97</v>
      </c>
      <c r="B67">
        <v>9</v>
      </c>
      <c r="C67" t="s">
        <v>3139</v>
      </c>
      <c r="D67" t="s">
        <v>3836</v>
      </c>
      <c r="E67" t="s">
        <v>3837</v>
      </c>
      <c r="F67" s="235">
        <v>64</v>
      </c>
      <c r="G67" s="490" t="s">
        <v>4809</v>
      </c>
    </row>
    <row r="68" spans="1:7" x14ac:dyDescent="0.25">
      <c r="A68" t="s">
        <v>97</v>
      </c>
      <c r="B68">
        <v>10</v>
      </c>
      <c r="C68" t="s">
        <v>3147</v>
      </c>
      <c r="D68" t="s">
        <v>3838</v>
      </c>
      <c r="E68" t="s">
        <v>3839</v>
      </c>
      <c r="F68" s="235">
        <v>62</v>
      </c>
      <c r="G68" s="490" t="s">
        <v>4806</v>
      </c>
    </row>
    <row r="69" spans="1:7" x14ac:dyDescent="0.25">
      <c r="A69">
        <v>2019</v>
      </c>
      <c r="B69">
        <v>1</v>
      </c>
      <c r="C69" t="s">
        <v>344</v>
      </c>
      <c r="D69" t="s">
        <v>3831</v>
      </c>
      <c r="E69" t="s">
        <v>3840</v>
      </c>
      <c r="F69" s="235">
        <v>144</v>
      </c>
      <c r="G69" s="490" t="s">
        <v>4821</v>
      </c>
    </row>
    <row r="70" spans="1:7" x14ac:dyDescent="0.25">
      <c r="A70" t="s">
        <v>97</v>
      </c>
      <c r="B70">
        <v>2</v>
      </c>
      <c r="C70" t="s">
        <v>210</v>
      </c>
      <c r="D70" t="s">
        <v>3823</v>
      </c>
      <c r="E70" t="s">
        <v>3841</v>
      </c>
      <c r="F70" s="235">
        <v>129</v>
      </c>
      <c r="G70" s="490" t="s">
        <v>4806</v>
      </c>
    </row>
    <row r="71" spans="1:7" x14ac:dyDescent="0.25">
      <c r="A71" t="s">
        <v>97</v>
      </c>
      <c r="B71">
        <v>3</v>
      </c>
      <c r="C71" t="s">
        <v>126</v>
      </c>
      <c r="D71" t="s">
        <v>3842</v>
      </c>
      <c r="E71" t="s">
        <v>3826</v>
      </c>
      <c r="F71" s="235">
        <v>127</v>
      </c>
      <c r="G71" s="490" t="s">
        <v>4821</v>
      </c>
    </row>
    <row r="72" spans="1:7" x14ac:dyDescent="0.25">
      <c r="A72" t="s">
        <v>97</v>
      </c>
      <c r="B72">
        <v>4</v>
      </c>
      <c r="C72" t="s">
        <v>37</v>
      </c>
      <c r="D72" t="s">
        <v>3843</v>
      </c>
      <c r="E72" t="s">
        <v>3844</v>
      </c>
      <c r="F72" s="235">
        <v>115</v>
      </c>
      <c r="G72" s="490" t="s">
        <v>4817</v>
      </c>
    </row>
    <row r="73" spans="1:7" x14ac:dyDescent="0.25">
      <c r="A73" t="s">
        <v>97</v>
      </c>
      <c r="B73">
        <v>5</v>
      </c>
      <c r="C73" t="s">
        <v>42</v>
      </c>
      <c r="D73" t="s">
        <v>3831</v>
      </c>
      <c r="E73" t="s">
        <v>3845</v>
      </c>
      <c r="F73" s="235">
        <v>93</v>
      </c>
      <c r="G73" s="490" t="s">
        <v>4822</v>
      </c>
    </row>
    <row r="74" spans="1:7" x14ac:dyDescent="0.25">
      <c r="A74" t="s">
        <v>97</v>
      </c>
      <c r="B74">
        <v>6</v>
      </c>
      <c r="C74" t="s">
        <v>32</v>
      </c>
      <c r="D74" t="s">
        <v>3846</v>
      </c>
      <c r="E74" t="s">
        <v>3846</v>
      </c>
      <c r="F74" s="235">
        <v>85</v>
      </c>
      <c r="G74" s="490" t="s">
        <v>4821</v>
      </c>
    </row>
    <row r="75" spans="1:7" x14ac:dyDescent="0.25">
      <c r="A75" t="s">
        <v>97</v>
      </c>
      <c r="B75">
        <v>7</v>
      </c>
      <c r="C75" t="s">
        <v>617</v>
      </c>
      <c r="D75" t="s">
        <v>3847</v>
      </c>
      <c r="E75" t="s">
        <v>3848</v>
      </c>
      <c r="F75" s="235">
        <v>70</v>
      </c>
      <c r="G75" s="490" t="s">
        <v>4820</v>
      </c>
    </row>
    <row r="76" spans="1:7" x14ac:dyDescent="0.25">
      <c r="A76" t="s">
        <v>97</v>
      </c>
      <c r="B76">
        <v>8</v>
      </c>
      <c r="C76" t="s">
        <v>256</v>
      </c>
      <c r="D76" t="s">
        <v>3808</v>
      </c>
      <c r="E76" t="s">
        <v>3808</v>
      </c>
      <c r="F76" s="235">
        <v>65</v>
      </c>
      <c r="G76" s="490" t="s">
        <v>4820</v>
      </c>
    </row>
    <row r="77" spans="1:7" x14ac:dyDescent="0.25">
      <c r="A77" t="s">
        <v>97</v>
      </c>
      <c r="B77">
        <v>9</v>
      </c>
      <c r="C77" t="s">
        <v>213</v>
      </c>
      <c r="D77" t="s">
        <v>3849</v>
      </c>
      <c r="E77" t="s">
        <v>3850</v>
      </c>
      <c r="F77" s="235">
        <v>41</v>
      </c>
      <c r="G77" s="490" t="s">
        <v>4806</v>
      </c>
    </row>
    <row r="78" spans="1:7" x14ac:dyDescent="0.25">
      <c r="A78" t="s">
        <v>97</v>
      </c>
      <c r="B78">
        <v>10</v>
      </c>
      <c r="C78" t="s">
        <v>229</v>
      </c>
      <c r="D78" t="s">
        <v>3847</v>
      </c>
      <c r="E78" t="s">
        <v>3851</v>
      </c>
      <c r="F78" s="235">
        <v>41</v>
      </c>
      <c r="G78" s="490" t="s">
        <v>4806</v>
      </c>
    </row>
    <row r="79" spans="1:7" x14ac:dyDescent="0.25">
      <c r="A79">
        <v>2018</v>
      </c>
      <c r="B79">
        <v>1</v>
      </c>
      <c r="C79" t="s">
        <v>606</v>
      </c>
      <c r="D79" t="s">
        <v>3852</v>
      </c>
      <c r="E79" t="s">
        <v>3852</v>
      </c>
      <c r="F79" s="235">
        <v>150</v>
      </c>
    </row>
    <row r="80" spans="1:7" x14ac:dyDescent="0.25">
      <c r="A80" t="s">
        <v>97</v>
      </c>
      <c r="B80">
        <v>2</v>
      </c>
      <c r="C80" t="s">
        <v>3853</v>
      </c>
      <c r="D80" t="s">
        <v>3805</v>
      </c>
      <c r="E80" t="s">
        <v>3854</v>
      </c>
      <c r="F80" s="235">
        <v>142</v>
      </c>
    </row>
    <row r="81" spans="1:6" x14ac:dyDescent="0.25">
      <c r="A81" t="s">
        <v>97</v>
      </c>
      <c r="B81">
        <v>3</v>
      </c>
      <c r="C81" t="s">
        <v>3855</v>
      </c>
      <c r="D81" t="s">
        <v>3856</v>
      </c>
      <c r="E81" t="s">
        <v>3857</v>
      </c>
      <c r="F81" s="235">
        <v>130</v>
      </c>
    </row>
    <row r="82" spans="1:6" x14ac:dyDescent="0.25">
      <c r="A82" t="s">
        <v>97</v>
      </c>
      <c r="B82">
        <v>4</v>
      </c>
      <c r="C82" t="s">
        <v>3858</v>
      </c>
      <c r="D82" t="s">
        <v>3859</v>
      </c>
      <c r="E82" t="s">
        <v>3860</v>
      </c>
      <c r="F82" s="235">
        <v>95</v>
      </c>
    </row>
    <row r="83" spans="1:6" x14ac:dyDescent="0.25">
      <c r="A83" t="s">
        <v>97</v>
      </c>
      <c r="B83">
        <v>5</v>
      </c>
      <c r="C83" t="s">
        <v>3861</v>
      </c>
      <c r="D83" t="s">
        <v>3831</v>
      </c>
      <c r="E83" t="s">
        <v>3862</v>
      </c>
      <c r="F83" s="235">
        <v>68</v>
      </c>
    </row>
    <row r="84" spans="1:6" x14ac:dyDescent="0.25">
      <c r="A84" t="s">
        <v>97</v>
      </c>
      <c r="B84">
        <v>6</v>
      </c>
      <c r="C84" t="s">
        <v>3863</v>
      </c>
      <c r="D84" t="s">
        <v>3864</v>
      </c>
      <c r="E84" t="s">
        <v>3865</v>
      </c>
      <c r="F84" s="235">
        <v>67</v>
      </c>
    </row>
    <row r="85" spans="1:6" x14ac:dyDescent="0.25">
      <c r="A85" t="s">
        <v>97</v>
      </c>
      <c r="B85">
        <v>7</v>
      </c>
      <c r="C85" t="s">
        <v>3703</v>
      </c>
      <c r="D85" t="s">
        <v>3805</v>
      </c>
      <c r="E85" t="s">
        <v>3866</v>
      </c>
      <c r="F85" s="235">
        <v>60</v>
      </c>
    </row>
    <row r="86" spans="1:6" x14ac:dyDescent="0.25">
      <c r="A86" t="s">
        <v>97</v>
      </c>
      <c r="B86">
        <v>8</v>
      </c>
      <c r="C86" t="s">
        <v>3867</v>
      </c>
      <c r="D86" t="s">
        <v>3868</v>
      </c>
      <c r="E86" t="s">
        <v>3869</v>
      </c>
      <c r="F86" s="235">
        <v>53</v>
      </c>
    </row>
    <row r="87" spans="1:6" x14ac:dyDescent="0.25">
      <c r="A87" t="s">
        <v>97</v>
      </c>
      <c r="B87">
        <v>9</v>
      </c>
      <c r="C87" t="s">
        <v>3870</v>
      </c>
      <c r="D87" t="s">
        <v>3871</v>
      </c>
      <c r="E87" t="s">
        <v>3872</v>
      </c>
      <c r="F87" s="235">
        <v>52</v>
      </c>
    </row>
    <row r="88" spans="1:6" x14ac:dyDescent="0.25">
      <c r="A88" t="s">
        <v>97</v>
      </c>
      <c r="B88">
        <v>10</v>
      </c>
      <c r="C88" t="s">
        <v>582</v>
      </c>
      <c r="D88" t="s">
        <v>3873</v>
      </c>
      <c r="E88" t="s">
        <v>3873</v>
      </c>
      <c r="F88" s="235">
        <v>51</v>
      </c>
    </row>
    <row r="89" spans="1:6" x14ac:dyDescent="0.25">
      <c r="A89">
        <v>2017</v>
      </c>
      <c r="B89">
        <v>1</v>
      </c>
      <c r="C89" t="s">
        <v>170</v>
      </c>
      <c r="D89" t="s">
        <v>3874</v>
      </c>
      <c r="E89" t="s">
        <v>3875</v>
      </c>
      <c r="F89" s="235">
        <v>183</v>
      </c>
    </row>
    <row r="90" spans="1:6" x14ac:dyDescent="0.25">
      <c r="A90" t="s">
        <v>97</v>
      </c>
      <c r="B90">
        <v>2</v>
      </c>
      <c r="C90" t="s">
        <v>498</v>
      </c>
      <c r="D90" t="s">
        <v>3876</v>
      </c>
      <c r="E90" t="s">
        <v>3844</v>
      </c>
      <c r="F90" s="235">
        <v>104</v>
      </c>
    </row>
    <row r="91" spans="1:6" x14ac:dyDescent="0.25">
      <c r="A91" t="s">
        <v>97</v>
      </c>
      <c r="B91">
        <v>3</v>
      </c>
      <c r="C91" t="s">
        <v>60</v>
      </c>
      <c r="D91" t="s">
        <v>3877</v>
      </c>
      <c r="E91" t="s">
        <v>3878</v>
      </c>
      <c r="F91" s="235">
        <v>103</v>
      </c>
    </row>
    <row r="92" spans="1:6" x14ac:dyDescent="0.25">
      <c r="A92" t="s">
        <v>97</v>
      </c>
      <c r="B92">
        <v>4</v>
      </c>
      <c r="C92" t="s">
        <v>678</v>
      </c>
      <c r="D92" t="s">
        <v>3879</v>
      </c>
      <c r="E92" t="s">
        <v>3880</v>
      </c>
      <c r="F92" s="235">
        <v>101</v>
      </c>
    </row>
    <row r="93" spans="1:6" x14ac:dyDescent="0.25">
      <c r="A93" t="s">
        <v>97</v>
      </c>
      <c r="B93">
        <v>5</v>
      </c>
      <c r="C93" t="s">
        <v>212</v>
      </c>
      <c r="D93" t="s">
        <v>3881</v>
      </c>
      <c r="E93" t="s">
        <v>3882</v>
      </c>
      <c r="F93" s="235">
        <v>80</v>
      </c>
    </row>
    <row r="94" spans="1:6" x14ac:dyDescent="0.25">
      <c r="A94" t="s">
        <v>97</v>
      </c>
      <c r="B94">
        <v>6</v>
      </c>
      <c r="C94" t="s">
        <v>385</v>
      </c>
      <c r="D94" t="s">
        <v>3883</v>
      </c>
      <c r="E94" t="s">
        <v>3884</v>
      </c>
      <c r="F94" s="235">
        <v>80</v>
      </c>
    </row>
    <row r="95" spans="1:6" x14ac:dyDescent="0.25">
      <c r="A95" t="s">
        <v>97</v>
      </c>
      <c r="B95">
        <v>7</v>
      </c>
      <c r="C95" t="s">
        <v>132</v>
      </c>
      <c r="D95" t="s">
        <v>3874</v>
      </c>
      <c r="E95" t="s">
        <v>3885</v>
      </c>
      <c r="F95" s="235">
        <v>73</v>
      </c>
    </row>
    <row r="96" spans="1:6" x14ac:dyDescent="0.25">
      <c r="A96" t="s">
        <v>97</v>
      </c>
      <c r="B96">
        <v>8</v>
      </c>
      <c r="C96" t="s">
        <v>595</v>
      </c>
      <c r="D96" t="s">
        <v>3886</v>
      </c>
      <c r="E96" t="s">
        <v>3887</v>
      </c>
      <c r="F96" s="235">
        <v>73</v>
      </c>
    </row>
    <row r="97" spans="1:6" x14ac:dyDescent="0.25">
      <c r="A97" t="s">
        <v>97</v>
      </c>
      <c r="B97">
        <v>9</v>
      </c>
      <c r="C97" t="s">
        <v>179</v>
      </c>
      <c r="D97" t="s">
        <v>3888</v>
      </c>
      <c r="E97" t="s">
        <v>3888</v>
      </c>
      <c r="F97" s="235">
        <v>71</v>
      </c>
    </row>
    <row r="98" spans="1:6" x14ac:dyDescent="0.25">
      <c r="A98" t="s">
        <v>97</v>
      </c>
      <c r="B98">
        <v>10</v>
      </c>
      <c r="C98" t="s">
        <v>76</v>
      </c>
      <c r="D98" t="s">
        <v>3889</v>
      </c>
      <c r="E98" t="s">
        <v>3890</v>
      </c>
      <c r="F98" s="235">
        <v>63</v>
      </c>
    </row>
    <row r="99" spans="1:6" x14ac:dyDescent="0.25">
      <c r="A99">
        <v>2016</v>
      </c>
      <c r="B99">
        <v>1</v>
      </c>
      <c r="C99" t="s">
        <v>869</v>
      </c>
      <c r="D99" t="s">
        <v>3891</v>
      </c>
      <c r="E99" t="s">
        <v>3892</v>
      </c>
      <c r="F99" s="235">
        <v>156</v>
      </c>
    </row>
    <row r="100" spans="1:6" x14ac:dyDescent="0.25">
      <c r="A100" t="s">
        <v>97</v>
      </c>
      <c r="B100">
        <v>2</v>
      </c>
      <c r="C100" t="s">
        <v>878</v>
      </c>
      <c r="D100" t="s">
        <v>3874</v>
      </c>
      <c r="E100" t="s">
        <v>3893</v>
      </c>
      <c r="F100" s="235">
        <v>152</v>
      </c>
    </row>
    <row r="101" spans="1:6" x14ac:dyDescent="0.25">
      <c r="A101" t="s">
        <v>97</v>
      </c>
      <c r="B101">
        <v>3</v>
      </c>
      <c r="C101" t="s">
        <v>830</v>
      </c>
      <c r="D101" t="s">
        <v>3894</v>
      </c>
      <c r="E101" t="s">
        <v>3894</v>
      </c>
      <c r="F101" s="235">
        <v>126</v>
      </c>
    </row>
    <row r="102" spans="1:6" x14ac:dyDescent="0.25">
      <c r="A102" t="s">
        <v>97</v>
      </c>
      <c r="B102">
        <v>4</v>
      </c>
      <c r="C102" t="s">
        <v>801</v>
      </c>
      <c r="D102" t="s">
        <v>3895</v>
      </c>
      <c r="E102" t="s">
        <v>3896</v>
      </c>
      <c r="F102" s="235">
        <v>125</v>
      </c>
    </row>
    <row r="103" spans="1:6" x14ac:dyDescent="0.25">
      <c r="A103" t="s">
        <v>97</v>
      </c>
      <c r="B103">
        <v>5</v>
      </c>
      <c r="C103" t="s">
        <v>859</v>
      </c>
      <c r="D103" t="s">
        <v>3879</v>
      </c>
      <c r="E103" t="s">
        <v>3897</v>
      </c>
      <c r="F103" s="235">
        <v>117</v>
      </c>
    </row>
    <row r="104" spans="1:6" x14ac:dyDescent="0.25">
      <c r="A104" t="s">
        <v>97</v>
      </c>
      <c r="B104">
        <v>6</v>
      </c>
      <c r="C104" t="s">
        <v>887</v>
      </c>
      <c r="D104" t="s">
        <v>3898</v>
      </c>
      <c r="E104" t="s">
        <v>3899</v>
      </c>
      <c r="F104" s="235">
        <v>102</v>
      </c>
    </row>
    <row r="105" spans="1:6" x14ac:dyDescent="0.25">
      <c r="A105" t="s">
        <v>97</v>
      </c>
      <c r="B105">
        <v>7</v>
      </c>
      <c r="C105" t="s">
        <v>839</v>
      </c>
      <c r="D105" t="s">
        <v>3900</v>
      </c>
      <c r="E105" t="s">
        <v>3901</v>
      </c>
      <c r="F105" s="235">
        <v>91</v>
      </c>
    </row>
    <row r="106" spans="1:6" x14ac:dyDescent="0.25">
      <c r="A106" t="s">
        <v>97</v>
      </c>
      <c r="B106">
        <v>8</v>
      </c>
      <c r="C106" t="s">
        <v>841</v>
      </c>
      <c r="D106" t="s">
        <v>3902</v>
      </c>
      <c r="E106" t="s">
        <v>3903</v>
      </c>
      <c r="F106" s="235">
        <v>85</v>
      </c>
    </row>
    <row r="107" spans="1:6" x14ac:dyDescent="0.25">
      <c r="A107" t="s">
        <v>97</v>
      </c>
      <c r="B107">
        <v>9</v>
      </c>
      <c r="C107" t="s">
        <v>761</v>
      </c>
      <c r="D107" t="s">
        <v>3904</v>
      </c>
      <c r="E107" t="s">
        <v>3904</v>
      </c>
      <c r="F107" s="235">
        <v>75</v>
      </c>
    </row>
    <row r="108" spans="1:6" x14ac:dyDescent="0.25">
      <c r="A108" t="s">
        <v>97</v>
      </c>
      <c r="B108">
        <v>10</v>
      </c>
      <c r="C108" t="s">
        <v>208</v>
      </c>
      <c r="D108" t="s">
        <v>3898</v>
      </c>
      <c r="E108" t="s">
        <v>3905</v>
      </c>
      <c r="F108" s="235">
        <v>73</v>
      </c>
    </row>
    <row r="109" spans="1:6" x14ac:dyDescent="0.25">
      <c r="A109">
        <v>2015</v>
      </c>
      <c r="B109">
        <v>1</v>
      </c>
      <c r="C109" t="s">
        <v>1091</v>
      </c>
      <c r="D109" t="s">
        <v>3859</v>
      </c>
      <c r="E109" t="s">
        <v>3906</v>
      </c>
      <c r="F109" s="235">
        <v>187</v>
      </c>
    </row>
    <row r="110" spans="1:6" x14ac:dyDescent="0.25">
      <c r="A110" t="s">
        <v>97</v>
      </c>
      <c r="B110">
        <v>2</v>
      </c>
      <c r="C110" t="s">
        <v>994</v>
      </c>
      <c r="D110" t="s">
        <v>3831</v>
      </c>
      <c r="E110" t="s">
        <v>3907</v>
      </c>
      <c r="F110" s="235">
        <v>129</v>
      </c>
    </row>
    <row r="111" spans="1:6" x14ac:dyDescent="0.25">
      <c r="A111" t="s">
        <v>97</v>
      </c>
      <c r="B111">
        <v>3</v>
      </c>
      <c r="C111" t="s">
        <v>1035</v>
      </c>
      <c r="D111" t="s">
        <v>3908</v>
      </c>
      <c r="E111" t="s">
        <v>3909</v>
      </c>
      <c r="F111" s="235">
        <v>93</v>
      </c>
    </row>
    <row r="112" spans="1:6" x14ac:dyDescent="0.25">
      <c r="A112" t="s">
        <v>97</v>
      </c>
      <c r="B112">
        <v>4</v>
      </c>
      <c r="C112" t="s">
        <v>1036</v>
      </c>
      <c r="D112" t="s">
        <v>3831</v>
      </c>
      <c r="E112" t="s">
        <v>3910</v>
      </c>
      <c r="F112" s="235">
        <v>82</v>
      </c>
    </row>
    <row r="113" spans="1:6" x14ac:dyDescent="0.25">
      <c r="A113" t="s">
        <v>97</v>
      </c>
      <c r="B113">
        <v>5</v>
      </c>
      <c r="C113" t="s">
        <v>959</v>
      </c>
      <c r="D113" t="s">
        <v>3801</v>
      </c>
      <c r="E113" t="s">
        <v>3801</v>
      </c>
      <c r="F113" s="235">
        <v>61</v>
      </c>
    </row>
    <row r="114" spans="1:6" x14ac:dyDescent="0.25">
      <c r="A114" t="s">
        <v>97</v>
      </c>
      <c r="B114">
        <v>6</v>
      </c>
      <c r="C114" t="s">
        <v>1113</v>
      </c>
      <c r="D114" t="s">
        <v>3873</v>
      </c>
      <c r="E114" t="s">
        <v>3873</v>
      </c>
      <c r="F114" s="235">
        <v>61</v>
      </c>
    </row>
    <row r="115" spans="1:6" x14ac:dyDescent="0.25">
      <c r="A115" t="s">
        <v>97</v>
      </c>
      <c r="B115">
        <v>7</v>
      </c>
      <c r="C115" t="s">
        <v>1179</v>
      </c>
      <c r="D115" t="s">
        <v>3911</v>
      </c>
      <c r="E115" t="s">
        <v>3911</v>
      </c>
      <c r="F115" s="235">
        <v>61</v>
      </c>
    </row>
    <row r="116" spans="1:6" x14ac:dyDescent="0.25">
      <c r="A116" t="s">
        <v>97</v>
      </c>
      <c r="B116">
        <v>8</v>
      </c>
      <c r="C116" t="s">
        <v>1049</v>
      </c>
      <c r="D116" t="s">
        <v>3868</v>
      </c>
      <c r="E116" t="s">
        <v>3912</v>
      </c>
      <c r="F116" s="235">
        <v>61</v>
      </c>
    </row>
    <row r="117" spans="1:6" x14ac:dyDescent="0.25">
      <c r="A117" t="s">
        <v>97</v>
      </c>
      <c r="B117">
        <v>9</v>
      </c>
      <c r="C117" t="s">
        <v>1210</v>
      </c>
      <c r="D117" t="s">
        <v>3913</v>
      </c>
      <c r="E117" t="s">
        <v>3913</v>
      </c>
      <c r="F117" s="235">
        <v>61</v>
      </c>
    </row>
    <row r="118" spans="1:6" x14ac:dyDescent="0.25">
      <c r="A118" t="s">
        <v>97</v>
      </c>
      <c r="B118">
        <v>10</v>
      </c>
      <c r="C118" t="s">
        <v>1148</v>
      </c>
      <c r="D118" t="s">
        <v>3914</v>
      </c>
      <c r="E118" t="s">
        <v>3914</v>
      </c>
      <c r="F118" s="235">
        <v>60</v>
      </c>
    </row>
    <row r="119" spans="1:6" x14ac:dyDescent="0.25">
      <c r="A119">
        <v>2014</v>
      </c>
      <c r="B119">
        <v>1</v>
      </c>
      <c r="C119" t="s">
        <v>1024</v>
      </c>
      <c r="D119" t="s">
        <v>3925</v>
      </c>
      <c r="E119" t="s">
        <v>3925</v>
      </c>
      <c r="F119" s="235">
        <v>123</v>
      </c>
    </row>
    <row r="120" spans="1:6" x14ac:dyDescent="0.25">
      <c r="B120">
        <v>2</v>
      </c>
      <c r="C120" t="s">
        <v>1052</v>
      </c>
      <c r="D120" t="s">
        <v>3926</v>
      </c>
      <c r="E120" t="s">
        <v>3926</v>
      </c>
      <c r="F120" s="235">
        <v>88</v>
      </c>
    </row>
    <row r="121" spans="1:6" x14ac:dyDescent="0.25">
      <c r="B121">
        <v>3</v>
      </c>
      <c r="C121" t="s">
        <v>3916</v>
      </c>
      <c r="D121" t="s">
        <v>3805</v>
      </c>
      <c r="E121" t="s">
        <v>3936</v>
      </c>
      <c r="F121" s="235">
        <v>81</v>
      </c>
    </row>
    <row r="122" spans="1:6" x14ac:dyDescent="0.25">
      <c r="B122">
        <v>4</v>
      </c>
      <c r="C122" t="s">
        <v>3917</v>
      </c>
      <c r="D122" t="s">
        <v>3927</v>
      </c>
      <c r="E122" t="s">
        <v>3927</v>
      </c>
      <c r="F122" s="235">
        <v>61</v>
      </c>
    </row>
    <row r="123" spans="1:6" x14ac:dyDescent="0.25">
      <c r="B123">
        <v>5</v>
      </c>
      <c r="C123" t="s">
        <v>3918</v>
      </c>
      <c r="D123" t="s">
        <v>3930</v>
      </c>
      <c r="E123" t="s">
        <v>3931</v>
      </c>
      <c r="F123" s="235">
        <v>51</v>
      </c>
    </row>
    <row r="124" spans="1:6" x14ac:dyDescent="0.25">
      <c r="B124">
        <v>6</v>
      </c>
      <c r="C124" s="489" t="s">
        <v>958</v>
      </c>
      <c r="D124" t="s">
        <v>3928</v>
      </c>
      <c r="E124" t="s">
        <v>3928</v>
      </c>
      <c r="F124" s="235">
        <v>47</v>
      </c>
    </row>
    <row r="125" spans="1:6" x14ac:dyDescent="0.25">
      <c r="B125">
        <v>7</v>
      </c>
      <c r="C125" t="s">
        <v>1016</v>
      </c>
      <c r="D125" t="s">
        <v>3831</v>
      </c>
      <c r="E125" t="s">
        <v>3932</v>
      </c>
      <c r="F125" s="235">
        <v>44</v>
      </c>
    </row>
    <row r="126" spans="1:6" x14ac:dyDescent="0.25">
      <c r="B126">
        <v>8</v>
      </c>
      <c r="C126" t="s">
        <v>1019</v>
      </c>
      <c r="D126" t="s">
        <v>3859</v>
      </c>
      <c r="E126" t="s">
        <v>3933</v>
      </c>
      <c r="F126" s="235">
        <v>44</v>
      </c>
    </row>
    <row r="127" spans="1:6" x14ac:dyDescent="0.25">
      <c r="B127">
        <v>9</v>
      </c>
      <c r="C127" s="490" t="s">
        <v>1128</v>
      </c>
      <c r="D127" t="s">
        <v>3934</v>
      </c>
      <c r="E127" t="s">
        <v>3935</v>
      </c>
      <c r="F127" s="235">
        <v>43</v>
      </c>
    </row>
    <row r="128" spans="1:6" x14ac:dyDescent="0.25">
      <c r="B128">
        <v>10</v>
      </c>
      <c r="C128" s="490" t="s">
        <v>791</v>
      </c>
      <c r="D128" t="s">
        <v>3929</v>
      </c>
      <c r="E128" t="s">
        <v>3929</v>
      </c>
      <c r="F128" s="235">
        <v>43</v>
      </c>
    </row>
    <row r="129" spans="1:6" x14ac:dyDescent="0.25">
      <c r="A129">
        <v>2013</v>
      </c>
      <c r="B129">
        <v>1</v>
      </c>
      <c r="C129" s="490" t="s">
        <v>1620</v>
      </c>
      <c r="D129" t="s">
        <v>3831</v>
      </c>
      <c r="E129" t="s">
        <v>3937</v>
      </c>
      <c r="F129" s="235">
        <v>223</v>
      </c>
    </row>
    <row r="130" spans="1:6" x14ac:dyDescent="0.25">
      <c r="B130">
        <v>2</v>
      </c>
      <c r="C130" s="490" t="s">
        <v>3920</v>
      </c>
      <c r="D130" t="s">
        <v>3943</v>
      </c>
      <c r="E130" t="s">
        <v>3943</v>
      </c>
      <c r="F130" s="235">
        <v>160</v>
      </c>
    </row>
    <row r="131" spans="1:6" x14ac:dyDescent="0.25">
      <c r="B131">
        <v>3</v>
      </c>
      <c r="C131" s="490" t="s">
        <v>1271</v>
      </c>
      <c r="D131" t="s">
        <v>3944</v>
      </c>
      <c r="E131" t="s">
        <v>3944</v>
      </c>
      <c r="F131" s="235">
        <v>131</v>
      </c>
    </row>
    <row r="132" spans="1:6" x14ac:dyDescent="0.25">
      <c r="B132">
        <v>4</v>
      </c>
      <c r="C132" s="490" t="s">
        <v>1272</v>
      </c>
      <c r="D132" t="s">
        <v>3825</v>
      </c>
      <c r="E132" t="s">
        <v>3939</v>
      </c>
      <c r="F132" s="235">
        <v>123</v>
      </c>
    </row>
    <row r="133" spans="1:6" x14ac:dyDescent="0.25">
      <c r="B133">
        <v>5</v>
      </c>
      <c r="C133" s="490" t="s">
        <v>1249</v>
      </c>
      <c r="D133" t="s">
        <v>3859</v>
      </c>
      <c r="E133" t="s">
        <v>3938</v>
      </c>
      <c r="F133" s="235">
        <v>116</v>
      </c>
    </row>
    <row r="134" spans="1:6" x14ac:dyDescent="0.25">
      <c r="B134">
        <v>6</v>
      </c>
      <c r="C134" s="490" t="s">
        <v>1714</v>
      </c>
      <c r="D134" t="s">
        <v>3928</v>
      </c>
      <c r="E134" t="s">
        <v>3928</v>
      </c>
      <c r="F134" s="235">
        <v>111</v>
      </c>
    </row>
    <row r="135" spans="1:6" x14ac:dyDescent="0.25">
      <c r="B135">
        <v>7</v>
      </c>
      <c r="C135" s="490" t="s">
        <v>1802</v>
      </c>
      <c r="D135" t="s">
        <v>3945</v>
      </c>
      <c r="E135" t="s">
        <v>3945</v>
      </c>
      <c r="F135" s="235">
        <v>80</v>
      </c>
    </row>
    <row r="136" spans="1:6" x14ac:dyDescent="0.25">
      <c r="B136">
        <v>8</v>
      </c>
      <c r="C136" s="490" t="s">
        <v>1627</v>
      </c>
      <c r="D136" t="s">
        <v>3940</v>
      </c>
      <c r="E136" t="s">
        <v>3941</v>
      </c>
      <c r="F136" s="235">
        <v>72</v>
      </c>
    </row>
    <row r="137" spans="1:6" x14ac:dyDescent="0.25">
      <c r="B137">
        <v>9</v>
      </c>
      <c r="C137" s="490" t="s">
        <v>1664</v>
      </c>
      <c r="D137" t="s">
        <v>3812</v>
      </c>
      <c r="E137" t="s">
        <v>3942</v>
      </c>
      <c r="F137" s="235">
        <v>67</v>
      </c>
    </row>
    <row r="138" spans="1:6" x14ac:dyDescent="0.25">
      <c r="B138">
        <v>10</v>
      </c>
      <c r="C138" s="490" t="s">
        <v>1819</v>
      </c>
      <c r="D138" t="s">
        <v>3946</v>
      </c>
      <c r="E138" t="s">
        <v>3946</v>
      </c>
      <c r="F138" s="235">
        <v>63</v>
      </c>
    </row>
    <row r="139" spans="1:6" x14ac:dyDescent="0.25">
      <c r="A139">
        <v>2012</v>
      </c>
      <c r="B139">
        <v>1</v>
      </c>
      <c r="C139" s="490" t="s">
        <v>3962</v>
      </c>
      <c r="D139" s="490" t="s">
        <v>3825</v>
      </c>
      <c r="E139" t="s">
        <v>3957</v>
      </c>
      <c r="F139" s="235">
        <v>120</v>
      </c>
    </row>
    <row r="140" spans="1:6" x14ac:dyDescent="0.25">
      <c r="B140">
        <v>2</v>
      </c>
      <c r="C140" s="490" t="s">
        <v>3961</v>
      </c>
      <c r="D140" s="490" t="s">
        <v>3847</v>
      </c>
      <c r="E140" t="s">
        <v>3956</v>
      </c>
      <c r="F140" s="235">
        <v>120</v>
      </c>
    </row>
    <row r="141" spans="1:6" x14ac:dyDescent="0.25">
      <c r="B141">
        <v>3</v>
      </c>
      <c r="C141" s="490" t="s">
        <v>1000</v>
      </c>
      <c r="D141" s="490" t="s">
        <v>3960</v>
      </c>
      <c r="F141" s="235">
        <v>101</v>
      </c>
    </row>
    <row r="142" spans="1:6" x14ac:dyDescent="0.25">
      <c r="B142">
        <v>4</v>
      </c>
      <c r="C142" s="490" t="s">
        <v>3963</v>
      </c>
      <c r="D142" s="490" t="s">
        <v>3831</v>
      </c>
      <c r="E142" t="s">
        <v>3959</v>
      </c>
      <c r="F142" s="235">
        <v>101</v>
      </c>
    </row>
    <row r="143" spans="1:6" x14ac:dyDescent="0.25">
      <c r="B143">
        <v>5</v>
      </c>
      <c r="C143" s="490" t="s">
        <v>3948</v>
      </c>
      <c r="D143" s="490" t="s">
        <v>3947</v>
      </c>
      <c r="E143" s="490" t="s">
        <v>3947</v>
      </c>
      <c r="F143" s="235">
        <v>93</v>
      </c>
    </row>
    <row r="144" spans="1:6" x14ac:dyDescent="0.25">
      <c r="B144">
        <v>6</v>
      </c>
      <c r="C144" s="490" t="s">
        <v>3964</v>
      </c>
      <c r="D144" s="490" t="s">
        <v>3831</v>
      </c>
      <c r="E144" s="490" t="s">
        <v>3958</v>
      </c>
      <c r="F144" s="235">
        <v>93</v>
      </c>
    </row>
    <row r="145" spans="1:6" x14ac:dyDescent="0.25">
      <c r="B145">
        <v>7</v>
      </c>
      <c r="C145" s="490" t="s">
        <v>3949</v>
      </c>
      <c r="D145" s="490" t="s">
        <v>3929</v>
      </c>
      <c r="E145" s="490" t="s">
        <v>3929</v>
      </c>
      <c r="F145" s="235">
        <v>80</v>
      </c>
    </row>
    <row r="146" spans="1:6" x14ac:dyDescent="0.25">
      <c r="B146">
        <v>8</v>
      </c>
      <c r="C146" s="490" t="s">
        <v>3950</v>
      </c>
      <c r="D146" s="490" t="s">
        <v>3951</v>
      </c>
      <c r="E146" s="490" t="s">
        <v>3951</v>
      </c>
      <c r="F146" s="235">
        <v>61</v>
      </c>
    </row>
    <row r="147" spans="1:6" x14ac:dyDescent="0.25">
      <c r="B147">
        <v>9</v>
      </c>
      <c r="C147" s="490" t="s">
        <v>3965</v>
      </c>
      <c r="D147" s="490" t="s">
        <v>3954</v>
      </c>
      <c r="E147" s="490" t="s">
        <v>3955</v>
      </c>
      <c r="F147" s="235">
        <v>59</v>
      </c>
    </row>
    <row r="148" spans="1:6" x14ac:dyDescent="0.25">
      <c r="B148">
        <v>10</v>
      </c>
      <c r="C148" s="490" t="s">
        <v>3966</v>
      </c>
      <c r="D148" s="490" t="s">
        <v>3952</v>
      </c>
      <c r="E148" t="s">
        <v>3953</v>
      </c>
      <c r="F148" s="235">
        <v>57</v>
      </c>
    </row>
    <row r="149" spans="1:6" x14ac:dyDescent="0.25">
      <c r="A149">
        <v>2011</v>
      </c>
      <c r="B149">
        <v>1</v>
      </c>
      <c r="C149" t="s">
        <v>1369</v>
      </c>
      <c r="D149" t="s">
        <v>3805</v>
      </c>
      <c r="E149" t="s">
        <v>3977</v>
      </c>
      <c r="F149" s="235">
        <v>160</v>
      </c>
    </row>
    <row r="150" spans="1:6" x14ac:dyDescent="0.25">
      <c r="B150">
        <v>2</v>
      </c>
      <c r="C150" t="s">
        <v>3974</v>
      </c>
      <c r="D150" t="s">
        <v>3978</v>
      </c>
      <c r="E150" t="s">
        <v>3979</v>
      </c>
      <c r="F150" s="235">
        <v>151</v>
      </c>
    </row>
    <row r="151" spans="1:6" x14ac:dyDescent="0.25">
      <c r="B151">
        <v>3</v>
      </c>
      <c r="C151" t="s">
        <v>3984</v>
      </c>
      <c r="D151" t="s">
        <v>3928</v>
      </c>
      <c r="E151" t="s">
        <v>3928</v>
      </c>
      <c r="F151" s="235">
        <v>111</v>
      </c>
    </row>
    <row r="152" spans="1:6" x14ac:dyDescent="0.25">
      <c r="B152">
        <v>4</v>
      </c>
      <c r="C152" t="s">
        <v>3976</v>
      </c>
      <c r="D152" t="s">
        <v>3980</v>
      </c>
      <c r="E152" t="s">
        <v>3981</v>
      </c>
      <c r="F152" s="235">
        <v>91</v>
      </c>
    </row>
    <row r="153" spans="1:6" x14ac:dyDescent="0.25">
      <c r="B153">
        <v>5</v>
      </c>
      <c r="C153" t="s">
        <v>3969</v>
      </c>
      <c r="D153" t="s">
        <v>3831</v>
      </c>
      <c r="E153" t="s">
        <v>3985</v>
      </c>
      <c r="F153" s="235">
        <v>83</v>
      </c>
    </row>
    <row r="154" spans="1:6" x14ac:dyDescent="0.25">
      <c r="B154">
        <v>6</v>
      </c>
      <c r="C154" t="s">
        <v>3771</v>
      </c>
      <c r="D154" t="s">
        <v>3954</v>
      </c>
      <c r="E154" t="s">
        <v>3982</v>
      </c>
      <c r="F154" s="235">
        <v>83</v>
      </c>
    </row>
    <row r="155" spans="1:6" x14ac:dyDescent="0.25">
      <c r="B155">
        <v>7</v>
      </c>
      <c r="C155" t="s">
        <v>3973</v>
      </c>
      <c r="D155" t="s">
        <v>3986</v>
      </c>
      <c r="E155" t="s">
        <v>3986</v>
      </c>
      <c r="F155" s="235">
        <v>71</v>
      </c>
    </row>
    <row r="156" spans="1:6" x14ac:dyDescent="0.25">
      <c r="B156">
        <v>8</v>
      </c>
      <c r="C156" t="s">
        <v>3971</v>
      </c>
      <c r="D156" t="s">
        <v>3983</v>
      </c>
      <c r="E156" t="s">
        <v>3983</v>
      </c>
      <c r="F156" s="235">
        <v>70</v>
      </c>
    </row>
    <row r="157" spans="1:6" x14ac:dyDescent="0.25">
      <c r="B157">
        <v>9</v>
      </c>
      <c r="C157" t="s">
        <v>3987</v>
      </c>
      <c r="D157" t="s">
        <v>3831</v>
      </c>
      <c r="E157" t="s">
        <v>3988</v>
      </c>
      <c r="F157" s="235">
        <v>55</v>
      </c>
    </row>
    <row r="158" spans="1:6" x14ac:dyDescent="0.25">
      <c r="B158">
        <v>10</v>
      </c>
      <c r="C158" t="s">
        <v>3989</v>
      </c>
      <c r="D158" t="s">
        <v>3929</v>
      </c>
      <c r="E158" t="s">
        <v>3929</v>
      </c>
      <c r="F158" s="235">
        <v>55</v>
      </c>
    </row>
    <row r="159" spans="1:6" x14ac:dyDescent="0.25">
      <c r="B159">
        <v>11</v>
      </c>
      <c r="C159" t="s">
        <v>1650</v>
      </c>
      <c r="D159" t="s">
        <v>3990</v>
      </c>
      <c r="E159" t="s">
        <v>3990</v>
      </c>
      <c r="F159" s="235">
        <v>55</v>
      </c>
    </row>
    <row r="160" spans="1:6" x14ac:dyDescent="0.25">
      <c r="A160" s="490">
        <v>2010</v>
      </c>
      <c r="B160" s="490">
        <v>1</v>
      </c>
      <c r="C160" s="24" t="s">
        <v>4427</v>
      </c>
      <c r="D160" s="325" t="s">
        <v>3954</v>
      </c>
      <c r="E160" s="325" t="s">
        <v>4006</v>
      </c>
      <c r="F160" s="6">
        <v>131</v>
      </c>
    </row>
    <row r="161" spans="1:6" x14ac:dyDescent="0.25">
      <c r="A161" s="490"/>
      <c r="B161" s="490">
        <v>2</v>
      </c>
      <c r="C161" s="24" t="s">
        <v>3993</v>
      </c>
      <c r="D161" s="325" t="s">
        <v>4000</v>
      </c>
      <c r="E161" s="325" t="s">
        <v>4000</v>
      </c>
      <c r="F161" s="6">
        <v>108</v>
      </c>
    </row>
    <row r="162" spans="1:6" x14ac:dyDescent="0.25">
      <c r="A162" s="490"/>
      <c r="B162" s="490">
        <v>3</v>
      </c>
      <c r="C162" s="24" t="s">
        <v>3992</v>
      </c>
      <c r="D162" s="325" t="s">
        <v>3928</v>
      </c>
      <c r="E162" s="325" t="s">
        <v>3928</v>
      </c>
      <c r="F162" s="6">
        <v>76</v>
      </c>
    </row>
    <row r="163" spans="1:6" x14ac:dyDescent="0.25">
      <c r="A163" s="490"/>
      <c r="B163" s="490">
        <v>4</v>
      </c>
      <c r="C163" s="24" t="s">
        <v>1240</v>
      </c>
      <c r="D163" s="325" t="s">
        <v>4007</v>
      </c>
      <c r="E163" s="325" t="s">
        <v>4008</v>
      </c>
      <c r="F163" s="6">
        <v>71</v>
      </c>
    </row>
    <row r="164" spans="1:6" x14ac:dyDescent="0.25">
      <c r="A164" s="490"/>
      <c r="B164" s="490">
        <v>5</v>
      </c>
      <c r="C164" s="24" t="s">
        <v>4010</v>
      </c>
      <c r="D164" s="325" t="s">
        <v>3805</v>
      </c>
      <c r="E164" s="325" t="s">
        <v>4011</v>
      </c>
      <c r="F164" s="6">
        <v>71</v>
      </c>
    </row>
    <row r="165" spans="1:6" x14ac:dyDescent="0.25">
      <c r="A165" s="490"/>
      <c r="B165" s="490">
        <v>6</v>
      </c>
      <c r="C165" s="495" t="s">
        <v>4001</v>
      </c>
      <c r="D165" s="495" t="s">
        <v>4002</v>
      </c>
      <c r="E165" s="495" t="s">
        <v>4002</v>
      </c>
      <c r="F165" s="496">
        <v>69</v>
      </c>
    </row>
    <row r="166" spans="1:6" x14ac:dyDescent="0.25">
      <c r="A166" s="490"/>
      <c r="B166" s="490">
        <v>7</v>
      </c>
      <c r="C166" s="24" t="s">
        <v>4009</v>
      </c>
      <c r="D166" s="325" t="s">
        <v>4003</v>
      </c>
      <c r="E166" s="325" t="s">
        <v>4003</v>
      </c>
      <c r="F166" s="6">
        <v>66</v>
      </c>
    </row>
    <row r="167" spans="1:6" x14ac:dyDescent="0.25">
      <c r="A167" s="490"/>
      <c r="B167" s="490">
        <v>8</v>
      </c>
      <c r="C167" s="24" t="s">
        <v>817</v>
      </c>
      <c r="D167" s="325" t="s">
        <v>4004</v>
      </c>
      <c r="E167" s="325" t="s">
        <v>4004</v>
      </c>
      <c r="F167" s="6">
        <v>62</v>
      </c>
    </row>
    <row r="168" spans="1:6" x14ac:dyDescent="0.25">
      <c r="A168" s="490"/>
      <c r="B168" s="490">
        <v>9</v>
      </c>
      <c r="C168" s="24" t="s">
        <v>4005</v>
      </c>
      <c r="D168" s="325" t="s">
        <v>3929</v>
      </c>
      <c r="E168" s="325" t="s">
        <v>3929</v>
      </c>
      <c r="F168" s="6">
        <v>61</v>
      </c>
    </row>
    <row r="169" spans="1:6" x14ac:dyDescent="0.25">
      <c r="A169" s="490"/>
      <c r="B169" s="490">
        <v>10</v>
      </c>
      <c r="C169" s="24" t="s">
        <v>4012</v>
      </c>
      <c r="D169" s="325" t="s">
        <v>4002</v>
      </c>
      <c r="E169" s="325" t="s">
        <v>4002</v>
      </c>
      <c r="F169" s="6">
        <v>60</v>
      </c>
    </row>
    <row r="170" spans="1:6" x14ac:dyDescent="0.25">
      <c r="A170">
        <v>2009</v>
      </c>
      <c r="B170" s="498">
        <v>1</v>
      </c>
      <c r="C170" s="24" t="s">
        <v>3170</v>
      </c>
      <c r="D170" s="325" t="s">
        <v>4017</v>
      </c>
      <c r="E170" s="325" t="s">
        <v>4018</v>
      </c>
      <c r="F170" s="6">
        <v>202</v>
      </c>
    </row>
    <row r="171" spans="1:6" x14ac:dyDescent="0.25">
      <c r="B171" s="498">
        <v>2</v>
      </c>
      <c r="C171" s="24" t="s">
        <v>4015</v>
      </c>
      <c r="D171" s="325" t="s">
        <v>4019</v>
      </c>
      <c r="E171" s="325" t="s">
        <v>4020</v>
      </c>
      <c r="F171" s="6">
        <v>128</v>
      </c>
    </row>
    <row r="172" spans="1:6" x14ac:dyDescent="0.25">
      <c r="B172" s="498">
        <v>3</v>
      </c>
      <c r="C172" s="24" t="s">
        <v>4016</v>
      </c>
      <c r="D172" s="325" t="s">
        <v>4000</v>
      </c>
      <c r="E172" s="325" t="s">
        <v>4000</v>
      </c>
      <c r="F172" s="6">
        <v>101</v>
      </c>
    </row>
    <row r="173" spans="1:6" x14ac:dyDescent="0.25">
      <c r="B173" s="498">
        <v>4</v>
      </c>
      <c r="C173" s="24" t="s">
        <v>4025</v>
      </c>
      <c r="D173" s="325" t="s">
        <v>3859</v>
      </c>
      <c r="E173" s="325" t="s">
        <v>4026</v>
      </c>
      <c r="F173" s="6">
        <v>87</v>
      </c>
    </row>
    <row r="174" spans="1:6" x14ac:dyDescent="0.25">
      <c r="B174" s="498">
        <v>5</v>
      </c>
      <c r="C174" s="24" t="s">
        <v>4013</v>
      </c>
      <c r="D174" s="325" t="s">
        <v>3819</v>
      </c>
      <c r="E174" s="325" t="s">
        <v>4027</v>
      </c>
      <c r="F174" s="6">
        <v>81</v>
      </c>
    </row>
    <row r="175" spans="1:6" x14ac:dyDescent="0.25">
      <c r="B175" s="498">
        <v>6</v>
      </c>
      <c r="C175" s="24" t="s">
        <v>4022</v>
      </c>
      <c r="D175" s="325" t="s">
        <v>4021</v>
      </c>
      <c r="E175" s="325" t="s">
        <v>4021</v>
      </c>
      <c r="F175" s="6">
        <v>81</v>
      </c>
    </row>
    <row r="176" spans="1:6" x14ac:dyDescent="0.25">
      <c r="B176" s="498">
        <v>7</v>
      </c>
      <c r="C176" s="24" t="s">
        <v>782</v>
      </c>
      <c r="D176" s="325" t="s">
        <v>4023</v>
      </c>
      <c r="E176" s="325" t="s">
        <v>4023</v>
      </c>
      <c r="F176" s="6">
        <v>81</v>
      </c>
    </row>
    <row r="177" spans="1:6" x14ac:dyDescent="0.25">
      <c r="B177" s="498">
        <v>8</v>
      </c>
      <c r="C177" s="24" t="s">
        <v>2006</v>
      </c>
      <c r="D177" s="325" t="s">
        <v>3805</v>
      </c>
      <c r="E177" s="325" t="s">
        <v>4028</v>
      </c>
      <c r="F177" s="6">
        <v>61</v>
      </c>
    </row>
    <row r="178" spans="1:6" x14ac:dyDescent="0.25">
      <c r="B178" s="498">
        <v>9</v>
      </c>
      <c r="C178" s="24" t="s">
        <v>2019</v>
      </c>
      <c r="D178" s="325" t="s">
        <v>3831</v>
      </c>
      <c r="E178" s="325" t="s">
        <v>4029</v>
      </c>
      <c r="F178" s="6">
        <v>61</v>
      </c>
    </row>
    <row r="179" spans="1:6" x14ac:dyDescent="0.25">
      <c r="B179" s="498">
        <v>10</v>
      </c>
      <c r="C179" s="24" t="s">
        <v>4024</v>
      </c>
      <c r="D179" s="325" t="s">
        <v>3835</v>
      </c>
      <c r="E179" s="325" t="s">
        <v>3835</v>
      </c>
      <c r="F179" s="6">
        <v>53</v>
      </c>
    </row>
    <row r="180" spans="1:6" x14ac:dyDescent="0.25">
      <c r="A180">
        <v>2008</v>
      </c>
      <c r="B180">
        <v>1</v>
      </c>
      <c r="C180" t="s">
        <v>2187</v>
      </c>
      <c r="D180" t="s">
        <v>3847</v>
      </c>
      <c r="E180" s="404" t="s">
        <v>4039</v>
      </c>
      <c r="F180" s="235">
        <v>228</v>
      </c>
    </row>
    <row r="181" spans="1:6" x14ac:dyDescent="0.25">
      <c r="B181">
        <v>2</v>
      </c>
      <c r="C181" t="s">
        <v>2168</v>
      </c>
      <c r="D181" t="s">
        <v>3810</v>
      </c>
      <c r="E181" s="404" t="s">
        <v>4040</v>
      </c>
      <c r="F181" s="235">
        <v>119</v>
      </c>
    </row>
    <row r="182" spans="1:6" x14ac:dyDescent="0.25">
      <c r="B182">
        <v>3</v>
      </c>
      <c r="C182" t="s">
        <v>4038</v>
      </c>
      <c r="D182" t="s">
        <v>3831</v>
      </c>
      <c r="E182" s="404" t="s">
        <v>4041</v>
      </c>
      <c r="F182" s="235">
        <v>94</v>
      </c>
    </row>
    <row r="183" spans="1:6" x14ac:dyDescent="0.25">
      <c r="B183">
        <v>4</v>
      </c>
      <c r="C183" t="s">
        <v>464</v>
      </c>
      <c r="D183" t="s">
        <v>4051</v>
      </c>
      <c r="E183" t="s">
        <v>4051</v>
      </c>
      <c r="F183" s="235">
        <v>88</v>
      </c>
    </row>
    <row r="184" spans="1:6" x14ac:dyDescent="0.25">
      <c r="B184">
        <v>5</v>
      </c>
      <c r="C184" t="s">
        <v>2205</v>
      </c>
      <c r="D184" t="s">
        <v>3986</v>
      </c>
      <c r="E184" t="s">
        <v>3986</v>
      </c>
      <c r="F184" s="235">
        <v>82</v>
      </c>
    </row>
    <row r="185" spans="1:6" x14ac:dyDescent="0.25">
      <c r="B185">
        <v>6</v>
      </c>
      <c r="C185" t="s">
        <v>4036</v>
      </c>
      <c r="D185" t="s">
        <v>4043</v>
      </c>
      <c r="E185" s="404" t="s">
        <v>4044</v>
      </c>
      <c r="F185" s="235">
        <v>81</v>
      </c>
    </row>
    <row r="186" spans="1:6" x14ac:dyDescent="0.25">
      <c r="B186">
        <v>7</v>
      </c>
      <c r="C186" t="s">
        <v>4037</v>
      </c>
      <c r="D186" t="s">
        <v>3859</v>
      </c>
      <c r="E186" s="404" t="s">
        <v>4042</v>
      </c>
      <c r="F186" s="235">
        <v>65</v>
      </c>
    </row>
    <row r="187" spans="1:6" x14ac:dyDescent="0.25">
      <c r="B187">
        <v>8</v>
      </c>
      <c r="C187" t="s">
        <v>4048</v>
      </c>
      <c r="D187" t="s">
        <v>3831</v>
      </c>
      <c r="E187" s="404" t="s">
        <v>4049</v>
      </c>
      <c r="F187" s="235">
        <v>62</v>
      </c>
    </row>
    <row r="188" spans="1:6" x14ac:dyDescent="0.25">
      <c r="B188">
        <v>9</v>
      </c>
      <c r="C188" t="s">
        <v>4045</v>
      </c>
      <c r="D188" t="s">
        <v>4046</v>
      </c>
      <c r="E188" s="404" t="s">
        <v>4047</v>
      </c>
      <c r="F188" s="235">
        <v>57</v>
      </c>
    </row>
    <row r="189" spans="1:6" x14ac:dyDescent="0.25">
      <c r="B189">
        <v>10</v>
      </c>
      <c r="C189" t="s">
        <v>4050</v>
      </c>
      <c r="D189" t="s">
        <v>3925</v>
      </c>
      <c r="E189" t="s">
        <v>3925</v>
      </c>
      <c r="F189" s="235">
        <v>56</v>
      </c>
    </row>
    <row r="190" spans="1:6" x14ac:dyDescent="0.25">
      <c r="A190">
        <v>2007</v>
      </c>
      <c r="B190">
        <v>1</v>
      </c>
      <c r="C190" t="s">
        <v>3519</v>
      </c>
      <c r="D190" t="s">
        <v>3812</v>
      </c>
      <c r="E190" s="404" t="s">
        <v>4063</v>
      </c>
      <c r="F190" s="235">
        <v>186</v>
      </c>
    </row>
    <row r="191" spans="1:6" x14ac:dyDescent="0.25">
      <c r="B191">
        <v>2</v>
      </c>
      <c r="C191" t="s">
        <v>437</v>
      </c>
      <c r="D191" t="s">
        <v>3829</v>
      </c>
      <c r="E191" s="404" t="s">
        <v>4064</v>
      </c>
      <c r="F191" s="235">
        <v>111</v>
      </c>
    </row>
    <row r="192" spans="1:6" x14ac:dyDescent="0.25">
      <c r="B192">
        <v>3</v>
      </c>
      <c r="C192" t="s">
        <v>4052</v>
      </c>
      <c r="D192" t="s">
        <v>3825</v>
      </c>
      <c r="E192" s="404" t="s">
        <v>4065</v>
      </c>
      <c r="F192" s="235">
        <v>101</v>
      </c>
    </row>
    <row r="193" spans="1:6" x14ac:dyDescent="0.25">
      <c r="B193">
        <v>4</v>
      </c>
      <c r="C193" t="s">
        <v>4053</v>
      </c>
      <c r="D193" t="s">
        <v>4057</v>
      </c>
      <c r="E193" t="s">
        <v>4057</v>
      </c>
      <c r="F193" s="235">
        <v>92</v>
      </c>
    </row>
    <row r="194" spans="1:6" x14ac:dyDescent="0.25">
      <c r="B194">
        <v>5</v>
      </c>
      <c r="C194" t="s">
        <v>4054</v>
      </c>
      <c r="D194" t="s">
        <v>4058</v>
      </c>
      <c r="E194" t="s">
        <v>4058</v>
      </c>
      <c r="F194" s="235">
        <v>72</v>
      </c>
    </row>
    <row r="195" spans="1:6" x14ac:dyDescent="0.25">
      <c r="B195">
        <v>6</v>
      </c>
      <c r="C195" t="s">
        <v>4067</v>
      </c>
      <c r="D195" t="s">
        <v>3859</v>
      </c>
      <c r="E195" s="404" t="s">
        <v>4066</v>
      </c>
      <c r="F195" s="235">
        <v>68</v>
      </c>
    </row>
    <row r="196" spans="1:6" x14ac:dyDescent="0.25">
      <c r="B196">
        <v>7</v>
      </c>
      <c r="C196" t="s">
        <v>4055</v>
      </c>
      <c r="D196" t="s">
        <v>3947</v>
      </c>
      <c r="E196" t="s">
        <v>3947</v>
      </c>
      <c r="F196" s="235">
        <v>66</v>
      </c>
    </row>
    <row r="197" spans="1:6" x14ac:dyDescent="0.25">
      <c r="B197">
        <v>8</v>
      </c>
      <c r="C197" t="s">
        <v>4068</v>
      </c>
      <c r="D197" t="s">
        <v>3868</v>
      </c>
      <c r="E197" t="s">
        <v>4069</v>
      </c>
      <c r="F197" s="235">
        <v>59</v>
      </c>
    </row>
    <row r="198" spans="1:6" x14ac:dyDescent="0.25">
      <c r="B198">
        <v>9</v>
      </c>
      <c r="C198" t="s">
        <v>4060</v>
      </c>
      <c r="D198" t="s">
        <v>4061</v>
      </c>
      <c r="E198" t="s">
        <v>4062</v>
      </c>
      <c r="F198" s="235">
        <v>54</v>
      </c>
    </row>
    <row r="199" spans="1:6" x14ac:dyDescent="0.25">
      <c r="B199">
        <v>10</v>
      </c>
      <c r="C199" t="s">
        <v>4059</v>
      </c>
      <c r="D199" t="s">
        <v>4056</v>
      </c>
      <c r="E199" t="s">
        <v>4056</v>
      </c>
      <c r="F199" s="235">
        <v>51</v>
      </c>
    </row>
    <row r="200" spans="1:6" x14ac:dyDescent="0.25">
      <c r="A200">
        <v>2006</v>
      </c>
      <c r="B200">
        <v>1</v>
      </c>
      <c r="C200" t="s">
        <v>4071</v>
      </c>
      <c r="D200" t="s">
        <v>3825</v>
      </c>
      <c r="E200" t="s">
        <v>4070</v>
      </c>
      <c r="F200" s="235">
        <v>146</v>
      </c>
    </row>
    <row r="201" spans="1:6" x14ac:dyDescent="0.25">
      <c r="B201">
        <v>2</v>
      </c>
      <c r="C201" t="s">
        <v>4072</v>
      </c>
      <c r="D201" t="s">
        <v>3819</v>
      </c>
      <c r="E201" t="s">
        <v>4073</v>
      </c>
      <c r="F201" s="235">
        <v>141</v>
      </c>
    </row>
    <row r="202" spans="1:6" x14ac:dyDescent="0.25">
      <c r="B202">
        <v>3</v>
      </c>
      <c r="C202" t="s">
        <v>916</v>
      </c>
      <c r="D202" t="s">
        <v>3831</v>
      </c>
      <c r="E202" t="s">
        <v>4074</v>
      </c>
      <c r="F202" s="235">
        <v>135</v>
      </c>
    </row>
    <row r="203" spans="1:6" x14ac:dyDescent="0.25">
      <c r="B203">
        <v>4</v>
      </c>
      <c r="C203" t="s">
        <v>2313</v>
      </c>
      <c r="D203" t="s">
        <v>3831</v>
      </c>
      <c r="E203" t="s">
        <v>4075</v>
      </c>
      <c r="F203" s="235">
        <v>101</v>
      </c>
    </row>
    <row r="204" spans="1:6" x14ac:dyDescent="0.25">
      <c r="B204">
        <v>5</v>
      </c>
      <c r="C204" t="s">
        <v>2316</v>
      </c>
      <c r="D204" t="s">
        <v>4082</v>
      </c>
      <c r="E204" t="s">
        <v>4082</v>
      </c>
      <c r="F204" s="235">
        <v>94</v>
      </c>
    </row>
    <row r="205" spans="1:6" x14ac:dyDescent="0.25">
      <c r="B205">
        <v>6</v>
      </c>
      <c r="C205" t="s">
        <v>1180</v>
      </c>
      <c r="D205" t="s">
        <v>3945</v>
      </c>
      <c r="E205" t="s">
        <v>3945</v>
      </c>
      <c r="F205" s="235">
        <v>92</v>
      </c>
    </row>
    <row r="206" spans="1:6" x14ac:dyDescent="0.25">
      <c r="B206">
        <v>7</v>
      </c>
      <c r="C206" t="s">
        <v>4076</v>
      </c>
      <c r="D206" t="s">
        <v>3836</v>
      </c>
      <c r="E206" t="s">
        <v>4077</v>
      </c>
      <c r="F206" s="235">
        <v>88</v>
      </c>
    </row>
    <row r="207" spans="1:6" x14ac:dyDescent="0.25">
      <c r="B207">
        <v>8</v>
      </c>
      <c r="C207" t="s">
        <v>4080</v>
      </c>
      <c r="D207" t="s">
        <v>3868</v>
      </c>
      <c r="E207" t="s">
        <v>4078</v>
      </c>
      <c r="F207" s="235">
        <v>81</v>
      </c>
    </row>
    <row r="208" spans="1:6" x14ac:dyDescent="0.25">
      <c r="B208">
        <v>9</v>
      </c>
      <c r="C208" t="s">
        <v>1776</v>
      </c>
      <c r="D208" t="s">
        <v>3827</v>
      </c>
      <c r="E208" t="s">
        <v>4079</v>
      </c>
      <c r="F208" s="235">
        <v>77</v>
      </c>
    </row>
    <row r="209" spans="1:6" x14ac:dyDescent="0.25">
      <c r="B209">
        <v>10</v>
      </c>
      <c r="C209" t="s">
        <v>4081</v>
      </c>
      <c r="D209" t="s">
        <v>4002</v>
      </c>
      <c r="E209" t="s">
        <v>4002</v>
      </c>
      <c r="F209" s="235">
        <v>77</v>
      </c>
    </row>
    <row r="210" spans="1:6" x14ac:dyDescent="0.25">
      <c r="A210">
        <v>2005</v>
      </c>
      <c r="B210">
        <v>1</v>
      </c>
      <c r="C210" t="s">
        <v>4083</v>
      </c>
      <c r="D210" t="s">
        <v>3847</v>
      </c>
      <c r="E210" t="s">
        <v>4084</v>
      </c>
      <c r="F210" s="235">
        <v>136</v>
      </c>
    </row>
    <row r="211" spans="1:6" x14ac:dyDescent="0.25">
      <c r="B211">
        <v>2</v>
      </c>
      <c r="C211" t="s">
        <v>4085</v>
      </c>
      <c r="D211" t="s">
        <v>3825</v>
      </c>
      <c r="E211" t="s">
        <v>4086</v>
      </c>
      <c r="F211" s="235">
        <v>124</v>
      </c>
    </row>
    <row r="212" spans="1:6" x14ac:dyDescent="0.25">
      <c r="B212">
        <v>3</v>
      </c>
      <c r="C212" t="s">
        <v>4087</v>
      </c>
      <c r="D212" t="s">
        <v>3829</v>
      </c>
      <c r="E212" t="s">
        <v>4088</v>
      </c>
      <c r="F212" s="235">
        <v>101</v>
      </c>
    </row>
    <row r="213" spans="1:6" x14ac:dyDescent="0.25">
      <c r="B213">
        <v>4</v>
      </c>
      <c r="C213" t="s">
        <v>2193</v>
      </c>
      <c r="D213" t="s">
        <v>3943</v>
      </c>
      <c r="E213" t="s">
        <v>3943</v>
      </c>
      <c r="F213" s="235">
        <v>91</v>
      </c>
    </row>
    <row r="214" spans="1:6" x14ac:dyDescent="0.25">
      <c r="B214">
        <v>5</v>
      </c>
      <c r="C214" t="s">
        <v>4096</v>
      </c>
      <c r="D214" t="s">
        <v>4095</v>
      </c>
      <c r="E214" t="s">
        <v>4095</v>
      </c>
      <c r="F214" s="235">
        <v>91</v>
      </c>
    </row>
    <row r="215" spans="1:6" x14ac:dyDescent="0.25">
      <c r="B215">
        <v>6</v>
      </c>
      <c r="C215" t="s">
        <v>4089</v>
      </c>
      <c r="D215" t="s">
        <v>3954</v>
      </c>
      <c r="E215" t="s">
        <v>4090</v>
      </c>
      <c r="F215" s="235">
        <v>81</v>
      </c>
    </row>
    <row r="216" spans="1:6" x14ac:dyDescent="0.25">
      <c r="B216">
        <v>7</v>
      </c>
      <c r="C216" t="s">
        <v>1119</v>
      </c>
      <c r="D216" t="s">
        <v>3983</v>
      </c>
      <c r="E216" t="s">
        <v>3983</v>
      </c>
      <c r="F216" s="235">
        <v>79</v>
      </c>
    </row>
    <row r="217" spans="1:6" x14ac:dyDescent="0.25">
      <c r="B217">
        <v>8</v>
      </c>
      <c r="C217" t="s">
        <v>4091</v>
      </c>
      <c r="D217" t="s">
        <v>4092</v>
      </c>
      <c r="E217" t="s">
        <v>4093</v>
      </c>
      <c r="F217" s="235">
        <v>66</v>
      </c>
    </row>
    <row r="218" spans="1:6" x14ac:dyDescent="0.25">
      <c r="B218">
        <v>9</v>
      </c>
      <c r="C218" t="s">
        <v>1239</v>
      </c>
      <c r="D218" t="s">
        <v>3859</v>
      </c>
      <c r="E218" t="s">
        <v>4094</v>
      </c>
      <c r="F218" s="235">
        <v>63</v>
      </c>
    </row>
    <row r="219" spans="1:6" x14ac:dyDescent="0.25">
      <c r="B219">
        <v>10</v>
      </c>
      <c r="C219" t="s">
        <v>3993</v>
      </c>
      <c r="D219" t="s">
        <v>4082</v>
      </c>
      <c r="E219" t="s">
        <v>4082</v>
      </c>
      <c r="F219" s="235">
        <v>62</v>
      </c>
    </row>
    <row r="220" spans="1:6" x14ac:dyDescent="0.25">
      <c r="A220">
        <v>2004</v>
      </c>
      <c r="B220">
        <v>1</v>
      </c>
      <c r="C220" t="s">
        <v>4101</v>
      </c>
      <c r="D220" s="404" t="s">
        <v>4100</v>
      </c>
      <c r="E220" s="404" t="s">
        <v>4086</v>
      </c>
      <c r="F220" s="235">
        <v>162</v>
      </c>
    </row>
    <row r="221" spans="1:6" x14ac:dyDescent="0.25">
      <c r="B221">
        <v>2</v>
      </c>
      <c r="C221" t="s">
        <v>4102</v>
      </c>
      <c r="D221" s="404" t="s">
        <v>3812</v>
      </c>
      <c r="E221" s="404" t="s">
        <v>4103</v>
      </c>
      <c r="F221" s="235">
        <v>123</v>
      </c>
    </row>
    <row r="222" spans="1:6" x14ac:dyDescent="0.25">
      <c r="B222">
        <v>3</v>
      </c>
      <c r="C222" t="s">
        <v>4104</v>
      </c>
      <c r="D222" s="404" t="s">
        <v>3960</v>
      </c>
      <c r="E222" s="404" t="s">
        <v>4105</v>
      </c>
      <c r="F222" s="235">
        <v>111</v>
      </c>
    </row>
    <row r="223" spans="1:6" x14ac:dyDescent="0.25">
      <c r="B223">
        <v>4</v>
      </c>
      <c r="C223" t="s">
        <v>3722</v>
      </c>
      <c r="D223" s="404" t="s">
        <v>3827</v>
      </c>
      <c r="E223" s="404" t="s">
        <v>4106</v>
      </c>
      <c r="F223" s="235">
        <v>108</v>
      </c>
    </row>
    <row r="224" spans="1:6" x14ac:dyDescent="0.25">
      <c r="B224">
        <v>5</v>
      </c>
      <c r="C224" t="s">
        <v>4097</v>
      </c>
      <c r="D224" s="404" t="s">
        <v>4098</v>
      </c>
      <c r="E224" s="404" t="s">
        <v>4098</v>
      </c>
      <c r="F224" s="235">
        <v>97</v>
      </c>
    </row>
    <row r="225" spans="1:6" x14ac:dyDescent="0.25">
      <c r="B225">
        <v>6</v>
      </c>
      <c r="C225" t="s">
        <v>4099</v>
      </c>
      <c r="D225" s="404" t="s">
        <v>3835</v>
      </c>
      <c r="E225" s="404" t="s">
        <v>3835</v>
      </c>
      <c r="F225" s="235">
        <v>80</v>
      </c>
    </row>
    <row r="226" spans="1:6" x14ac:dyDescent="0.25">
      <c r="B226">
        <v>7</v>
      </c>
      <c r="C226" t="s">
        <v>2604</v>
      </c>
      <c r="D226" s="404" t="s">
        <v>4107</v>
      </c>
      <c r="E226" s="404" t="s">
        <v>4108</v>
      </c>
      <c r="F226" s="235">
        <v>72</v>
      </c>
    </row>
    <row r="227" spans="1:6" x14ac:dyDescent="0.25">
      <c r="B227">
        <v>8</v>
      </c>
      <c r="C227" t="s">
        <v>4114</v>
      </c>
      <c r="D227" s="404" t="s">
        <v>4109</v>
      </c>
      <c r="E227" s="404" t="s">
        <v>4110</v>
      </c>
      <c r="F227" s="235">
        <v>62</v>
      </c>
    </row>
    <row r="228" spans="1:6" x14ac:dyDescent="0.25">
      <c r="B228">
        <v>9</v>
      </c>
      <c r="C228" t="s">
        <v>4111</v>
      </c>
      <c r="D228" s="404" t="s">
        <v>4112</v>
      </c>
      <c r="E228" s="404" t="s">
        <v>4113</v>
      </c>
      <c r="F228" s="235">
        <v>61</v>
      </c>
    </row>
    <row r="229" spans="1:6" x14ac:dyDescent="0.25">
      <c r="B229">
        <v>10</v>
      </c>
      <c r="C229" t="s">
        <v>4115</v>
      </c>
      <c r="D229" s="404" t="s">
        <v>3827</v>
      </c>
      <c r="E229" s="404" t="s">
        <v>4116</v>
      </c>
      <c r="F229" s="235">
        <v>55</v>
      </c>
    </row>
    <row r="230" spans="1:6" x14ac:dyDescent="0.25">
      <c r="A230">
        <v>2003</v>
      </c>
      <c r="B230">
        <v>1</v>
      </c>
      <c r="C230" s="325" t="s">
        <v>4130</v>
      </c>
      <c r="D230" s="325" t="s">
        <v>3943</v>
      </c>
      <c r="E230" s="325" t="s">
        <v>3943</v>
      </c>
      <c r="F230" s="6">
        <v>157</v>
      </c>
    </row>
    <row r="231" spans="1:6" x14ac:dyDescent="0.25">
      <c r="B231">
        <v>2</v>
      </c>
      <c r="C231" s="325" t="s">
        <v>1445</v>
      </c>
      <c r="D231" s="325" t="s">
        <v>3831</v>
      </c>
      <c r="E231" s="325" t="s">
        <v>4117</v>
      </c>
      <c r="F231" s="6">
        <v>156</v>
      </c>
    </row>
    <row r="232" spans="1:6" x14ac:dyDescent="0.25">
      <c r="B232">
        <v>3</v>
      </c>
      <c r="C232" s="325" t="s">
        <v>4118</v>
      </c>
      <c r="D232" s="325" t="s">
        <v>3847</v>
      </c>
      <c r="E232" s="325" t="s">
        <v>4119</v>
      </c>
      <c r="F232" s="6">
        <v>114</v>
      </c>
    </row>
    <row r="233" spans="1:6" x14ac:dyDescent="0.25">
      <c r="B233">
        <v>4</v>
      </c>
      <c r="C233" s="325" t="s">
        <v>4120</v>
      </c>
      <c r="D233" s="325" t="s">
        <v>3805</v>
      </c>
      <c r="E233" s="325" t="s">
        <v>4121</v>
      </c>
      <c r="F233" s="6">
        <v>92</v>
      </c>
    </row>
    <row r="234" spans="1:6" ht="13.8" x14ac:dyDescent="0.3">
      <c r="A234" s="499"/>
      <c r="B234">
        <v>5</v>
      </c>
      <c r="C234" s="325" t="s">
        <v>4131</v>
      </c>
      <c r="D234" s="325" t="s">
        <v>3929</v>
      </c>
      <c r="E234" s="325" t="s">
        <v>3929</v>
      </c>
      <c r="F234" s="6">
        <v>62</v>
      </c>
    </row>
    <row r="235" spans="1:6" x14ac:dyDescent="0.25">
      <c r="B235">
        <v>6</v>
      </c>
      <c r="C235" s="325" t="s">
        <v>4132</v>
      </c>
      <c r="D235" s="325" t="s">
        <v>4133</v>
      </c>
      <c r="E235" s="325" t="s">
        <v>4133</v>
      </c>
      <c r="F235" s="6">
        <v>61</v>
      </c>
    </row>
    <row r="236" spans="1:6" x14ac:dyDescent="0.25">
      <c r="B236">
        <v>7</v>
      </c>
      <c r="C236" s="325" t="s">
        <v>4128</v>
      </c>
      <c r="D236" s="325" t="s">
        <v>4129</v>
      </c>
      <c r="E236" s="325" t="s">
        <v>4129</v>
      </c>
      <c r="F236" s="6">
        <v>61</v>
      </c>
    </row>
    <row r="237" spans="1:6" x14ac:dyDescent="0.25">
      <c r="B237">
        <v>8</v>
      </c>
      <c r="C237" s="325" t="s">
        <v>4122</v>
      </c>
      <c r="D237" s="501" t="s">
        <v>4123</v>
      </c>
      <c r="E237" s="325" t="s">
        <v>4124</v>
      </c>
      <c r="F237" s="6">
        <v>60</v>
      </c>
    </row>
    <row r="238" spans="1:6" x14ac:dyDescent="0.25">
      <c r="B238">
        <v>9</v>
      </c>
      <c r="C238" s="325" t="s">
        <v>4125</v>
      </c>
      <c r="D238" s="325" t="s">
        <v>4126</v>
      </c>
      <c r="E238" s="325" t="s">
        <v>4126</v>
      </c>
      <c r="F238" s="6">
        <v>59</v>
      </c>
    </row>
    <row r="239" spans="1:6" x14ac:dyDescent="0.25">
      <c r="B239">
        <v>10</v>
      </c>
      <c r="C239" s="325" t="s">
        <v>4127</v>
      </c>
      <c r="D239" s="325" t="s">
        <v>4002</v>
      </c>
      <c r="E239" s="325" t="s">
        <v>4002</v>
      </c>
      <c r="F239" s="6">
        <v>55</v>
      </c>
    </row>
    <row r="240" spans="1:6" x14ac:dyDescent="0.25">
      <c r="A240">
        <v>2002</v>
      </c>
      <c r="B240">
        <v>1</v>
      </c>
      <c r="C240" s="490" t="s">
        <v>4134</v>
      </c>
      <c r="D240" s="490" t="s">
        <v>3827</v>
      </c>
      <c r="E240" s="500" t="s">
        <v>4148</v>
      </c>
      <c r="F240" s="235">
        <v>141</v>
      </c>
    </row>
    <row r="241" spans="1:6" x14ac:dyDescent="0.25">
      <c r="B241">
        <v>2</v>
      </c>
      <c r="C241" s="490" t="s">
        <v>3222</v>
      </c>
      <c r="D241" s="490" t="s">
        <v>4146</v>
      </c>
      <c r="E241" s="500" t="s">
        <v>4147</v>
      </c>
      <c r="F241" s="235">
        <v>137</v>
      </c>
    </row>
    <row r="242" spans="1:6" x14ac:dyDescent="0.25">
      <c r="B242">
        <v>3</v>
      </c>
      <c r="C242" s="490" t="s">
        <v>1125</v>
      </c>
      <c r="D242" s="490" t="s">
        <v>4098</v>
      </c>
      <c r="E242" s="500" t="s">
        <v>4098</v>
      </c>
      <c r="F242" s="235">
        <v>95</v>
      </c>
    </row>
    <row r="243" spans="1:6" x14ac:dyDescent="0.25">
      <c r="B243">
        <v>4</v>
      </c>
      <c r="C243" s="490" t="s">
        <v>4144</v>
      </c>
      <c r="D243" s="490" t="s">
        <v>3829</v>
      </c>
      <c r="E243" s="500" t="s">
        <v>4145</v>
      </c>
      <c r="F243" s="235">
        <v>88</v>
      </c>
    </row>
    <row r="244" spans="1:6" x14ac:dyDescent="0.25">
      <c r="B244">
        <v>5</v>
      </c>
      <c r="C244" s="490" t="s">
        <v>4142</v>
      </c>
      <c r="D244" s="490" t="s">
        <v>3831</v>
      </c>
      <c r="E244" s="500" t="s">
        <v>4143</v>
      </c>
      <c r="F244" s="235">
        <v>78</v>
      </c>
    </row>
    <row r="245" spans="1:6" x14ac:dyDescent="0.25">
      <c r="B245">
        <v>6</v>
      </c>
      <c r="C245" s="490" t="s">
        <v>4135</v>
      </c>
      <c r="D245" s="490" t="s">
        <v>3983</v>
      </c>
      <c r="E245" s="490" t="s">
        <v>3983</v>
      </c>
      <c r="F245" s="235">
        <v>77</v>
      </c>
    </row>
    <row r="246" spans="1:6" x14ac:dyDescent="0.25">
      <c r="B246">
        <v>7</v>
      </c>
      <c r="C246" s="490" t="s">
        <v>1002</v>
      </c>
      <c r="D246" s="490" t="s">
        <v>3829</v>
      </c>
      <c r="E246" s="500" t="s">
        <v>4141</v>
      </c>
      <c r="F246" s="235">
        <v>66</v>
      </c>
    </row>
    <row r="247" spans="1:6" x14ac:dyDescent="0.25">
      <c r="B247">
        <v>8</v>
      </c>
      <c r="C247" s="490" t="s">
        <v>4137</v>
      </c>
      <c r="D247" s="490" t="s">
        <v>4136</v>
      </c>
      <c r="E247" s="490" t="s">
        <v>4136</v>
      </c>
      <c r="F247" s="235">
        <v>65</v>
      </c>
    </row>
    <row r="248" spans="1:6" x14ac:dyDescent="0.25">
      <c r="B248">
        <v>9</v>
      </c>
      <c r="C248" s="490" t="s">
        <v>4138</v>
      </c>
      <c r="D248" s="490" t="s">
        <v>3945</v>
      </c>
      <c r="E248" s="490" t="s">
        <v>3945</v>
      </c>
      <c r="F248" s="235">
        <v>63</v>
      </c>
    </row>
    <row r="249" spans="1:6" x14ac:dyDescent="0.25">
      <c r="B249">
        <v>10</v>
      </c>
      <c r="C249" s="490" t="s">
        <v>4139</v>
      </c>
      <c r="D249" s="490" t="s">
        <v>4140</v>
      </c>
      <c r="E249" s="490" t="s">
        <v>4140</v>
      </c>
      <c r="F249" s="235">
        <v>48</v>
      </c>
    </row>
    <row r="250" spans="1:6" x14ac:dyDescent="0.25">
      <c r="A250">
        <v>2001</v>
      </c>
      <c r="B250">
        <v>1</v>
      </c>
      <c r="C250" s="490" t="s">
        <v>4149</v>
      </c>
      <c r="D250" s="490" t="s">
        <v>4150</v>
      </c>
      <c r="E250" s="490" t="s">
        <v>4150</v>
      </c>
      <c r="F250" s="235">
        <v>130</v>
      </c>
    </row>
    <row r="251" spans="1:6" x14ac:dyDescent="0.25">
      <c r="B251">
        <v>2</v>
      </c>
      <c r="C251" s="490" t="s">
        <v>4151</v>
      </c>
      <c r="D251" s="490" t="s">
        <v>4152</v>
      </c>
      <c r="E251" s="490" t="s">
        <v>4152</v>
      </c>
      <c r="F251" s="235">
        <v>106</v>
      </c>
    </row>
    <row r="252" spans="1:6" x14ac:dyDescent="0.25">
      <c r="B252">
        <v>3</v>
      </c>
      <c r="C252" s="490" t="s">
        <v>4153</v>
      </c>
      <c r="D252" s="490" t="s">
        <v>4154</v>
      </c>
      <c r="E252" s="490" t="s">
        <v>4154</v>
      </c>
      <c r="F252" s="235">
        <v>81</v>
      </c>
    </row>
    <row r="253" spans="1:6" x14ac:dyDescent="0.25">
      <c r="B253">
        <v>4</v>
      </c>
      <c r="C253" s="490" t="s">
        <v>4155</v>
      </c>
      <c r="D253" s="490" t="s">
        <v>3849</v>
      </c>
      <c r="E253" s="500" t="s">
        <v>4156</v>
      </c>
      <c r="F253" s="235">
        <v>73</v>
      </c>
    </row>
    <row r="254" spans="1:6" x14ac:dyDescent="0.25">
      <c r="B254">
        <v>5</v>
      </c>
      <c r="C254" s="490" t="s">
        <v>4157</v>
      </c>
      <c r="D254" s="490" t="s">
        <v>4158</v>
      </c>
      <c r="E254" s="500" t="s">
        <v>4159</v>
      </c>
      <c r="F254" s="235">
        <v>72</v>
      </c>
    </row>
    <row r="255" spans="1:6" x14ac:dyDescent="0.25">
      <c r="B255">
        <v>6</v>
      </c>
      <c r="C255" s="490" t="s">
        <v>4160</v>
      </c>
      <c r="D255" s="490" t="s">
        <v>4161</v>
      </c>
      <c r="E255" s="500" t="s">
        <v>4162</v>
      </c>
      <c r="F255" s="235">
        <v>70</v>
      </c>
    </row>
    <row r="256" spans="1:6" x14ac:dyDescent="0.25">
      <c r="B256">
        <v>7</v>
      </c>
      <c r="C256" s="490" t="s">
        <v>4163</v>
      </c>
      <c r="D256" s="490" t="s">
        <v>4161</v>
      </c>
      <c r="E256" s="500" t="s">
        <v>4164</v>
      </c>
      <c r="F256" s="235">
        <v>66</v>
      </c>
    </row>
    <row r="257" spans="1:6" x14ac:dyDescent="0.25">
      <c r="B257">
        <v>8</v>
      </c>
      <c r="C257" s="490" t="s">
        <v>4165</v>
      </c>
      <c r="D257" s="490" t="s">
        <v>3831</v>
      </c>
      <c r="E257" s="500" t="s">
        <v>4166</v>
      </c>
      <c r="F257" s="235">
        <v>61</v>
      </c>
    </row>
    <row r="258" spans="1:6" x14ac:dyDescent="0.25">
      <c r="B258">
        <v>9</v>
      </c>
      <c r="C258" s="490" t="s">
        <v>4167</v>
      </c>
      <c r="D258" s="490" t="s">
        <v>4168</v>
      </c>
      <c r="E258" s="500" t="s">
        <v>4169</v>
      </c>
      <c r="F258" s="235">
        <v>55</v>
      </c>
    </row>
    <row r="259" spans="1:6" x14ac:dyDescent="0.25">
      <c r="B259">
        <v>10</v>
      </c>
      <c r="C259" s="490" t="s">
        <v>4170</v>
      </c>
      <c r="D259" s="490" t="s">
        <v>4171</v>
      </c>
      <c r="E259" s="500" t="s">
        <v>4172</v>
      </c>
      <c r="F259" s="235">
        <v>52</v>
      </c>
    </row>
    <row r="260" spans="1:6" x14ac:dyDescent="0.25">
      <c r="A260">
        <v>2000</v>
      </c>
      <c r="B260">
        <v>1</v>
      </c>
      <c r="C260" s="325" t="s">
        <v>4173</v>
      </c>
      <c r="D260" s="325" t="s">
        <v>3951</v>
      </c>
      <c r="E260" s="325" t="s">
        <v>3951</v>
      </c>
      <c r="F260" s="6">
        <v>90</v>
      </c>
    </row>
    <row r="261" spans="1:6" x14ac:dyDescent="0.25">
      <c r="B261">
        <v>2</v>
      </c>
      <c r="C261" s="325" t="s">
        <v>4174</v>
      </c>
      <c r="D261" s="325" t="s">
        <v>4140</v>
      </c>
      <c r="E261" s="325" t="s">
        <v>4140</v>
      </c>
      <c r="F261" s="6">
        <v>90</v>
      </c>
    </row>
    <row r="262" spans="1:6" x14ac:dyDescent="0.25">
      <c r="B262">
        <v>3</v>
      </c>
      <c r="C262" s="325" t="s">
        <v>4179</v>
      </c>
      <c r="D262" s="325" t="s">
        <v>4180</v>
      </c>
      <c r="E262" s="325" t="s">
        <v>4181</v>
      </c>
      <c r="F262" s="6">
        <v>83</v>
      </c>
    </row>
    <row r="263" spans="1:6" x14ac:dyDescent="0.25">
      <c r="B263">
        <v>4</v>
      </c>
      <c r="C263" s="325" t="s">
        <v>766</v>
      </c>
      <c r="D263" s="325" t="s">
        <v>3831</v>
      </c>
      <c r="E263" s="325" t="s">
        <v>4182</v>
      </c>
      <c r="F263" s="6">
        <v>75</v>
      </c>
    </row>
    <row r="264" spans="1:6" x14ac:dyDescent="0.25">
      <c r="B264">
        <v>5</v>
      </c>
      <c r="C264" s="325" t="s">
        <v>4175</v>
      </c>
      <c r="D264" s="325" t="s">
        <v>4176</v>
      </c>
      <c r="E264" s="325" t="s">
        <v>4176</v>
      </c>
      <c r="F264" s="6">
        <v>75</v>
      </c>
    </row>
    <row r="265" spans="1:6" x14ac:dyDescent="0.25">
      <c r="B265">
        <v>6</v>
      </c>
      <c r="C265" s="325" t="s">
        <v>4183</v>
      </c>
      <c r="D265" s="325" t="s">
        <v>3823</v>
      </c>
      <c r="E265" s="325" t="s">
        <v>4184</v>
      </c>
      <c r="F265" s="6">
        <v>71</v>
      </c>
    </row>
    <row r="266" spans="1:6" x14ac:dyDescent="0.25">
      <c r="B266">
        <v>7</v>
      </c>
      <c r="C266" s="325" t="s">
        <v>4185</v>
      </c>
      <c r="D266" s="325" t="s">
        <v>3847</v>
      </c>
      <c r="E266" s="325" t="s">
        <v>4186</v>
      </c>
      <c r="F266" s="6">
        <v>70</v>
      </c>
    </row>
    <row r="267" spans="1:6" x14ac:dyDescent="0.25">
      <c r="B267">
        <v>8</v>
      </c>
      <c r="C267" s="325" t="s">
        <v>4187</v>
      </c>
      <c r="D267" s="325" t="s">
        <v>3831</v>
      </c>
      <c r="E267" s="325" t="s">
        <v>4188</v>
      </c>
      <c r="F267" s="6">
        <v>70</v>
      </c>
    </row>
    <row r="268" spans="1:6" x14ac:dyDescent="0.25">
      <c r="B268">
        <v>9</v>
      </c>
      <c r="C268" s="325" t="s">
        <v>4189</v>
      </c>
      <c r="D268" s="325" t="s">
        <v>4190</v>
      </c>
      <c r="E268" s="325" t="s">
        <v>4191</v>
      </c>
      <c r="F268" s="6">
        <v>65</v>
      </c>
    </row>
    <row r="269" spans="1:6" x14ac:dyDescent="0.25">
      <c r="B269">
        <v>10</v>
      </c>
      <c r="C269" s="325" t="s">
        <v>4177</v>
      </c>
      <c r="D269" s="325" t="s">
        <v>4178</v>
      </c>
      <c r="E269" s="325" t="s">
        <v>4178</v>
      </c>
      <c r="F269" s="6">
        <v>63</v>
      </c>
    </row>
    <row r="270" spans="1:6" x14ac:dyDescent="0.25">
      <c r="A270">
        <v>1999</v>
      </c>
      <c r="B270">
        <v>1</v>
      </c>
      <c r="C270" s="490" t="s">
        <v>4192</v>
      </c>
      <c r="D270" s="490" t="s">
        <v>4126</v>
      </c>
      <c r="E270" s="490" t="s">
        <v>4126</v>
      </c>
      <c r="F270" s="235">
        <v>132</v>
      </c>
    </row>
    <row r="271" spans="1:6" x14ac:dyDescent="0.25">
      <c r="B271">
        <v>2</v>
      </c>
      <c r="C271" t="s">
        <v>3011</v>
      </c>
      <c r="D271" s="490" t="s">
        <v>3827</v>
      </c>
      <c r="E271" s="500" t="s">
        <v>4199</v>
      </c>
      <c r="F271" s="235">
        <v>100</v>
      </c>
    </row>
    <row r="272" spans="1:6" x14ac:dyDescent="0.25">
      <c r="B272">
        <v>3</v>
      </c>
      <c r="C272" s="490" t="s">
        <v>4200</v>
      </c>
      <c r="D272" s="490" t="s">
        <v>3831</v>
      </c>
      <c r="E272" s="500" t="s">
        <v>4201</v>
      </c>
      <c r="F272" s="235">
        <v>88</v>
      </c>
    </row>
    <row r="273" spans="2:6" x14ac:dyDescent="0.25">
      <c r="B273">
        <v>4</v>
      </c>
      <c r="C273" s="490" t="s">
        <v>4202</v>
      </c>
      <c r="D273" s="490" t="s">
        <v>4203</v>
      </c>
      <c r="E273" s="500" t="s">
        <v>4204</v>
      </c>
      <c r="F273" s="235">
        <v>81</v>
      </c>
    </row>
    <row r="274" spans="2:6" x14ac:dyDescent="0.25">
      <c r="B274">
        <v>5</v>
      </c>
      <c r="C274" s="490" t="s">
        <v>4193</v>
      </c>
      <c r="D274" s="490" t="s">
        <v>4002</v>
      </c>
      <c r="E274" s="500" t="s">
        <v>4002</v>
      </c>
      <c r="F274" s="235">
        <v>80</v>
      </c>
    </row>
    <row r="275" spans="2:6" x14ac:dyDescent="0.25">
      <c r="B275">
        <v>6</v>
      </c>
      <c r="C275" s="490" t="s">
        <v>4205</v>
      </c>
      <c r="D275" s="490" t="s">
        <v>3868</v>
      </c>
      <c r="E275" s="500" t="s">
        <v>4206</v>
      </c>
      <c r="F275" s="235">
        <v>77</v>
      </c>
    </row>
    <row r="276" spans="2:6" x14ac:dyDescent="0.25">
      <c r="B276">
        <v>7</v>
      </c>
      <c r="C276" s="490" t="s">
        <v>714</v>
      </c>
      <c r="D276" s="490" t="s">
        <v>3929</v>
      </c>
      <c r="E276" s="500" t="s">
        <v>3929</v>
      </c>
      <c r="F276" s="235">
        <v>61</v>
      </c>
    </row>
    <row r="277" spans="2:6" x14ac:dyDescent="0.25">
      <c r="B277">
        <v>8</v>
      </c>
      <c r="C277" s="490" t="s">
        <v>4194</v>
      </c>
      <c r="D277" s="490" t="s">
        <v>4195</v>
      </c>
      <c r="E277" s="500" t="s">
        <v>4195</v>
      </c>
      <c r="F277" s="235">
        <v>54</v>
      </c>
    </row>
    <row r="278" spans="2:6" x14ac:dyDescent="0.25">
      <c r="B278">
        <v>9</v>
      </c>
      <c r="C278" s="490" t="s">
        <v>4196</v>
      </c>
      <c r="D278" s="490" t="s">
        <v>3951</v>
      </c>
      <c r="E278" s="500" t="s">
        <v>3951</v>
      </c>
      <c r="F278" s="235">
        <v>52</v>
      </c>
    </row>
    <row r="279" spans="2:6" x14ac:dyDescent="0.25">
      <c r="B279">
        <v>10</v>
      </c>
      <c r="C279" s="490" t="s">
        <v>4207</v>
      </c>
      <c r="D279" s="490" t="s">
        <v>3859</v>
      </c>
      <c r="E279" s="500" t="s">
        <v>4208</v>
      </c>
      <c r="F279" s="235">
        <v>50</v>
      </c>
    </row>
    <row r="280" spans="2:6" x14ac:dyDescent="0.25">
      <c r="B280">
        <v>11</v>
      </c>
      <c r="C280" s="490" t="s">
        <v>4197</v>
      </c>
      <c r="D280" s="490" t="s">
        <v>4198</v>
      </c>
      <c r="E280" s="500" t="s">
        <v>4198</v>
      </c>
      <c r="F280" s="235">
        <v>50</v>
      </c>
    </row>
  </sheetData>
  <sortState xmlns:xlrd2="http://schemas.microsoft.com/office/spreadsheetml/2017/richdata2" ref="C25:F28">
    <sortCondition descending="1" ref="F25:F28"/>
  </sortState>
  <phoneticPr fontId="96" type="noConversion"/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81"/>
  <sheetViews>
    <sheetView topLeftCell="A259" workbookViewId="0">
      <selection activeCell="K1" sqref="K1:K1048576"/>
    </sheetView>
  </sheetViews>
  <sheetFormatPr defaultColWidth="14.44140625" defaultRowHeight="15" customHeight="1" x14ac:dyDescent="0.25"/>
  <cols>
    <col min="1" max="1" width="23.109375" customWidth="1"/>
    <col min="2" max="21" width="6.6640625" customWidth="1"/>
    <col min="22" max="26" width="8" customWidth="1"/>
  </cols>
  <sheetData>
    <row r="1" spans="1:23" ht="18.75" customHeight="1" x14ac:dyDescent="0.3">
      <c r="B1" s="1" t="s">
        <v>0</v>
      </c>
      <c r="C1" s="2" t="s">
        <v>1</v>
      </c>
      <c r="D1" s="3" t="s">
        <v>3</v>
      </c>
      <c r="E1" s="2" t="s">
        <v>4</v>
      </c>
      <c r="F1" s="3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2" t="s">
        <v>13</v>
      </c>
      <c r="N1" s="2" t="s">
        <v>14</v>
      </c>
      <c r="O1" s="3" t="s">
        <v>15</v>
      </c>
      <c r="P1" s="2" t="s">
        <v>16</v>
      </c>
      <c r="Q1" s="3" t="s">
        <v>23</v>
      </c>
      <c r="R1" s="2" t="s">
        <v>24</v>
      </c>
      <c r="S1" s="3" t="s">
        <v>19</v>
      </c>
      <c r="T1" s="2" t="s">
        <v>20</v>
      </c>
      <c r="U1" s="3" t="s">
        <v>21</v>
      </c>
      <c r="V1" s="4" t="s">
        <v>22</v>
      </c>
      <c r="W1" s="2" t="s">
        <v>25</v>
      </c>
    </row>
    <row r="2" spans="1:23" ht="18" customHeight="1" x14ac:dyDescent="0.3">
      <c r="A2" s="5" t="s">
        <v>26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</row>
    <row r="3" spans="1:23" ht="18" customHeight="1" x14ac:dyDescent="0.3">
      <c r="A3" s="5" t="s">
        <v>27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  <c r="W3" s="6"/>
    </row>
    <row r="4" spans="1:23" ht="18" customHeight="1" x14ac:dyDescent="0.3">
      <c r="A4" s="9" t="s">
        <v>29</v>
      </c>
      <c r="B4" s="10"/>
      <c r="C4" s="10"/>
      <c r="D4" s="10">
        <v>3</v>
      </c>
      <c r="E4" s="10"/>
      <c r="F4" s="11">
        <v>3</v>
      </c>
      <c r="G4" s="10"/>
      <c r="H4" s="10"/>
      <c r="I4" s="10"/>
      <c r="J4" s="10"/>
      <c r="K4" s="10"/>
      <c r="L4" s="12"/>
      <c r="M4" s="10"/>
      <c r="N4" s="10"/>
      <c r="O4" s="10"/>
      <c r="P4" s="10"/>
      <c r="Q4" s="10"/>
      <c r="R4" s="10"/>
      <c r="S4" s="10"/>
      <c r="T4" s="10"/>
      <c r="U4" s="10"/>
      <c r="V4" s="15">
        <f>SUM(B4:U4)</f>
        <v>6</v>
      </c>
      <c r="W4" s="10">
        <f>COUNT(B4:U4)</f>
        <v>2</v>
      </c>
    </row>
    <row r="5" spans="1:23" ht="18" customHeight="1" x14ac:dyDescent="0.3">
      <c r="A5" s="9" t="s">
        <v>35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2"/>
      <c r="O5" s="10"/>
      <c r="P5" s="10"/>
      <c r="Q5" s="10"/>
      <c r="R5" s="10"/>
      <c r="S5" s="10"/>
      <c r="T5" s="10"/>
      <c r="U5" s="10"/>
      <c r="V5" s="15">
        <f>SUM(B5:U5)</f>
        <v>0</v>
      </c>
      <c r="W5" s="10">
        <f>COUNT(B5:U5)</f>
        <v>0</v>
      </c>
    </row>
    <row r="6" spans="1:23" ht="18" customHeight="1" x14ac:dyDescent="0.3">
      <c r="A6" s="9" t="s">
        <v>39</v>
      </c>
      <c r="B6" s="10"/>
      <c r="C6" s="10"/>
      <c r="D6" s="10"/>
      <c r="E6" s="10">
        <v>1</v>
      </c>
      <c r="F6" s="10"/>
      <c r="G6" s="10"/>
      <c r="H6" s="10"/>
      <c r="I6" s="11">
        <v>15</v>
      </c>
      <c r="J6" s="10"/>
      <c r="K6" s="10"/>
      <c r="L6" s="10"/>
      <c r="M6" s="10"/>
      <c r="N6" s="10"/>
      <c r="O6" s="10"/>
      <c r="P6" s="10"/>
      <c r="Q6" s="10"/>
      <c r="R6" s="10"/>
      <c r="S6" s="12"/>
      <c r="T6" s="10"/>
      <c r="U6" s="12"/>
      <c r="V6" s="18">
        <f>SUM(B6:U6)</f>
        <v>16</v>
      </c>
      <c r="W6" s="10">
        <f>COUNT(B6:U6)</f>
        <v>2</v>
      </c>
    </row>
    <row r="7" spans="1:23" ht="18" customHeight="1" x14ac:dyDescent="0.3">
      <c r="A7" s="9" t="s">
        <v>44</v>
      </c>
      <c r="B7" s="10"/>
      <c r="C7" s="12"/>
      <c r="D7" s="10"/>
      <c r="E7" s="10"/>
      <c r="F7" s="10"/>
      <c r="G7" s="10"/>
      <c r="H7" s="10"/>
      <c r="I7" s="10"/>
      <c r="J7" s="10"/>
      <c r="K7" s="10"/>
      <c r="L7" s="10"/>
      <c r="M7" s="10"/>
      <c r="N7" s="12"/>
      <c r="O7" s="10"/>
      <c r="P7" s="10"/>
      <c r="Q7" s="10"/>
      <c r="R7" s="10"/>
      <c r="S7" s="10"/>
      <c r="T7" s="10"/>
      <c r="U7" s="10"/>
      <c r="V7" s="18">
        <f>SUM(B7:U7)</f>
        <v>0</v>
      </c>
      <c r="W7" s="10">
        <f>COUNT(B7:U7)</f>
        <v>0</v>
      </c>
    </row>
    <row r="8" spans="1:23" ht="18" customHeight="1" x14ac:dyDescent="0.3">
      <c r="A8" s="5" t="s">
        <v>36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7"/>
      <c r="W8" s="6"/>
    </row>
    <row r="9" spans="1:23" ht="20.25" customHeight="1" x14ac:dyDescent="0.4">
      <c r="A9" s="14" t="s">
        <v>48</v>
      </c>
      <c r="B9" s="10"/>
      <c r="C9" s="10"/>
      <c r="D9" s="10"/>
      <c r="E9" s="10"/>
      <c r="F9" s="10"/>
      <c r="G9" s="10"/>
      <c r="H9" s="11">
        <v>2</v>
      </c>
      <c r="I9" s="10"/>
      <c r="J9" s="17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5">
        <f>SUM(B9:U9)</f>
        <v>2</v>
      </c>
      <c r="W9" s="10">
        <f>COUNT(B9:U9)</f>
        <v>1</v>
      </c>
    </row>
    <row r="10" spans="1:23" ht="15.75" customHeight="1" x14ac:dyDescent="0.3">
      <c r="A10" s="14" t="s">
        <v>53</v>
      </c>
      <c r="B10" s="10"/>
      <c r="C10" s="10"/>
      <c r="D10" s="11">
        <v>5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5">
        <f>SUM(B10:U10)</f>
        <v>5</v>
      </c>
      <c r="W10" s="10">
        <f>COUNT(B10:U10)</f>
        <v>1</v>
      </c>
    </row>
    <row r="11" spans="1:23" ht="15" customHeight="1" x14ac:dyDescent="0.25">
      <c r="A11" s="8" t="s">
        <v>55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5"/>
      <c r="W11" s="10"/>
    </row>
    <row r="12" spans="1:23" ht="15.75" customHeight="1" x14ac:dyDescent="0.3">
      <c r="A12" s="9" t="s">
        <v>56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1">
        <v>2</v>
      </c>
      <c r="S12" s="10"/>
      <c r="T12" s="10"/>
      <c r="U12" s="10"/>
      <c r="V12" s="15">
        <f>SUM(B12:U12)</f>
        <v>2</v>
      </c>
      <c r="W12" s="10">
        <f>COUNT(B12:U12)</f>
        <v>1</v>
      </c>
    </row>
    <row r="13" spans="1:23" ht="15" customHeight="1" x14ac:dyDescent="0.3">
      <c r="A13" s="9" t="s">
        <v>61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5">
        <f>SUM(B13:U13)</f>
        <v>0</v>
      </c>
      <c r="W13" s="10">
        <f>COUNT(B13:U13)</f>
        <v>0</v>
      </c>
    </row>
    <row r="14" spans="1:23" ht="18" customHeight="1" x14ac:dyDescent="0.3">
      <c r="A14" s="9" t="s">
        <v>65</v>
      </c>
      <c r="B14" s="10"/>
      <c r="C14" s="10"/>
      <c r="D14" s="11">
        <v>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2"/>
      <c r="V14" s="15">
        <f>SUM(B14:U14)</f>
        <v>1</v>
      </c>
      <c r="W14" s="10">
        <f>COUNT(B14:U14)</f>
        <v>1</v>
      </c>
    </row>
    <row r="15" spans="1:23" ht="18" customHeight="1" x14ac:dyDescent="0.3">
      <c r="A15" s="9" t="s">
        <v>68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2"/>
      <c r="U15" s="10"/>
      <c r="V15" s="15">
        <f>SUM(B15:U15)</f>
        <v>0</v>
      </c>
      <c r="W15" s="10">
        <f>COUNT(B15:U15)</f>
        <v>0</v>
      </c>
    </row>
    <row r="16" spans="1:23" ht="18" customHeight="1" x14ac:dyDescent="0.3">
      <c r="A16" s="5" t="s">
        <v>51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7"/>
      <c r="W16" s="6"/>
    </row>
    <row r="17" spans="1:23" ht="18" customHeight="1" x14ac:dyDescent="0.3">
      <c r="A17" s="14" t="s">
        <v>70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2"/>
      <c r="P17" s="10"/>
      <c r="Q17" s="10"/>
      <c r="R17" s="10"/>
      <c r="S17" s="10"/>
      <c r="T17" s="10"/>
      <c r="U17" s="12"/>
      <c r="V17" s="15">
        <f>SUM(B17:U17)</f>
        <v>0</v>
      </c>
      <c r="W17" s="10">
        <f>COUNT(B17:U17)</f>
        <v>0</v>
      </c>
    </row>
    <row r="18" spans="1:23" ht="18" customHeight="1" x14ac:dyDescent="0.3">
      <c r="A18" s="14" t="s">
        <v>73</v>
      </c>
      <c r="B18" s="10"/>
      <c r="C18" s="10"/>
      <c r="D18" s="10"/>
      <c r="E18" s="10"/>
      <c r="F18" s="10">
        <v>5</v>
      </c>
      <c r="G18" s="10"/>
      <c r="H18" s="11">
        <v>67</v>
      </c>
      <c r="I18" s="10"/>
      <c r="J18" s="10"/>
      <c r="K18" s="10"/>
      <c r="L18" s="10"/>
      <c r="M18" s="10">
        <v>20</v>
      </c>
      <c r="N18" s="10"/>
      <c r="O18" s="10">
        <v>13</v>
      </c>
      <c r="P18" s="10"/>
      <c r="Q18" s="10"/>
      <c r="R18" s="10"/>
      <c r="S18" s="10"/>
      <c r="T18" s="12"/>
      <c r="U18" s="10"/>
      <c r="V18" s="15">
        <f>SUM(B18:U18)</f>
        <v>105</v>
      </c>
      <c r="W18" s="10">
        <f>COUNT(B18:U18)</f>
        <v>4</v>
      </c>
    </row>
    <row r="19" spans="1:23" ht="18.75" customHeight="1" x14ac:dyDescent="0.3">
      <c r="A19" s="9" t="s">
        <v>75</v>
      </c>
      <c r="B19" s="10"/>
      <c r="C19" s="10"/>
      <c r="D19" s="11">
        <v>17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2"/>
      <c r="R19" s="10"/>
      <c r="S19" s="10"/>
      <c r="T19" s="10"/>
      <c r="U19" s="10"/>
      <c r="V19" s="15">
        <f>SUM(B19:U19)</f>
        <v>17</v>
      </c>
      <c r="W19" s="10">
        <f>COUNT(B19:U19)</f>
        <v>1</v>
      </c>
    </row>
    <row r="20" spans="1:23" ht="18.75" customHeight="1" x14ac:dyDescent="0.3">
      <c r="B20" s="1" t="s">
        <v>0</v>
      </c>
      <c r="C20" s="2" t="s">
        <v>1</v>
      </c>
      <c r="D20" s="3" t="s">
        <v>3</v>
      </c>
      <c r="E20" s="2" t="s">
        <v>4</v>
      </c>
      <c r="F20" s="3" t="s">
        <v>5</v>
      </c>
      <c r="G20" s="2" t="s">
        <v>6</v>
      </c>
      <c r="H20" s="3" t="s">
        <v>7</v>
      </c>
      <c r="I20" s="2" t="s">
        <v>8</v>
      </c>
      <c r="J20" s="3" t="s">
        <v>9</v>
      </c>
      <c r="K20" s="2" t="s">
        <v>10</v>
      </c>
      <c r="L20" s="3" t="s">
        <v>11</v>
      </c>
      <c r="M20" s="2" t="s">
        <v>13</v>
      </c>
      <c r="N20" s="2" t="s">
        <v>14</v>
      </c>
      <c r="O20" s="3" t="s">
        <v>15</v>
      </c>
      <c r="P20" s="2" t="s">
        <v>16</v>
      </c>
      <c r="Q20" s="3" t="s">
        <v>23</v>
      </c>
      <c r="R20" s="2" t="s">
        <v>24</v>
      </c>
      <c r="S20" s="3" t="s">
        <v>19</v>
      </c>
      <c r="T20" s="2" t="s">
        <v>20</v>
      </c>
      <c r="U20" s="3" t="s">
        <v>21</v>
      </c>
      <c r="V20" s="4" t="s">
        <v>22</v>
      </c>
      <c r="W20" s="6"/>
    </row>
    <row r="21" spans="1:23" ht="18" customHeight="1" x14ac:dyDescent="0.3">
      <c r="A21" s="5" t="s">
        <v>74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7"/>
      <c r="W21" s="6"/>
    </row>
    <row r="22" spans="1:23" ht="15" customHeight="1" x14ac:dyDescent="0.25">
      <c r="A22" s="14" t="s">
        <v>80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5">
        <f t="shared" ref="V22:V32" si="0">SUM(B22:U22)</f>
        <v>0</v>
      </c>
      <c r="W22" s="10">
        <f t="shared" ref="W22:W32" si="1">COUNT(B22:U22)</f>
        <v>0</v>
      </c>
    </row>
    <row r="23" spans="1:23" ht="18" customHeight="1" x14ac:dyDescent="0.3">
      <c r="A23" s="14" t="s">
        <v>84</v>
      </c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5">
        <f t="shared" si="0"/>
        <v>0</v>
      </c>
      <c r="W23" s="10">
        <f t="shared" si="1"/>
        <v>0</v>
      </c>
    </row>
    <row r="24" spans="1:23" ht="18" customHeight="1" x14ac:dyDescent="0.3">
      <c r="A24" s="14" t="s">
        <v>86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2"/>
      <c r="Q24" s="10"/>
      <c r="R24" s="10"/>
      <c r="S24" s="10"/>
      <c r="T24" s="10"/>
      <c r="U24" s="10"/>
      <c r="V24" s="15">
        <f t="shared" si="0"/>
        <v>0</v>
      </c>
      <c r="W24" s="10">
        <f t="shared" si="1"/>
        <v>0</v>
      </c>
    </row>
    <row r="25" spans="1:23" ht="15" customHeight="1" x14ac:dyDescent="0.25">
      <c r="A25" s="14" t="s">
        <v>88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5">
        <f t="shared" si="0"/>
        <v>0</v>
      </c>
      <c r="W25" s="10">
        <f t="shared" si="1"/>
        <v>0</v>
      </c>
    </row>
    <row r="26" spans="1:23" ht="18" customHeight="1" x14ac:dyDescent="0.3">
      <c r="A26" s="9" t="s">
        <v>89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2"/>
      <c r="M26" s="10"/>
      <c r="N26" s="10"/>
      <c r="O26" s="10"/>
      <c r="P26" s="10"/>
      <c r="Q26" s="10"/>
      <c r="R26" s="10"/>
      <c r="S26" s="10"/>
      <c r="T26" s="10"/>
      <c r="U26" s="10"/>
      <c r="V26" s="15">
        <f t="shared" si="0"/>
        <v>0</v>
      </c>
      <c r="W26" s="10">
        <f t="shared" si="1"/>
        <v>0</v>
      </c>
    </row>
    <row r="27" spans="1:23" ht="15" customHeight="1" x14ac:dyDescent="0.3">
      <c r="A27" s="9" t="s">
        <v>91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5">
        <f t="shared" si="0"/>
        <v>0</v>
      </c>
      <c r="W27" s="10">
        <f t="shared" si="1"/>
        <v>0</v>
      </c>
    </row>
    <row r="28" spans="1:23" ht="15.75" customHeight="1" x14ac:dyDescent="0.3">
      <c r="A28" s="9" t="s">
        <v>93</v>
      </c>
      <c r="B28" s="10"/>
      <c r="C28" s="10"/>
      <c r="D28" s="10"/>
      <c r="E28" s="10">
        <v>1</v>
      </c>
      <c r="F28" s="10"/>
      <c r="G28" s="10"/>
      <c r="H28" s="11">
        <v>9</v>
      </c>
      <c r="I28" s="10"/>
      <c r="J28" s="10"/>
      <c r="K28" s="10">
        <v>3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5">
        <f t="shared" si="0"/>
        <v>13</v>
      </c>
      <c r="W28" s="10">
        <f t="shared" si="1"/>
        <v>3</v>
      </c>
    </row>
    <row r="29" spans="1:23" ht="18" customHeight="1" x14ac:dyDescent="0.3">
      <c r="A29" s="9" t="s">
        <v>96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2"/>
      <c r="R29" s="10"/>
      <c r="S29" s="10"/>
      <c r="T29" s="10"/>
      <c r="U29" s="10"/>
      <c r="V29" s="15">
        <f t="shared" si="0"/>
        <v>0</v>
      </c>
      <c r="W29" s="10">
        <f t="shared" si="1"/>
        <v>0</v>
      </c>
    </row>
    <row r="30" spans="1:23" ht="15" customHeight="1" x14ac:dyDescent="0.3">
      <c r="A30" s="9" t="s">
        <v>98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5">
        <f t="shared" si="0"/>
        <v>0</v>
      </c>
      <c r="W30" s="10">
        <f t="shared" si="1"/>
        <v>0</v>
      </c>
    </row>
    <row r="31" spans="1:23" ht="18" customHeight="1" x14ac:dyDescent="0.3">
      <c r="A31" s="9" t="s">
        <v>101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2"/>
      <c r="Q31" s="10"/>
      <c r="R31" s="10"/>
      <c r="S31" s="10"/>
      <c r="T31" s="10"/>
      <c r="U31" s="10"/>
      <c r="V31" s="15">
        <f t="shared" si="0"/>
        <v>0</v>
      </c>
      <c r="W31" s="10">
        <f t="shared" si="1"/>
        <v>0</v>
      </c>
    </row>
    <row r="32" spans="1:23" ht="18" customHeight="1" x14ac:dyDescent="0.3">
      <c r="A32" s="9" t="s">
        <v>104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2"/>
      <c r="R32" s="10"/>
      <c r="S32" s="10"/>
      <c r="T32" s="10"/>
      <c r="U32" s="10"/>
      <c r="V32" s="15">
        <f t="shared" si="0"/>
        <v>0</v>
      </c>
      <c r="W32" s="10">
        <f t="shared" si="1"/>
        <v>0</v>
      </c>
    </row>
    <row r="33" spans="1:23" ht="18" customHeight="1" x14ac:dyDescent="0.3">
      <c r="A33" s="5" t="s">
        <v>103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7"/>
      <c r="W33" s="6"/>
    </row>
    <row r="34" spans="1:23" ht="18" customHeight="1" x14ac:dyDescent="0.3">
      <c r="A34" s="14" t="s">
        <v>107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2"/>
      <c r="R34" s="10"/>
      <c r="S34" s="10"/>
      <c r="T34" s="10"/>
      <c r="U34" s="10"/>
      <c r="V34" s="15">
        <f t="shared" ref="V34:V41" si="2">SUM(B34:U34)</f>
        <v>0</v>
      </c>
      <c r="W34" s="10">
        <f t="shared" ref="W34:W41" si="3">COUNT(B34:U34)</f>
        <v>0</v>
      </c>
    </row>
    <row r="35" spans="1:23" ht="18" customHeight="1" x14ac:dyDescent="0.3">
      <c r="A35" s="14" t="s">
        <v>110</v>
      </c>
      <c r="B35" s="10"/>
      <c r="C35" s="10"/>
      <c r="D35" s="10"/>
      <c r="E35" s="10"/>
      <c r="F35" s="10"/>
      <c r="G35" s="10"/>
      <c r="H35" s="11">
        <v>5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2"/>
      <c r="U35" s="10"/>
      <c r="V35" s="15">
        <f t="shared" si="2"/>
        <v>5</v>
      </c>
      <c r="W35" s="10">
        <f t="shared" si="3"/>
        <v>1</v>
      </c>
    </row>
    <row r="36" spans="1:23" ht="18" customHeight="1" x14ac:dyDescent="0.3">
      <c r="A36" s="9" t="s">
        <v>113</v>
      </c>
      <c r="B36" s="10"/>
      <c r="C36" s="12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5">
        <f t="shared" si="2"/>
        <v>0</v>
      </c>
      <c r="W36" s="10">
        <f t="shared" si="3"/>
        <v>0</v>
      </c>
    </row>
    <row r="37" spans="1:23" ht="18" customHeight="1" x14ac:dyDescent="0.3">
      <c r="A37" s="9" t="s">
        <v>117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8"/>
      <c r="S37" s="10"/>
      <c r="T37" s="10"/>
      <c r="U37" s="10"/>
      <c r="V37" s="15">
        <f t="shared" si="2"/>
        <v>0</v>
      </c>
      <c r="W37" s="10">
        <f t="shared" si="3"/>
        <v>0</v>
      </c>
    </row>
    <row r="38" spans="1:23" ht="15.75" customHeight="1" x14ac:dyDescent="0.3">
      <c r="A38" s="9" t="s">
        <v>119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1">
        <v>11</v>
      </c>
      <c r="O38" s="10"/>
      <c r="P38" s="10"/>
      <c r="Q38" s="10"/>
      <c r="R38" s="10">
        <v>1</v>
      </c>
      <c r="S38" s="10"/>
      <c r="T38" s="10"/>
      <c r="U38" s="10"/>
      <c r="V38" s="15">
        <f t="shared" si="2"/>
        <v>12</v>
      </c>
      <c r="W38" s="10">
        <f t="shared" si="3"/>
        <v>2</v>
      </c>
    </row>
    <row r="39" spans="1:23" ht="15.75" customHeight="1" x14ac:dyDescent="0.3">
      <c r="A39" s="9" t="s">
        <v>122</v>
      </c>
      <c r="B39" s="10"/>
      <c r="C39" s="11">
        <v>10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5">
        <f t="shared" si="2"/>
        <v>10</v>
      </c>
      <c r="W39" s="10">
        <f t="shared" si="3"/>
        <v>1</v>
      </c>
    </row>
    <row r="40" spans="1:23" ht="15.75" customHeight="1" x14ac:dyDescent="0.3">
      <c r="A40" s="9" t="s">
        <v>125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1">
        <v>11</v>
      </c>
      <c r="O40" s="10"/>
      <c r="P40" s="10"/>
      <c r="Q40" s="10"/>
      <c r="R40" s="10">
        <v>3</v>
      </c>
      <c r="S40" s="10"/>
      <c r="T40" s="10"/>
      <c r="U40" s="10"/>
      <c r="V40" s="15">
        <f t="shared" si="2"/>
        <v>14</v>
      </c>
      <c r="W40" s="10">
        <f t="shared" si="3"/>
        <v>2</v>
      </c>
    </row>
    <row r="41" spans="1:23" ht="15.75" customHeight="1" x14ac:dyDescent="0.3">
      <c r="A41" s="9" t="s">
        <v>128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1">
        <v>3</v>
      </c>
      <c r="O41" s="10"/>
      <c r="P41" s="10"/>
      <c r="Q41" s="10"/>
      <c r="R41" s="10"/>
      <c r="S41" s="10"/>
      <c r="T41" s="10"/>
      <c r="U41" s="10"/>
      <c r="V41" s="15">
        <f t="shared" si="2"/>
        <v>3</v>
      </c>
      <c r="W41" s="10">
        <f t="shared" si="3"/>
        <v>1</v>
      </c>
    </row>
    <row r="42" spans="1:23" ht="18" customHeight="1" x14ac:dyDescent="0.3">
      <c r="A42" s="5" t="s">
        <v>123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7"/>
      <c r="W42" s="6"/>
    </row>
    <row r="43" spans="1:23" ht="15" customHeight="1" x14ac:dyDescent="0.25">
      <c r="A43" s="14" t="s">
        <v>131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5">
        <f t="shared" ref="V43:V48" si="4">SUM(B43:U43)</f>
        <v>0</v>
      </c>
      <c r="W43" s="10">
        <f t="shared" ref="W43:W48" si="5">COUNT(B43:U43)</f>
        <v>0</v>
      </c>
    </row>
    <row r="44" spans="1:23" ht="18" customHeight="1" x14ac:dyDescent="0.3">
      <c r="A44" s="14" t="s">
        <v>135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2"/>
      <c r="U44" s="10"/>
      <c r="V44" s="15">
        <f t="shared" si="4"/>
        <v>0</v>
      </c>
      <c r="W44" s="10">
        <f t="shared" si="5"/>
        <v>0</v>
      </c>
    </row>
    <row r="45" spans="1:23" ht="18" customHeight="1" x14ac:dyDescent="0.3">
      <c r="A45" s="14" t="s">
        <v>137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2"/>
      <c r="M45" s="10"/>
      <c r="N45" s="10"/>
      <c r="O45" s="10"/>
      <c r="P45" s="10"/>
      <c r="Q45" s="10"/>
      <c r="R45" s="10"/>
      <c r="S45" s="10"/>
      <c r="T45" s="10"/>
      <c r="U45" s="10"/>
      <c r="V45" s="15">
        <f t="shared" si="4"/>
        <v>0</v>
      </c>
      <c r="W45" s="10">
        <f t="shared" si="5"/>
        <v>0</v>
      </c>
    </row>
    <row r="46" spans="1:23" ht="18" customHeight="1" x14ac:dyDescent="0.3">
      <c r="A46" s="14" t="s">
        <v>141</v>
      </c>
      <c r="B46" s="10"/>
      <c r="C46" s="10"/>
      <c r="D46" s="10"/>
      <c r="E46" s="10"/>
      <c r="F46" s="11">
        <v>130</v>
      </c>
      <c r="G46" s="10"/>
      <c r="H46" s="10"/>
      <c r="I46" s="10"/>
      <c r="J46" s="10"/>
      <c r="K46" s="10"/>
      <c r="L46" s="10"/>
      <c r="M46" s="10"/>
      <c r="N46" s="10"/>
      <c r="O46" s="10">
        <v>76</v>
      </c>
      <c r="P46" s="10"/>
      <c r="Q46" s="12"/>
      <c r="R46" s="10"/>
      <c r="S46" s="10"/>
      <c r="T46" s="10"/>
      <c r="U46" s="10">
        <v>65</v>
      </c>
      <c r="V46" s="15">
        <f t="shared" si="4"/>
        <v>271</v>
      </c>
      <c r="W46" s="10">
        <f t="shared" si="5"/>
        <v>3</v>
      </c>
    </row>
    <row r="47" spans="1:23" ht="18" customHeight="1" x14ac:dyDescent="0.3">
      <c r="A47" s="14" t="s">
        <v>142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1">
        <v>1</v>
      </c>
      <c r="M47" s="12"/>
      <c r="N47" s="10"/>
      <c r="O47" s="10"/>
      <c r="P47" s="10"/>
      <c r="Q47" s="10"/>
      <c r="R47" s="10"/>
      <c r="S47" s="12"/>
      <c r="T47" s="10"/>
      <c r="U47" s="10"/>
      <c r="V47" s="15">
        <f t="shared" si="4"/>
        <v>1</v>
      </c>
      <c r="W47" s="10">
        <f t="shared" si="5"/>
        <v>1</v>
      </c>
    </row>
    <row r="48" spans="1:23" ht="18.75" customHeight="1" x14ac:dyDescent="0.3">
      <c r="A48" s="9" t="s">
        <v>143</v>
      </c>
      <c r="B48" s="10"/>
      <c r="C48" s="10"/>
      <c r="D48" s="10"/>
      <c r="E48" s="10">
        <v>1</v>
      </c>
      <c r="F48" s="10"/>
      <c r="G48" s="10"/>
      <c r="H48" s="10"/>
      <c r="I48" s="10"/>
      <c r="J48" s="10"/>
      <c r="K48" s="10"/>
      <c r="L48" s="11">
        <v>40</v>
      </c>
      <c r="M48" s="10">
        <v>20</v>
      </c>
      <c r="N48" s="10"/>
      <c r="O48" s="10"/>
      <c r="P48" s="12"/>
      <c r="Q48" s="10"/>
      <c r="R48" s="10"/>
      <c r="S48" s="10"/>
      <c r="T48" s="10"/>
      <c r="U48" s="10"/>
      <c r="V48" s="15">
        <f t="shared" si="4"/>
        <v>61</v>
      </c>
      <c r="W48" s="10">
        <f t="shared" si="5"/>
        <v>3</v>
      </c>
    </row>
    <row r="49" spans="1:23" ht="18.75" customHeight="1" x14ac:dyDescent="0.3">
      <c r="B49" s="1" t="s">
        <v>0</v>
      </c>
      <c r="C49" s="2" t="s">
        <v>1</v>
      </c>
      <c r="D49" s="3" t="s">
        <v>3</v>
      </c>
      <c r="E49" s="2" t="s">
        <v>4</v>
      </c>
      <c r="F49" s="3" t="s">
        <v>5</v>
      </c>
      <c r="G49" s="2" t="s">
        <v>6</v>
      </c>
      <c r="H49" s="3" t="s">
        <v>7</v>
      </c>
      <c r="I49" s="2" t="s">
        <v>8</v>
      </c>
      <c r="J49" s="3" t="s">
        <v>9</v>
      </c>
      <c r="K49" s="2" t="s">
        <v>10</v>
      </c>
      <c r="L49" s="3" t="s">
        <v>11</v>
      </c>
      <c r="M49" s="2" t="s">
        <v>13</v>
      </c>
      <c r="N49" s="2" t="s">
        <v>14</v>
      </c>
      <c r="O49" s="3" t="s">
        <v>15</v>
      </c>
      <c r="P49" s="2" t="s">
        <v>16</v>
      </c>
      <c r="Q49" s="3" t="s">
        <v>23</v>
      </c>
      <c r="R49" s="2" t="s">
        <v>24</v>
      </c>
      <c r="S49" s="3" t="s">
        <v>19</v>
      </c>
      <c r="T49" s="2" t="s">
        <v>20</v>
      </c>
      <c r="U49" s="3" t="s">
        <v>21</v>
      </c>
      <c r="V49" s="4" t="s">
        <v>22</v>
      </c>
      <c r="W49" s="6"/>
    </row>
    <row r="50" spans="1:23" ht="18" customHeight="1" x14ac:dyDescent="0.3">
      <c r="A50" s="5" t="s">
        <v>138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7"/>
      <c r="W50" s="6"/>
    </row>
    <row r="51" spans="1:23" ht="15.75" customHeight="1" x14ac:dyDescent="0.3">
      <c r="A51" s="14" t="s">
        <v>146</v>
      </c>
      <c r="B51" s="10"/>
      <c r="C51" s="10"/>
      <c r="D51" s="10"/>
      <c r="E51" s="10"/>
      <c r="F51" s="10"/>
      <c r="G51" s="13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5">
        <f>SUM(B51:U51)</f>
        <v>0</v>
      </c>
      <c r="W51" s="10">
        <f>COUNT(B51:U51)</f>
        <v>0</v>
      </c>
    </row>
    <row r="52" spans="1:23" ht="18" customHeight="1" x14ac:dyDescent="0.3">
      <c r="A52" s="14" t="s">
        <v>150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2"/>
      <c r="V52" s="15">
        <f>SUM(B52:U52)</f>
        <v>0</v>
      </c>
      <c r="W52" s="10">
        <f>COUNT(B52:U52)</f>
        <v>0</v>
      </c>
    </row>
    <row r="53" spans="1:23" ht="18" customHeight="1" x14ac:dyDescent="0.3">
      <c r="A53" s="14" t="s">
        <v>152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2"/>
      <c r="V53" s="15">
        <f>SUM(B53:U53)</f>
        <v>0</v>
      </c>
      <c r="W53" s="10">
        <f>COUNT(B53:U53)</f>
        <v>0</v>
      </c>
    </row>
    <row r="54" spans="1:23" ht="18" customHeight="1" x14ac:dyDescent="0.3">
      <c r="A54" s="9" t="s">
        <v>154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2"/>
      <c r="V54" s="15"/>
      <c r="W54" s="10"/>
    </row>
    <row r="55" spans="1:23" ht="18" customHeight="1" x14ac:dyDescent="0.3">
      <c r="A55" s="9" t="s">
        <v>156</v>
      </c>
      <c r="B55" s="10"/>
      <c r="C55" s="10"/>
      <c r="D55" s="10"/>
      <c r="E55" s="10"/>
      <c r="F55" s="10"/>
      <c r="G55" s="10"/>
      <c r="H55" s="10"/>
      <c r="I55" s="12"/>
      <c r="J55" s="10"/>
      <c r="K55" s="10"/>
      <c r="L55" s="10"/>
      <c r="M55" s="10"/>
      <c r="N55" s="10"/>
      <c r="O55" s="10"/>
      <c r="P55" s="10"/>
      <c r="Q55" s="10"/>
      <c r="R55" s="11">
        <v>2</v>
      </c>
      <c r="S55" s="10"/>
      <c r="T55" s="10"/>
      <c r="U55" s="10"/>
      <c r="V55" s="15">
        <f>SUM(B55:U55)</f>
        <v>2</v>
      </c>
      <c r="W55" s="10">
        <f>COUNT(B55:U55)</f>
        <v>1</v>
      </c>
    </row>
    <row r="56" spans="1:23" ht="18" customHeight="1" x14ac:dyDescent="0.3">
      <c r="A56" s="9" t="s">
        <v>160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2"/>
      <c r="R56" s="10"/>
      <c r="S56" s="10"/>
      <c r="T56" s="10"/>
      <c r="U56" s="10"/>
      <c r="V56" s="15">
        <f>SUM(B56:U56)</f>
        <v>0</v>
      </c>
      <c r="W56" s="10">
        <f>COUNT(B56:U56)</f>
        <v>0</v>
      </c>
    </row>
    <row r="57" spans="1:23" ht="18" customHeight="1" x14ac:dyDescent="0.3">
      <c r="A57" s="5" t="s">
        <v>163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7"/>
      <c r="W57" s="6"/>
    </row>
    <row r="58" spans="1:23" ht="15.75" customHeight="1" x14ac:dyDescent="0.3">
      <c r="A58" s="14" t="s">
        <v>165</v>
      </c>
      <c r="B58" s="10"/>
      <c r="C58" s="10"/>
      <c r="D58" s="11">
        <v>3</v>
      </c>
      <c r="E58" s="10"/>
      <c r="F58" s="10"/>
      <c r="G58" s="10"/>
      <c r="H58" s="13"/>
      <c r="I58" s="10"/>
      <c r="J58" s="15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5">
        <f t="shared" ref="V58:V66" si="6">SUM(B58:U58)</f>
        <v>3</v>
      </c>
      <c r="W58" s="10">
        <f t="shared" ref="W58:W66" si="7">COUNT(B58:U58)</f>
        <v>1</v>
      </c>
    </row>
    <row r="59" spans="1:23" ht="15.75" customHeight="1" x14ac:dyDescent="0.3">
      <c r="A59" s="14" t="s">
        <v>168</v>
      </c>
      <c r="B59" s="10"/>
      <c r="C59" s="10"/>
      <c r="D59" s="10"/>
      <c r="E59" s="10"/>
      <c r="F59" s="10"/>
      <c r="G59" s="10"/>
      <c r="H59" s="10">
        <v>7</v>
      </c>
      <c r="I59" s="10"/>
      <c r="J59" s="10"/>
      <c r="K59" s="10"/>
      <c r="L59" s="10"/>
      <c r="M59" s="10"/>
      <c r="N59" s="10"/>
      <c r="O59" s="10"/>
      <c r="P59" s="10">
        <v>17</v>
      </c>
      <c r="Q59" s="10"/>
      <c r="R59" s="10">
        <v>3</v>
      </c>
      <c r="S59" s="11">
        <v>28</v>
      </c>
      <c r="T59" s="10"/>
      <c r="U59" s="10"/>
      <c r="V59" s="15">
        <f t="shared" si="6"/>
        <v>55</v>
      </c>
      <c r="W59" s="10">
        <f t="shared" si="7"/>
        <v>4</v>
      </c>
    </row>
    <row r="60" spans="1:23" ht="18" customHeight="1" x14ac:dyDescent="0.3">
      <c r="A60" s="14" t="s">
        <v>169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26"/>
      <c r="M60" s="10"/>
      <c r="N60" s="12"/>
      <c r="O60" s="10"/>
      <c r="P60" s="10"/>
      <c r="Q60" s="10"/>
      <c r="R60" s="10"/>
      <c r="S60" s="10"/>
      <c r="T60" s="10"/>
      <c r="U60" s="10"/>
      <c r="V60" s="15">
        <f t="shared" si="6"/>
        <v>0</v>
      </c>
      <c r="W60" s="10">
        <f t="shared" si="7"/>
        <v>0</v>
      </c>
    </row>
    <row r="61" spans="1:23" ht="18" customHeight="1" x14ac:dyDescent="0.3">
      <c r="A61" s="14" t="s">
        <v>177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1">
        <v>2</v>
      </c>
      <c r="M61" s="10"/>
      <c r="N61" s="12"/>
      <c r="O61" s="10"/>
      <c r="P61" s="10"/>
      <c r="Q61" s="10"/>
      <c r="R61" s="10">
        <v>1</v>
      </c>
      <c r="S61" s="12"/>
      <c r="T61" s="10"/>
      <c r="U61" s="10"/>
      <c r="V61" s="15">
        <f t="shared" si="6"/>
        <v>3</v>
      </c>
      <c r="W61" s="10">
        <f t="shared" si="7"/>
        <v>2</v>
      </c>
    </row>
    <row r="62" spans="1:23" ht="15" customHeight="1" x14ac:dyDescent="0.3">
      <c r="A62" s="9" t="s">
        <v>180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5">
        <f t="shared" si="6"/>
        <v>0</v>
      </c>
      <c r="W62" s="10">
        <f t="shared" si="7"/>
        <v>0</v>
      </c>
    </row>
    <row r="63" spans="1:23" ht="15" customHeight="1" x14ac:dyDescent="0.3">
      <c r="A63" s="9" t="s">
        <v>182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5">
        <f t="shared" si="6"/>
        <v>0</v>
      </c>
      <c r="W63" s="10">
        <f t="shared" si="7"/>
        <v>0</v>
      </c>
    </row>
    <row r="64" spans="1:23" ht="18" customHeight="1" x14ac:dyDescent="0.3">
      <c r="A64" s="9" t="s">
        <v>185</v>
      </c>
      <c r="B64" s="10"/>
      <c r="C64" s="10"/>
      <c r="D64" s="10"/>
      <c r="E64" s="12"/>
      <c r="F64" s="10"/>
      <c r="G64" s="10"/>
      <c r="H64" s="10">
        <v>2</v>
      </c>
      <c r="I64" s="10"/>
      <c r="J64" s="10"/>
      <c r="K64" s="10">
        <v>9</v>
      </c>
      <c r="L64" s="10"/>
      <c r="M64" s="10"/>
      <c r="N64" s="10"/>
      <c r="O64" s="10"/>
      <c r="P64" s="10">
        <v>5</v>
      </c>
      <c r="Q64" s="10">
        <v>41</v>
      </c>
      <c r="R64" s="11">
        <v>46</v>
      </c>
      <c r="S64" s="10"/>
      <c r="T64" s="10"/>
      <c r="U64" s="10"/>
      <c r="V64" s="15">
        <f t="shared" si="6"/>
        <v>103</v>
      </c>
      <c r="W64" s="10">
        <f t="shared" si="7"/>
        <v>5</v>
      </c>
    </row>
    <row r="65" spans="1:23" ht="15.75" customHeight="1" x14ac:dyDescent="0.3">
      <c r="A65" s="9" t="s">
        <v>188</v>
      </c>
      <c r="B65" s="10"/>
      <c r="C65" s="10"/>
      <c r="D65" s="10"/>
      <c r="E65" s="10"/>
      <c r="F65" s="10"/>
      <c r="G65" s="10"/>
      <c r="H65" s="11">
        <v>3</v>
      </c>
      <c r="I65" s="10"/>
      <c r="J65" s="10"/>
      <c r="K65" s="10"/>
      <c r="L65" s="10"/>
      <c r="M65" s="10"/>
      <c r="N65" s="10"/>
      <c r="O65" s="10"/>
      <c r="P65" s="10"/>
      <c r="Q65" s="10"/>
      <c r="R65" s="10">
        <v>2</v>
      </c>
      <c r="S65" s="10"/>
      <c r="T65" s="10"/>
      <c r="U65" s="10"/>
      <c r="V65" s="15">
        <f t="shared" si="6"/>
        <v>5</v>
      </c>
      <c r="W65" s="10">
        <f t="shared" si="7"/>
        <v>2</v>
      </c>
    </row>
    <row r="66" spans="1:23" ht="15.75" customHeight="1" x14ac:dyDescent="0.3">
      <c r="A66" s="9" t="s">
        <v>190</v>
      </c>
      <c r="B66" s="10"/>
      <c r="C66" s="10"/>
      <c r="D66" s="10"/>
      <c r="E66" s="10"/>
      <c r="F66" s="10">
        <v>3</v>
      </c>
      <c r="G66" s="10" t="s">
        <v>97</v>
      </c>
      <c r="H66" s="10"/>
      <c r="I66" s="10"/>
      <c r="J66" s="10"/>
      <c r="K66" s="10"/>
      <c r="L66" s="10"/>
      <c r="M66" s="10"/>
      <c r="N66" s="10"/>
      <c r="O66" s="10"/>
      <c r="P66" s="10">
        <v>17</v>
      </c>
      <c r="Q66" s="10"/>
      <c r="R66" s="10"/>
      <c r="S66" s="11">
        <v>24</v>
      </c>
      <c r="T66" s="10"/>
      <c r="U66" s="10"/>
      <c r="V66" s="15">
        <f t="shared" si="6"/>
        <v>44</v>
      </c>
      <c r="W66" s="10">
        <f t="shared" si="7"/>
        <v>3</v>
      </c>
    </row>
    <row r="67" spans="1:23" ht="18" customHeight="1" x14ac:dyDescent="0.3">
      <c r="A67" s="5" t="s">
        <v>176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7"/>
      <c r="W67" s="6"/>
    </row>
    <row r="68" spans="1:23" ht="18" customHeight="1" x14ac:dyDescent="0.3">
      <c r="A68" s="14" t="s">
        <v>194</v>
      </c>
      <c r="B68" s="10"/>
      <c r="C68" s="10"/>
      <c r="D68" s="10"/>
      <c r="E68" s="10"/>
      <c r="F68" s="10"/>
      <c r="G68" s="10"/>
      <c r="H68" s="10"/>
      <c r="I68" s="10"/>
      <c r="J68" s="12"/>
      <c r="K68" s="10"/>
      <c r="L68" s="10"/>
      <c r="M68" s="10"/>
      <c r="N68" s="10"/>
      <c r="O68" s="10"/>
      <c r="P68" s="10"/>
      <c r="Q68" s="10"/>
      <c r="R68" s="10"/>
      <c r="S68" s="10"/>
      <c r="T68" s="12"/>
      <c r="U68" s="10"/>
      <c r="V68" s="15">
        <f>SUM(B68:U68)</f>
        <v>0</v>
      </c>
      <c r="W68" s="10">
        <f>COUNT(B68:U68)</f>
        <v>0</v>
      </c>
    </row>
    <row r="69" spans="1:23" ht="18" customHeight="1" x14ac:dyDescent="0.3">
      <c r="A69" s="14" t="s">
        <v>199</v>
      </c>
      <c r="B69" s="10"/>
      <c r="C69" s="10"/>
      <c r="D69" s="10"/>
      <c r="E69" s="10"/>
      <c r="F69" s="10"/>
      <c r="G69" s="10"/>
      <c r="H69" s="10"/>
      <c r="I69" s="10"/>
      <c r="J69" s="12"/>
      <c r="K69" s="10"/>
      <c r="L69" s="10"/>
      <c r="M69" s="10"/>
      <c r="N69" s="10"/>
      <c r="O69" s="10"/>
      <c r="P69" s="10"/>
      <c r="Q69" s="10"/>
      <c r="R69" s="10"/>
      <c r="S69" s="10"/>
      <c r="T69" s="12"/>
      <c r="U69" s="10"/>
      <c r="V69" s="15"/>
      <c r="W69" s="10"/>
    </row>
    <row r="70" spans="1:23" ht="15" customHeight="1" x14ac:dyDescent="0.25">
      <c r="A70" s="14" t="s">
        <v>203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5"/>
      <c r="W70" s="10"/>
    </row>
    <row r="71" spans="1:23" ht="18" customHeight="1" x14ac:dyDescent="0.3">
      <c r="A71" s="14" t="s">
        <v>205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2"/>
      <c r="R71" s="10"/>
      <c r="S71" s="10"/>
      <c r="T71" s="10"/>
      <c r="U71" s="10"/>
      <c r="V71" s="15"/>
      <c r="W71" s="10"/>
    </row>
    <row r="72" spans="1:23" ht="18" customHeight="1" x14ac:dyDescent="0.3">
      <c r="A72" s="14" t="s">
        <v>207</v>
      </c>
      <c r="B72" s="10"/>
      <c r="C72" s="10"/>
      <c r="D72" s="10"/>
      <c r="E72" s="10"/>
      <c r="F72" s="10"/>
      <c r="G72" s="10"/>
      <c r="H72" s="10"/>
      <c r="I72" s="10"/>
      <c r="J72" s="12"/>
      <c r="K72" s="10"/>
      <c r="L72" s="10"/>
      <c r="M72" s="10"/>
      <c r="N72" s="10"/>
      <c r="O72" s="10"/>
      <c r="P72" s="10"/>
      <c r="Q72" s="10"/>
      <c r="R72" s="10"/>
      <c r="S72" s="10"/>
      <c r="T72" s="12"/>
      <c r="U72" s="10"/>
      <c r="V72" s="15">
        <f>SUM(B72:U72)</f>
        <v>0</v>
      </c>
      <c r="W72" s="10">
        <f>COUNT(B72:U72)</f>
        <v>0</v>
      </c>
    </row>
    <row r="73" spans="1:23" ht="18" customHeight="1" x14ac:dyDescent="0.3">
      <c r="A73" s="14" t="s">
        <v>211</v>
      </c>
      <c r="B73" s="10"/>
      <c r="C73" s="10"/>
      <c r="D73" s="10"/>
      <c r="E73" s="10"/>
      <c r="F73" s="10"/>
      <c r="G73" s="10"/>
      <c r="H73" s="10"/>
      <c r="I73" s="10"/>
      <c r="J73" s="12"/>
      <c r="K73" s="10"/>
      <c r="L73" s="10"/>
      <c r="M73" s="10"/>
      <c r="N73" s="10"/>
      <c r="O73" s="10"/>
      <c r="P73" s="10"/>
      <c r="Q73" s="10"/>
      <c r="R73" s="10"/>
      <c r="S73" s="10"/>
      <c r="T73" s="12"/>
      <c r="U73" s="10"/>
      <c r="V73" s="15">
        <f>SUM(B73:U73)</f>
        <v>0</v>
      </c>
      <c r="W73" s="10">
        <f>COUNT(B73:U73)</f>
        <v>0</v>
      </c>
    </row>
    <row r="74" spans="1:23" ht="18" customHeight="1" x14ac:dyDescent="0.3">
      <c r="A74" s="9" t="s">
        <v>214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2"/>
      <c r="R74" s="10"/>
      <c r="S74" s="10"/>
      <c r="T74" s="10"/>
      <c r="U74" s="10"/>
      <c r="V74" s="15"/>
      <c r="W74" s="10"/>
    </row>
    <row r="75" spans="1:23" ht="18" customHeight="1" x14ac:dyDescent="0.3">
      <c r="A75" s="9" t="s">
        <v>215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2"/>
      <c r="R75" s="10"/>
      <c r="S75" s="10"/>
      <c r="T75" s="10"/>
      <c r="U75" s="10"/>
      <c r="V75" s="15"/>
      <c r="W75" s="10"/>
    </row>
    <row r="76" spans="1:23" ht="15" customHeight="1" x14ac:dyDescent="0.3">
      <c r="A76" s="9" t="s">
        <v>217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5">
        <f>SUM(B76:U76)</f>
        <v>0</v>
      </c>
      <c r="W76" s="10">
        <f>COUNT(B76:U76)</f>
        <v>0</v>
      </c>
    </row>
    <row r="77" spans="1:23" ht="18" customHeight="1" x14ac:dyDescent="0.3">
      <c r="A77" s="9" t="s">
        <v>222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2"/>
      <c r="P77" s="10"/>
      <c r="Q77" s="10"/>
      <c r="R77" s="10"/>
      <c r="S77" s="10"/>
      <c r="T77" s="10"/>
      <c r="U77" s="10"/>
      <c r="V77" s="15">
        <f>SUM(B77:U77)</f>
        <v>0</v>
      </c>
      <c r="W77" s="10">
        <f>COUNT(B77:U77)</f>
        <v>0</v>
      </c>
    </row>
    <row r="78" spans="1:23" ht="18" customHeight="1" x14ac:dyDescent="0.3">
      <c r="A78" s="5" t="s">
        <v>200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7"/>
      <c r="W78" s="6"/>
    </row>
    <row r="79" spans="1:23" ht="18" customHeight="1" x14ac:dyDescent="0.3">
      <c r="A79" s="14" t="s">
        <v>226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>
        <v>21</v>
      </c>
      <c r="N79" s="10"/>
      <c r="O79" s="10"/>
      <c r="P79" s="10"/>
      <c r="Q79" s="10"/>
      <c r="R79" s="10" t="s">
        <v>97</v>
      </c>
      <c r="S79" s="10"/>
      <c r="T79" s="11">
        <v>28</v>
      </c>
      <c r="U79" s="12"/>
      <c r="V79" s="15">
        <f t="shared" ref="V79:V86" si="8">SUM(B79:U79)</f>
        <v>49</v>
      </c>
      <c r="W79" s="10">
        <f t="shared" ref="W79:W86" si="9">COUNT(B79:U79)</f>
        <v>2</v>
      </c>
    </row>
    <row r="80" spans="1:23" ht="18" customHeight="1" x14ac:dyDescent="0.3">
      <c r="A80" s="14" t="s">
        <v>231</v>
      </c>
      <c r="B80" s="10"/>
      <c r="C80" s="10"/>
      <c r="D80" s="10"/>
      <c r="E80" s="10"/>
      <c r="F80" s="10"/>
      <c r="G80" s="10"/>
      <c r="H80" s="12"/>
      <c r="I80" s="10"/>
      <c r="J80" s="10"/>
      <c r="K80" s="10"/>
      <c r="L80" s="12"/>
      <c r="M80" s="10"/>
      <c r="N80" s="10"/>
      <c r="O80" s="10"/>
      <c r="P80" s="10"/>
      <c r="Q80" s="10"/>
      <c r="R80" s="10"/>
      <c r="S80" s="10"/>
      <c r="T80" s="10"/>
      <c r="U80" s="10"/>
      <c r="V80" s="15">
        <f t="shared" si="8"/>
        <v>0</v>
      </c>
      <c r="W80" s="10">
        <f t="shared" si="9"/>
        <v>0</v>
      </c>
    </row>
    <row r="81" spans="1:23" ht="18" customHeight="1" x14ac:dyDescent="0.3">
      <c r="A81" s="14" t="s">
        <v>233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2"/>
      <c r="V81" s="15">
        <f t="shared" si="8"/>
        <v>0</v>
      </c>
      <c r="W81" s="10">
        <f t="shared" si="9"/>
        <v>0</v>
      </c>
    </row>
    <row r="82" spans="1:23" ht="15.75" customHeight="1" x14ac:dyDescent="0.3">
      <c r="A82" s="14" t="s">
        <v>236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1">
        <v>68</v>
      </c>
      <c r="U82" s="10"/>
      <c r="V82" s="15">
        <f t="shared" si="8"/>
        <v>68</v>
      </c>
      <c r="W82" s="10">
        <f t="shared" si="9"/>
        <v>1</v>
      </c>
    </row>
    <row r="83" spans="1:23" ht="15.75" customHeight="1" x14ac:dyDescent="0.3">
      <c r="A83" s="9" t="s">
        <v>154</v>
      </c>
      <c r="B83" s="10"/>
      <c r="C83" s="10"/>
      <c r="D83" s="10"/>
      <c r="E83" s="10">
        <v>1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1">
        <v>18</v>
      </c>
      <c r="U83" s="10"/>
      <c r="V83" s="15">
        <f t="shared" si="8"/>
        <v>19</v>
      </c>
      <c r="W83" s="10">
        <f t="shared" si="9"/>
        <v>2</v>
      </c>
    </row>
    <row r="84" spans="1:23" ht="15" customHeight="1" x14ac:dyDescent="0.3">
      <c r="A84" s="9" t="s">
        <v>240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5">
        <f t="shared" si="8"/>
        <v>0</v>
      </c>
      <c r="W84" s="10">
        <f t="shared" si="9"/>
        <v>0</v>
      </c>
    </row>
    <row r="85" spans="1:23" ht="18" customHeight="1" x14ac:dyDescent="0.3">
      <c r="A85" s="9" t="s">
        <v>242</v>
      </c>
      <c r="B85" s="10"/>
      <c r="C85" s="10"/>
      <c r="D85" s="10"/>
      <c r="E85" s="12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5">
        <f t="shared" si="8"/>
        <v>0</v>
      </c>
      <c r="W85" s="10">
        <f t="shared" si="9"/>
        <v>0</v>
      </c>
    </row>
    <row r="86" spans="1:23" ht="15.75" customHeight="1" x14ac:dyDescent="0.3">
      <c r="A86" s="9" t="s">
        <v>245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5">
        <f t="shared" si="8"/>
        <v>0</v>
      </c>
      <c r="W86" s="10">
        <f t="shared" si="9"/>
        <v>0</v>
      </c>
    </row>
    <row r="87" spans="1:23" ht="18.75" customHeight="1" x14ac:dyDescent="0.3">
      <c r="B87" s="1" t="s">
        <v>0</v>
      </c>
      <c r="C87" s="2" t="s">
        <v>1</v>
      </c>
      <c r="D87" s="3" t="s">
        <v>3</v>
      </c>
      <c r="E87" s="2" t="s">
        <v>4</v>
      </c>
      <c r="F87" s="3" t="s">
        <v>5</v>
      </c>
      <c r="G87" s="2" t="s">
        <v>6</v>
      </c>
      <c r="H87" s="3" t="s">
        <v>7</v>
      </c>
      <c r="I87" s="2" t="s">
        <v>8</v>
      </c>
      <c r="J87" s="3" t="s">
        <v>9</v>
      </c>
      <c r="K87" s="2" t="s">
        <v>10</v>
      </c>
      <c r="L87" s="3" t="s">
        <v>11</v>
      </c>
      <c r="M87" s="2" t="s">
        <v>13</v>
      </c>
      <c r="N87" s="2" t="s">
        <v>14</v>
      </c>
      <c r="O87" s="3" t="s">
        <v>15</v>
      </c>
      <c r="P87" s="2" t="s">
        <v>16</v>
      </c>
      <c r="Q87" s="3" t="s">
        <v>23</v>
      </c>
      <c r="R87" s="2" t="s">
        <v>24</v>
      </c>
      <c r="S87" s="3" t="s">
        <v>19</v>
      </c>
      <c r="T87" s="2" t="s">
        <v>20</v>
      </c>
      <c r="U87" s="3" t="s">
        <v>21</v>
      </c>
      <c r="V87" s="4" t="s">
        <v>22</v>
      </c>
      <c r="W87" s="6"/>
    </row>
    <row r="88" spans="1:23" ht="18" customHeight="1" x14ac:dyDescent="0.3">
      <c r="A88" s="5" t="s">
        <v>227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7"/>
      <c r="W88" s="6"/>
    </row>
    <row r="89" spans="1:23" ht="15.75" customHeight="1" x14ac:dyDescent="0.3">
      <c r="A89" s="14" t="s">
        <v>251</v>
      </c>
      <c r="B89" s="10"/>
      <c r="C89" s="10"/>
      <c r="D89" s="10"/>
      <c r="E89" s="10"/>
      <c r="F89" s="10"/>
      <c r="G89" s="10"/>
      <c r="H89" s="10">
        <v>7</v>
      </c>
      <c r="I89" s="10"/>
      <c r="J89" s="10"/>
      <c r="K89" s="10"/>
      <c r="L89" s="10"/>
      <c r="M89" s="10">
        <v>21</v>
      </c>
      <c r="N89" s="10"/>
      <c r="O89" s="10"/>
      <c r="P89" s="10"/>
      <c r="Q89" s="10"/>
      <c r="R89" s="10" t="s">
        <v>97</v>
      </c>
      <c r="S89" s="10"/>
      <c r="T89" s="10"/>
      <c r="U89" s="11">
        <v>95</v>
      </c>
      <c r="V89" s="15">
        <f>SUM(B89:U89)</f>
        <v>123</v>
      </c>
      <c r="W89" s="10">
        <f>COUNT(B89:U89)</f>
        <v>3</v>
      </c>
    </row>
    <row r="90" spans="1:23" ht="18" customHeight="1" x14ac:dyDescent="0.3">
      <c r="A90" s="14" t="s">
        <v>255</v>
      </c>
      <c r="B90" s="10"/>
      <c r="C90" s="10"/>
      <c r="D90" s="10"/>
      <c r="E90" s="10"/>
      <c r="F90" s="10"/>
      <c r="G90" s="10"/>
      <c r="H90" s="12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5">
        <f>SUM(B90:U90)</f>
        <v>0</v>
      </c>
      <c r="W90" s="10">
        <f>COUNT(B90:U90)</f>
        <v>0</v>
      </c>
    </row>
    <row r="91" spans="1:23" ht="18" customHeight="1" x14ac:dyDescent="0.3">
      <c r="A91" s="14" t="s">
        <v>258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2"/>
      <c r="R91" s="10"/>
      <c r="S91" s="10"/>
      <c r="T91" s="10"/>
      <c r="U91" s="10"/>
      <c r="V91" s="15">
        <f>SUM(B91:U91)</f>
        <v>0</v>
      </c>
      <c r="W91" s="10">
        <f>COUNT(B91:U91)</f>
        <v>0</v>
      </c>
    </row>
    <row r="92" spans="1:23" ht="15.75" customHeight="1" x14ac:dyDescent="0.3">
      <c r="A92" s="14" t="s">
        <v>260</v>
      </c>
      <c r="B92" s="10"/>
      <c r="C92" s="10"/>
      <c r="D92" s="10"/>
      <c r="E92" s="10"/>
      <c r="F92" s="10"/>
      <c r="G92" s="10"/>
      <c r="H92" s="10">
        <v>5</v>
      </c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1">
        <v>41</v>
      </c>
      <c r="V92" s="15">
        <f>SUM(B92:U92)</f>
        <v>46</v>
      </c>
      <c r="W92" s="10">
        <f>COUNT(B92:U92)</f>
        <v>2</v>
      </c>
    </row>
    <row r="93" spans="1:23" ht="18" customHeight="1" x14ac:dyDescent="0.3">
      <c r="A93" s="14" t="s">
        <v>263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2"/>
      <c r="T93" s="10"/>
      <c r="U93" s="11">
        <v>15</v>
      </c>
      <c r="V93" s="15">
        <f>SUM(B93:U93)</f>
        <v>15</v>
      </c>
      <c r="W93" s="10">
        <f>COUNT(B93:U93)</f>
        <v>1</v>
      </c>
    </row>
    <row r="94" spans="1:23" ht="18" customHeight="1" x14ac:dyDescent="0.3">
      <c r="A94" s="9" t="s">
        <v>236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2"/>
      <c r="T94" s="10"/>
      <c r="U94" s="11">
        <v>25</v>
      </c>
      <c r="V94" s="15"/>
      <c r="W94" s="10"/>
    </row>
    <row r="95" spans="1:23" ht="18" customHeight="1" x14ac:dyDescent="0.3">
      <c r="A95" s="9" t="s">
        <v>267</v>
      </c>
      <c r="B95" s="10"/>
      <c r="C95" s="10"/>
      <c r="D95" s="10"/>
      <c r="E95" s="10"/>
      <c r="F95" s="10"/>
      <c r="G95" s="12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1">
        <v>21</v>
      </c>
      <c r="V95" s="15">
        <f>SUM(B95:U95)</f>
        <v>21</v>
      </c>
      <c r="W95" s="10">
        <f>COUNT(B95:U95)</f>
        <v>1</v>
      </c>
    </row>
    <row r="96" spans="1:23" ht="18" customHeight="1" x14ac:dyDescent="0.3">
      <c r="A96" s="5" t="s">
        <v>248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7"/>
      <c r="W96" s="6"/>
    </row>
    <row r="97" spans="1:23" ht="15.75" customHeight="1" x14ac:dyDescent="0.3">
      <c r="A97" s="14" t="s">
        <v>272</v>
      </c>
      <c r="B97" s="10"/>
      <c r="C97" s="10"/>
      <c r="D97" s="10"/>
      <c r="E97" s="10"/>
      <c r="F97" s="11">
        <v>40</v>
      </c>
      <c r="G97" s="10"/>
      <c r="H97" s="10"/>
      <c r="I97" s="10"/>
      <c r="J97" s="10"/>
      <c r="K97" s="10"/>
      <c r="L97" s="10"/>
      <c r="M97" s="10"/>
      <c r="N97" s="10"/>
      <c r="O97" s="10">
        <v>13</v>
      </c>
      <c r="P97" s="10"/>
      <c r="Q97" s="10"/>
      <c r="R97" s="10"/>
      <c r="S97" s="10"/>
      <c r="T97" s="10"/>
      <c r="U97" s="10"/>
      <c r="V97" s="15">
        <f t="shared" ref="V97:V103" si="10">SUM(B97:U97)</f>
        <v>53</v>
      </c>
      <c r="W97" s="10">
        <f t="shared" ref="W97:W103" si="11">COUNT(B97:U97)</f>
        <v>2</v>
      </c>
    </row>
    <row r="98" spans="1:23" ht="18" customHeight="1" x14ac:dyDescent="0.3">
      <c r="A98" s="14" t="s">
        <v>277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2"/>
      <c r="P98" s="10"/>
      <c r="Q98" s="10"/>
      <c r="R98" s="10"/>
      <c r="S98" s="10"/>
      <c r="T98" s="10"/>
      <c r="U98" s="10"/>
      <c r="V98" s="15">
        <f t="shared" si="10"/>
        <v>0</v>
      </c>
      <c r="W98" s="10">
        <f t="shared" si="11"/>
        <v>0</v>
      </c>
    </row>
    <row r="99" spans="1:23" ht="18" customHeight="1" x14ac:dyDescent="0.3">
      <c r="A99" s="14" t="s">
        <v>280</v>
      </c>
      <c r="B99" s="10"/>
      <c r="C99" s="10"/>
      <c r="D99" s="10"/>
      <c r="E99" s="10"/>
      <c r="F99" s="10"/>
      <c r="G99" s="10"/>
      <c r="H99" s="10"/>
      <c r="I99" s="11">
        <v>14</v>
      </c>
      <c r="J99" s="10"/>
      <c r="K99" s="10"/>
      <c r="L99" s="10"/>
      <c r="M99" s="10"/>
      <c r="N99" s="10"/>
      <c r="O99" s="12"/>
      <c r="P99" s="10"/>
      <c r="Q99" s="10"/>
      <c r="R99" s="10"/>
      <c r="S99" s="10"/>
      <c r="T99" s="10"/>
      <c r="U99" s="10"/>
      <c r="V99" s="15">
        <f t="shared" si="10"/>
        <v>14</v>
      </c>
      <c r="W99" s="10">
        <f t="shared" si="11"/>
        <v>1</v>
      </c>
    </row>
    <row r="100" spans="1:23" ht="18" customHeight="1" x14ac:dyDescent="0.3">
      <c r="A100" s="14" t="s">
        <v>282</v>
      </c>
      <c r="B100" s="10"/>
      <c r="C100" s="10"/>
      <c r="D100" s="10"/>
      <c r="E100" s="10"/>
      <c r="F100" s="10"/>
      <c r="G100" s="10"/>
      <c r="H100" s="10"/>
      <c r="I100" s="10">
        <v>4</v>
      </c>
      <c r="J100" s="10"/>
      <c r="K100" s="10"/>
      <c r="L100" s="10"/>
      <c r="M100" s="10"/>
      <c r="N100" s="10"/>
      <c r="O100" s="12"/>
      <c r="P100" s="10"/>
      <c r="Q100" s="10"/>
      <c r="R100" s="10"/>
      <c r="S100" s="10"/>
      <c r="T100" s="11">
        <v>31</v>
      </c>
      <c r="U100" s="10"/>
      <c r="V100" s="15">
        <f t="shared" si="10"/>
        <v>35</v>
      </c>
      <c r="W100" s="10">
        <f t="shared" si="11"/>
        <v>2</v>
      </c>
    </row>
    <row r="101" spans="1:23" ht="18" customHeight="1" x14ac:dyDescent="0.3">
      <c r="A101" s="14" t="s">
        <v>284</v>
      </c>
      <c r="B101" s="10"/>
      <c r="C101" s="10"/>
      <c r="D101" s="10"/>
      <c r="E101" s="10"/>
      <c r="F101" s="10"/>
      <c r="G101" s="10"/>
      <c r="H101" s="10"/>
      <c r="I101" s="11">
        <v>60</v>
      </c>
      <c r="J101" s="10">
        <v>54</v>
      </c>
      <c r="K101" s="10"/>
      <c r="L101" s="10"/>
      <c r="M101" s="10"/>
      <c r="N101" s="10"/>
      <c r="O101" s="12"/>
      <c r="P101" s="10"/>
      <c r="Q101" s="10"/>
      <c r="R101" s="10"/>
      <c r="S101" s="10"/>
      <c r="T101" s="10"/>
      <c r="U101" s="10"/>
      <c r="V101" s="15">
        <f t="shared" si="10"/>
        <v>114</v>
      </c>
      <c r="W101" s="10">
        <f t="shared" si="11"/>
        <v>2</v>
      </c>
    </row>
    <row r="102" spans="1:23" ht="18" customHeight="1" x14ac:dyDescent="0.3">
      <c r="A102" s="9" t="s">
        <v>287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2"/>
      <c r="P102" s="10"/>
      <c r="Q102" s="10"/>
      <c r="R102" s="10"/>
      <c r="S102" s="10"/>
      <c r="T102" s="10"/>
      <c r="U102" s="10"/>
      <c r="V102" s="15">
        <f t="shared" si="10"/>
        <v>0</v>
      </c>
      <c r="W102" s="10">
        <f t="shared" si="11"/>
        <v>0</v>
      </c>
    </row>
    <row r="103" spans="1:23" ht="18" customHeight="1" x14ac:dyDescent="0.3">
      <c r="A103" s="9" t="s">
        <v>290</v>
      </c>
      <c r="B103" s="10"/>
      <c r="C103" s="12"/>
      <c r="D103" s="10"/>
      <c r="E103" s="10">
        <v>1</v>
      </c>
      <c r="F103" s="10"/>
      <c r="G103" s="10"/>
      <c r="H103" s="10"/>
      <c r="I103" s="10"/>
      <c r="J103" s="10"/>
      <c r="K103" s="10"/>
      <c r="L103" s="11">
        <v>17</v>
      </c>
      <c r="M103" s="10"/>
      <c r="N103" s="10"/>
      <c r="O103" s="10"/>
      <c r="P103" s="10"/>
      <c r="Q103" s="10">
        <v>2</v>
      </c>
      <c r="R103" s="10"/>
      <c r="S103" s="10"/>
      <c r="T103" s="10">
        <v>10</v>
      </c>
      <c r="U103" s="12"/>
      <c r="V103" s="15">
        <f t="shared" si="10"/>
        <v>30</v>
      </c>
      <c r="W103" s="10">
        <f t="shared" si="11"/>
        <v>4</v>
      </c>
    </row>
    <row r="104" spans="1:23" ht="18" customHeight="1" x14ac:dyDescent="0.3">
      <c r="A104" s="5" t="s">
        <v>276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7"/>
      <c r="W104" s="6"/>
    </row>
    <row r="105" spans="1:23" ht="18" customHeight="1" x14ac:dyDescent="0.3">
      <c r="A105" s="14" t="s">
        <v>294</v>
      </c>
      <c r="B105" s="10"/>
      <c r="C105" s="12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5">
        <f t="shared" ref="V105:V120" si="12">SUM(B105:U105)</f>
        <v>0</v>
      </c>
      <c r="W105" s="10">
        <f t="shared" ref="W105:W120" si="13">COUNT(B105:U105)</f>
        <v>0</v>
      </c>
    </row>
    <row r="106" spans="1:23" ht="18" customHeight="1" x14ac:dyDescent="0.3">
      <c r="A106" s="14" t="s">
        <v>299</v>
      </c>
      <c r="B106" s="10"/>
      <c r="C106" s="10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5">
        <f t="shared" si="12"/>
        <v>0</v>
      </c>
      <c r="W106" s="10">
        <f t="shared" si="13"/>
        <v>0</v>
      </c>
    </row>
    <row r="107" spans="1:23" ht="15" customHeight="1" x14ac:dyDescent="0.25">
      <c r="A107" s="14" t="s">
        <v>301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5">
        <f t="shared" si="12"/>
        <v>0</v>
      </c>
      <c r="W107" s="10">
        <f t="shared" si="13"/>
        <v>0</v>
      </c>
    </row>
    <row r="108" spans="1:23" ht="15" customHeight="1" x14ac:dyDescent="0.25">
      <c r="A108" s="14" t="s">
        <v>304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5">
        <f t="shared" si="12"/>
        <v>0</v>
      </c>
      <c r="W108" s="10">
        <f t="shared" si="13"/>
        <v>0</v>
      </c>
    </row>
    <row r="109" spans="1:23" ht="18" customHeight="1" x14ac:dyDescent="0.3">
      <c r="A109" s="14" t="s">
        <v>305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2"/>
      <c r="O109" s="10"/>
      <c r="P109" s="10"/>
      <c r="Q109" s="10"/>
      <c r="R109" s="10"/>
      <c r="S109" s="10"/>
      <c r="T109" s="10"/>
      <c r="U109" s="10"/>
      <c r="V109" s="15">
        <f t="shared" si="12"/>
        <v>0</v>
      </c>
      <c r="W109" s="10">
        <f t="shared" si="13"/>
        <v>0</v>
      </c>
    </row>
    <row r="110" spans="1:23" ht="15.75" customHeight="1" x14ac:dyDescent="0.3">
      <c r="A110" s="14" t="s">
        <v>307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>
        <v>11</v>
      </c>
      <c r="O110" s="10"/>
      <c r="P110" s="10"/>
      <c r="Q110" s="10"/>
      <c r="R110" s="10">
        <v>1</v>
      </c>
      <c r="S110" s="11">
        <v>19</v>
      </c>
      <c r="T110" s="10"/>
      <c r="U110" s="10"/>
      <c r="V110" s="15">
        <f t="shared" si="12"/>
        <v>31</v>
      </c>
      <c r="W110" s="10">
        <f t="shared" si="13"/>
        <v>3</v>
      </c>
    </row>
    <row r="111" spans="1:23" ht="15.75" customHeight="1" x14ac:dyDescent="0.3">
      <c r="A111" s="14" t="s">
        <v>309</v>
      </c>
      <c r="B111" s="10"/>
      <c r="C111" s="10"/>
      <c r="D111" s="11">
        <v>7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5">
        <f t="shared" si="12"/>
        <v>7</v>
      </c>
      <c r="W111" s="10">
        <f t="shared" si="13"/>
        <v>1</v>
      </c>
    </row>
    <row r="112" spans="1:23" ht="15" customHeight="1" x14ac:dyDescent="0.25">
      <c r="A112" s="14" t="s">
        <v>312</v>
      </c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5">
        <f t="shared" si="12"/>
        <v>0</v>
      </c>
      <c r="W112" s="10">
        <f t="shared" si="13"/>
        <v>0</v>
      </c>
    </row>
    <row r="113" spans="1:23" ht="15" customHeight="1" x14ac:dyDescent="0.25">
      <c r="A113" s="14" t="s">
        <v>315</v>
      </c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5">
        <f t="shared" si="12"/>
        <v>0</v>
      </c>
      <c r="W113" s="10">
        <f t="shared" si="13"/>
        <v>0</v>
      </c>
    </row>
    <row r="114" spans="1:23" ht="15" customHeight="1" x14ac:dyDescent="0.25">
      <c r="A114" s="14" t="s">
        <v>316</v>
      </c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5">
        <f t="shared" si="12"/>
        <v>0</v>
      </c>
      <c r="W114" s="10">
        <f t="shared" si="13"/>
        <v>0</v>
      </c>
    </row>
    <row r="115" spans="1:23" ht="18" customHeight="1" x14ac:dyDescent="0.3">
      <c r="A115" s="9" t="s">
        <v>318</v>
      </c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2"/>
      <c r="N115" s="10"/>
      <c r="O115" s="10"/>
      <c r="P115" s="10"/>
      <c r="Q115" s="10"/>
      <c r="R115" s="11">
        <v>7</v>
      </c>
      <c r="S115" s="10"/>
      <c r="T115" s="10"/>
      <c r="U115" s="10"/>
      <c r="V115" s="15">
        <f t="shared" si="12"/>
        <v>7</v>
      </c>
      <c r="W115" s="10">
        <f t="shared" si="13"/>
        <v>1</v>
      </c>
    </row>
    <row r="116" spans="1:23" ht="15.75" customHeight="1" x14ac:dyDescent="0.3">
      <c r="A116" s="9" t="s">
        <v>320</v>
      </c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1">
        <v>2</v>
      </c>
      <c r="S116" s="10"/>
      <c r="T116" s="10"/>
      <c r="U116" s="10"/>
      <c r="V116" s="15">
        <f t="shared" si="12"/>
        <v>2</v>
      </c>
      <c r="W116" s="10">
        <f t="shared" si="13"/>
        <v>1</v>
      </c>
    </row>
    <row r="117" spans="1:23" ht="15.75" customHeight="1" x14ac:dyDescent="0.3">
      <c r="A117" s="9" t="s">
        <v>322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1">
        <v>3</v>
      </c>
      <c r="S117" s="10"/>
      <c r="T117" s="10"/>
      <c r="U117" s="10"/>
      <c r="V117" s="15">
        <f t="shared" si="12"/>
        <v>3</v>
      </c>
      <c r="W117" s="10">
        <f t="shared" si="13"/>
        <v>1</v>
      </c>
    </row>
    <row r="118" spans="1:23" ht="18" customHeight="1" x14ac:dyDescent="0.3">
      <c r="A118" s="9" t="s">
        <v>325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2"/>
      <c r="R118" s="10"/>
      <c r="S118" s="10"/>
      <c r="T118" s="10"/>
      <c r="U118" s="10"/>
      <c r="V118" s="15">
        <f t="shared" si="12"/>
        <v>0</v>
      </c>
      <c r="W118" s="10">
        <f t="shared" si="13"/>
        <v>0</v>
      </c>
    </row>
    <row r="119" spans="1:23" ht="15" customHeight="1" x14ac:dyDescent="0.3">
      <c r="A119" s="9" t="s">
        <v>328</v>
      </c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5">
        <f t="shared" si="12"/>
        <v>0</v>
      </c>
      <c r="W119" s="10">
        <f t="shared" si="13"/>
        <v>0</v>
      </c>
    </row>
    <row r="120" spans="1:23" ht="18.75" customHeight="1" x14ac:dyDescent="0.3">
      <c r="A120" s="9" t="s">
        <v>330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2"/>
      <c r="S120" s="10"/>
      <c r="T120" s="10"/>
      <c r="U120" s="10"/>
      <c r="V120" s="15">
        <f t="shared" si="12"/>
        <v>0</v>
      </c>
      <c r="W120" s="10">
        <f t="shared" si="13"/>
        <v>0</v>
      </c>
    </row>
    <row r="121" spans="1:23" ht="18.75" customHeight="1" x14ac:dyDescent="0.3">
      <c r="A121" s="28"/>
      <c r="B121" s="1" t="s">
        <v>0</v>
      </c>
      <c r="C121" s="2" t="s">
        <v>1</v>
      </c>
      <c r="D121" s="3" t="s">
        <v>3</v>
      </c>
      <c r="E121" s="2" t="s">
        <v>4</v>
      </c>
      <c r="F121" s="3" t="s">
        <v>5</v>
      </c>
      <c r="G121" s="2" t="s">
        <v>6</v>
      </c>
      <c r="H121" s="3" t="s">
        <v>7</v>
      </c>
      <c r="I121" s="2" t="s">
        <v>8</v>
      </c>
      <c r="J121" s="3" t="s">
        <v>9</v>
      </c>
      <c r="K121" s="2" t="s">
        <v>10</v>
      </c>
      <c r="L121" s="3" t="s">
        <v>11</v>
      </c>
      <c r="M121" s="2" t="s">
        <v>13</v>
      </c>
      <c r="N121" s="2" t="s">
        <v>14</v>
      </c>
      <c r="O121" s="3" t="s">
        <v>15</v>
      </c>
      <c r="P121" s="2" t="s">
        <v>16</v>
      </c>
      <c r="Q121" s="3" t="s">
        <v>23</v>
      </c>
      <c r="R121" s="2" t="s">
        <v>24</v>
      </c>
      <c r="S121" s="3" t="s">
        <v>19</v>
      </c>
      <c r="T121" s="2" t="s">
        <v>20</v>
      </c>
      <c r="U121" s="3" t="s">
        <v>21</v>
      </c>
      <c r="V121" s="4" t="s">
        <v>22</v>
      </c>
      <c r="W121" s="6"/>
    </row>
    <row r="122" spans="1:23" ht="18" customHeight="1" x14ac:dyDescent="0.3">
      <c r="A122" s="5" t="s">
        <v>311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7"/>
      <c r="W122" s="6"/>
    </row>
    <row r="123" spans="1:23" ht="18" customHeight="1" x14ac:dyDescent="0.3">
      <c r="A123" s="14" t="s">
        <v>335</v>
      </c>
      <c r="B123" s="10"/>
      <c r="C123" s="10"/>
      <c r="D123" s="10"/>
      <c r="E123" s="10"/>
      <c r="F123" s="10"/>
      <c r="G123" s="10"/>
      <c r="H123" s="10"/>
      <c r="I123" s="12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5">
        <f t="shared" ref="V123:V130" si="14">SUM(B123:U123)</f>
        <v>0</v>
      </c>
      <c r="W123" s="10">
        <f t="shared" ref="W123:W130" si="15">COUNT(B123:U123)</f>
        <v>0</v>
      </c>
    </row>
    <row r="124" spans="1:23" ht="18" customHeight="1" x14ac:dyDescent="0.3">
      <c r="A124" s="14" t="s">
        <v>340</v>
      </c>
      <c r="B124" s="10"/>
      <c r="C124" s="10"/>
      <c r="D124" s="10"/>
      <c r="E124" s="10"/>
      <c r="F124" s="10"/>
      <c r="G124" s="10"/>
      <c r="H124" s="10"/>
      <c r="I124" s="12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5">
        <f t="shared" si="14"/>
        <v>0</v>
      </c>
      <c r="W124" s="10">
        <f t="shared" si="15"/>
        <v>0</v>
      </c>
    </row>
    <row r="125" spans="1:23" ht="18" customHeight="1" x14ac:dyDescent="0.3">
      <c r="A125" s="14" t="s">
        <v>343</v>
      </c>
      <c r="B125" s="10"/>
      <c r="C125" s="10"/>
      <c r="D125" s="10"/>
      <c r="E125" s="10"/>
      <c r="F125" s="10"/>
      <c r="G125" s="10"/>
      <c r="H125" s="10"/>
      <c r="I125" s="12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5">
        <f t="shared" si="14"/>
        <v>0</v>
      </c>
      <c r="W125" s="10">
        <f t="shared" si="15"/>
        <v>0</v>
      </c>
    </row>
    <row r="126" spans="1:23" ht="18" customHeight="1" x14ac:dyDescent="0.3">
      <c r="A126" s="14" t="s">
        <v>346</v>
      </c>
      <c r="B126" s="10"/>
      <c r="C126" s="10"/>
      <c r="D126" s="10"/>
      <c r="E126" s="10"/>
      <c r="F126" s="10"/>
      <c r="G126" s="10"/>
      <c r="H126" s="10"/>
      <c r="I126" s="12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5">
        <f t="shared" si="14"/>
        <v>0</v>
      </c>
      <c r="W126" s="10">
        <f t="shared" si="15"/>
        <v>0</v>
      </c>
    </row>
    <row r="127" spans="1:23" ht="18" customHeight="1" x14ac:dyDescent="0.3">
      <c r="A127" s="14" t="s">
        <v>348</v>
      </c>
      <c r="B127" s="10"/>
      <c r="C127" s="10"/>
      <c r="D127" s="10"/>
      <c r="E127" s="10"/>
      <c r="F127" s="10"/>
      <c r="G127" s="10"/>
      <c r="H127" s="10"/>
      <c r="I127" s="12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5">
        <f t="shared" si="14"/>
        <v>0</v>
      </c>
      <c r="W127" s="10">
        <f t="shared" si="15"/>
        <v>0</v>
      </c>
    </row>
    <row r="128" spans="1:23" ht="15" customHeight="1" x14ac:dyDescent="0.3">
      <c r="A128" s="9" t="s">
        <v>349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5">
        <f t="shared" si="14"/>
        <v>0</v>
      </c>
      <c r="W128" s="10">
        <f t="shared" si="15"/>
        <v>0</v>
      </c>
    </row>
    <row r="129" spans="1:23" ht="15" customHeight="1" x14ac:dyDescent="0.3">
      <c r="A129" s="9" t="s">
        <v>352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5">
        <f t="shared" si="14"/>
        <v>0</v>
      </c>
      <c r="W129" s="10">
        <f t="shared" si="15"/>
        <v>0</v>
      </c>
    </row>
    <row r="130" spans="1:23" ht="18" customHeight="1" x14ac:dyDescent="0.3">
      <c r="A130" s="9" t="s">
        <v>355</v>
      </c>
      <c r="B130" s="10"/>
      <c r="C130" s="12"/>
      <c r="D130" s="10"/>
      <c r="E130" s="10">
        <v>1</v>
      </c>
      <c r="F130" s="10"/>
      <c r="G130" s="10"/>
      <c r="H130" s="10"/>
      <c r="I130" s="10"/>
      <c r="J130" s="10"/>
      <c r="K130" s="11">
        <v>9</v>
      </c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5">
        <f t="shared" si="14"/>
        <v>10</v>
      </c>
      <c r="W130" s="10">
        <f t="shared" si="15"/>
        <v>2</v>
      </c>
    </row>
    <row r="131" spans="1:23" ht="18" customHeight="1" x14ac:dyDescent="0.3">
      <c r="A131" s="5" t="s">
        <v>342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7"/>
      <c r="W131" s="6"/>
    </row>
    <row r="132" spans="1:23" ht="15" customHeight="1" x14ac:dyDescent="0.25">
      <c r="A132" s="14" t="s">
        <v>359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5">
        <f t="shared" ref="V132:V139" si="16">SUM(B132:U132)</f>
        <v>0</v>
      </c>
      <c r="W132" s="10">
        <f t="shared" ref="W132:W139" si="17">COUNT(B132:U132)</f>
        <v>0</v>
      </c>
    </row>
    <row r="133" spans="1:23" ht="15" customHeight="1" x14ac:dyDescent="0.25">
      <c r="A133" s="14" t="s">
        <v>364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5">
        <f t="shared" si="16"/>
        <v>0</v>
      </c>
      <c r="W133" s="10">
        <f t="shared" si="17"/>
        <v>0</v>
      </c>
    </row>
    <row r="134" spans="1:23" ht="18" customHeight="1" x14ac:dyDescent="0.3">
      <c r="A134" s="14" t="s">
        <v>368</v>
      </c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2"/>
      <c r="N134" s="10"/>
      <c r="O134" s="10"/>
      <c r="P134" s="10"/>
      <c r="Q134" s="10"/>
      <c r="R134" s="10"/>
      <c r="S134" s="10"/>
      <c r="T134" s="10"/>
      <c r="U134" s="10"/>
      <c r="V134" s="15">
        <f t="shared" si="16"/>
        <v>0</v>
      </c>
      <c r="W134" s="10">
        <f t="shared" si="17"/>
        <v>0</v>
      </c>
    </row>
    <row r="135" spans="1:23" ht="18" customHeight="1" x14ac:dyDescent="0.3">
      <c r="A135" s="14" t="s">
        <v>370</v>
      </c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1">
        <v>2</v>
      </c>
      <c r="M135" s="10"/>
      <c r="N135" s="10"/>
      <c r="O135" s="10"/>
      <c r="P135" s="10"/>
      <c r="Q135" s="10"/>
      <c r="R135" s="10"/>
      <c r="S135" s="12"/>
      <c r="T135" s="10"/>
      <c r="U135" s="10"/>
      <c r="V135" s="15">
        <f t="shared" si="16"/>
        <v>2</v>
      </c>
      <c r="W135" s="10">
        <f t="shared" si="17"/>
        <v>1</v>
      </c>
    </row>
    <row r="136" spans="1:23" ht="18" customHeight="1" x14ac:dyDescent="0.3">
      <c r="A136" s="14" t="s">
        <v>373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1">
        <v>40</v>
      </c>
      <c r="M136" s="10"/>
      <c r="N136" s="10"/>
      <c r="O136" s="10"/>
      <c r="P136" s="10"/>
      <c r="Q136" s="10"/>
      <c r="R136" s="10"/>
      <c r="S136" s="12"/>
      <c r="T136" s="10"/>
      <c r="U136" s="10"/>
      <c r="V136" s="15">
        <f t="shared" si="16"/>
        <v>40</v>
      </c>
      <c r="W136" s="10">
        <f t="shared" si="17"/>
        <v>1</v>
      </c>
    </row>
    <row r="137" spans="1:23" ht="15.75" customHeight="1" x14ac:dyDescent="0.3">
      <c r="A137" s="9" t="s">
        <v>376</v>
      </c>
      <c r="B137" s="10"/>
      <c r="C137" s="10"/>
      <c r="D137" s="10"/>
      <c r="E137" s="10">
        <v>1</v>
      </c>
      <c r="F137" s="11">
        <v>3</v>
      </c>
      <c r="G137" s="10"/>
      <c r="H137" s="10"/>
      <c r="I137" s="10"/>
      <c r="J137" s="10"/>
      <c r="K137" s="10"/>
      <c r="L137" s="10">
        <v>3</v>
      </c>
      <c r="M137" s="10"/>
      <c r="N137" s="10"/>
      <c r="O137" s="10"/>
      <c r="P137" s="10"/>
      <c r="Q137" s="10"/>
      <c r="R137" s="10"/>
      <c r="S137" s="10"/>
      <c r="T137" s="10"/>
      <c r="U137" s="10"/>
      <c r="V137" s="15">
        <f t="shared" si="16"/>
        <v>7</v>
      </c>
      <c r="W137" s="10">
        <f t="shared" si="17"/>
        <v>3</v>
      </c>
    </row>
    <row r="138" spans="1:23" ht="18" customHeight="1" x14ac:dyDescent="0.3">
      <c r="A138" s="9" t="s">
        <v>377</v>
      </c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2"/>
      <c r="P138" s="10"/>
      <c r="Q138" s="10"/>
      <c r="R138" s="10"/>
      <c r="S138" s="10"/>
      <c r="T138" s="10"/>
      <c r="U138" s="10"/>
      <c r="V138" s="15">
        <f t="shared" si="16"/>
        <v>0</v>
      </c>
      <c r="W138" s="10">
        <f t="shared" si="17"/>
        <v>0</v>
      </c>
    </row>
    <row r="139" spans="1:23" ht="18" customHeight="1" x14ac:dyDescent="0.3">
      <c r="A139" s="9" t="s">
        <v>380</v>
      </c>
      <c r="B139" s="10"/>
      <c r="C139" s="10"/>
      <c r="D139" s="10"/>
      <c r="E139" s="10"/>
      <c r="F139" s="10"/>
      <c r="G139" s="10"/>
      <c r="H139" s="10">
        <v>1</v>
      </c>
      <c r="I139" s="10"/>
      <c r="J139" s="10"/>
      <c r="K139" s="10"/>
      <c r="L139" s="10"/>
      <c r="M139" s="10"/>
      <c r="N139" s="10"/>
      <c r="O139" s="10"/>
      <c r="P139" s="10">
        <v>4</v>
      </c>
      <c r="Q139" s="12"/>
      <c r="R139" s="10"/>
      <c r="S139" s="10"/>
      <c r="T139" s="11">
        <v>6</v>
      </c>
      <c r="U139" s="10"/>
      <c r="V139" s="15">
        <f t="shared" si="16"/>
        <v>11</v>
      </c>
      <c r="W139" s="10">
        <f t="shared" si="17"/>
        <v>3</v>
      </c>
    </row>
    <row r="140" spans="1:23" ht="18.75" customHeight="1" x14ac:dyDescent="0.3">
      <c r="B140" s="7"/>
      <c r="C140" s="6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</row>
    <row r="141" spans="1:23" ht="18.75" customHeight="1" x14ac:dyDescent="0.3">
      <c r="A141" s="5" t="s">
        <v>26</v>
      </c>
      <c r="B141" s="2">
        <f t="shared" ref="B141:U141" si="18">SUM(B4:B139)</f>
        <v>0</v>
      </c>
      <c r="C141" s="2">
        <f t="shared" si="18"/>
        <v>10</v>
      </c>
      <c r="D141" s="3">
        <f t="shared" si="18"/>
        <v>36</v>
      </c>
      <c r="E141" s="2">
        <f t="shared" si="18"/>
        <v>7</v>
      </c>
      <c r="F141" s="3">
        <f t="shared" si="18"/>
        <v>184</v>
      </c>
      <c r="G141" s="2">
        <f t="shared" si="18"/>
        <v>0</v>
      </c>
      <c r="H141" s="3">
        <f t="shared" si="18"/>
        <v>108</v>
      </c>
      <c r="I141" s="2">
        <f t="shared" si="18"/>
        <v>93</v>
      </c>
      <c r="J141" s="3">
        <f t="shared" si="18"/>
        <v>54</v>
      </c>
      <c r="K141" s="2">
        <f t="shared" si="18"/>
        <v>21</v>
      </c>
      <c r="L141" s="3">
        <f t="shared" si="18"/>
        <v>105</v>
      </c>
      <c r="M141" s="2">
        <f t="shared" si="18"/>
        <v>82</v>
      </c>
      <c r="N141" s="2">
        <f t="shared" si="18"/>
        <v>36</v>
      </c>
      <c r="O141" s="3">
        <f t="shared" si="18"/>
        <v>102</v>
      </c>
      <c r="P141" s="2">
        <f t="shared" si="18"/>
        <v>43</v>
      </c>
      <c r="Q141" s="3">
        <f t="shared" si="18"/>
        <v>43</v>
      </c>
      <c r="R141" s="2">
        <f t="shared" si="18"/>
        <v>73</v>
      </c>
      <c r="S141" s="3">
        <f t="shared" si="18"/>
        <v>71</v>
      </c>
      <c r="T141" s="2">
        <f t="shared" si="18"/>
        <v>161</v>
      </c>
      <c r="U141" s="3">
        <f t="shared" si="18"/>
        <v>262</v>
      </c>
      <c r="V141" s="4" t="s">
        <v>22</v>
      </c>
      <c r="W141" s="6"/>
    </row>
    <row r="142" spans="1:23" ht="18" customHeight="1" x14ac:dyDescent="0.3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7"/>
      <c r="W142" s="6"/>
    </row>
    <row r="143" spans="1:23" ht="18.75" customHeight="1" x14ac:dyDescent="0.3">
      <c r="A143" s="5" t="s">
        <v>371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7"/>
      <c r="W143" s="6"/>
    </row>
    <row r="144" spans="1:23" ht="18.75" customHeight="1" x14ac:dyDescent="0.3">
      <c r="A144" s="5" t="s">
        <v>372</v>
      </c>
      <c r="B144" s="1" t="s">
        <v>0</v>
      </c>
      <c r="C144" s="2" t="s">
        <v>1</v>
      </c>
      <c r="D144" s="3" t="s">
        <v>3</v>
      </c>
      <c r="E144" s="2" t="s">
        <v>4</v>
      </c>
      <c r="F144" s="3" t="s">
        <v>5</v>
      </c>
      <c r="G144" s="2" t="s">
        <v>6</v>
      </c>
      <c r="H144" s="3" t="s">
        <v>7</v>
      </c>
      <c r="I144" s="2" t="s">
        <v>8</v>
      </c>
      <c r="J144" s="3" t="s">
        <v>9</v>
      </c>
      <c r="K144" s="2" t="s">
        <v>10</v>
      </c>
      <c r="L144" s="3" t="s">
        <v>11</v>
      </c>
      <c r="M144" s="2" t="s">
        <v>13</v>
      </c>
      <c r="N144" s="2" t="s">
        <v>14</v>
      </c>
      <c r="O144" s="3" t="s">
        <v>15</v>
      </c>
      <c r="P144" s="2" t="s">
        <v>16</v>
      </c>
      <c r="Q144" s="3" t="s">
        <v>23</v>
      </c>
      <c r="R144" s="2" t="s">
        <v>13</v>
      </c>
      <c r="S144" s="3" t="s">
        <v>19</v>
      </c>
      <c r="T144" s="2" t="s">
        <v>20</v>
      </c>
      <c r="U144" s="2" t="s">
        <v>21</v>
      </c>
      <c r="V144" s="7"/>
      <c r="W144" s="6"/>
    </row>
    <row r="145" spans="1:23" ht="18" customHeight="1" x14ac:dyDescent="0.3">
      <c r="A145" s="14" t="s">
        <v>398</v>
      </c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2"/>
      <c r="O145" s="10"/>
      <c r="P145" s="10"/>
      <c r="Q145" s="10"/>
      <c r="R145" s="10"/>
      <c r="S145" s="10"/>
      <c r="T145" s="10"/>
      <c r="U145" s="10"/>
      <c r="V145" s="15">
        <f t="shared" ref="V145:V151" si="19">SUM(B145:U145)</f>
        <v>0</v>
      </c>
      <c r="W145" s="10">
        <f t="shared" ref="W145:W151" si="20">COUNT(B145:U145)</f>
        <v>0</v>
      </c>
    </row>
    <row r="146" spans="1:23" ht="15.75" customHeight="1" x14ac:dyDescent="0.3">
      <c r="A146" s="14" t="s">
        <v>402</v>
      </c>
      <c r="B146" s="10"/>
      <c r="C146" s="10"/>
      <c r="D146" s="10"/>
      <c r="E146" s="10">
        <v>1</v>
      </c>
      <c r="F146" s="10"/>
      <c r="G146" s="10"/>
      <c r="H146" s="10"/>
      <c r="I146" s="10"/>
      <c r="J146" s="10"/>
      <c r="K146" s="10"/>
      <c r="L146" s="10"/>
      <c r="M146" s="10"/>
      <c r="N146" s="11">
        <v>6</v>
      </c>
      <c r="O146" s="10"/>
      <c r="P146" s="10"/>
      <c r="Q146" s="10"/>
      <c r="R146" s="10"/>
      <c r="S146" s="10"/>
      <c r="T146" s="10"/>
      <c r="U146" s="10"/>
      <c r="V146" s="15">
        <f t="shared" si="19"/>
        <v>7</v>
      </c>
      <c r="W146" s="10">
        <f t="shared" si="20"/>
        <v>2</v>
      </c>
    </row>
    <row r="147" spans="1:23" ht="18" customHeight="1" x14ac:dyDescent="0.3">
      <c r="A147" s="14" t="s">
        <v>405</v>
      </c>
      <c r="B147" s="10"/>
      <c r="C147" s="10"/>
      <c r="D147" s="10"/>
      <c r="E147" s="12"/>
      <c r="F147" s="10"/>
      <c r="G147" s="10"/>
      <c r="H147" s="10"/>
      <c r="I147" s="10"/>
      <c r="J147" s="10"/>
      <c r="K147" s="10"/>
      <c r="L147" s="10"/>
      <c r="M147" s="10"/>
      <c r="N147" s="11">
        <v>16</v>
      </c>
      <c r="O147" s="10"/>
      <c r="P147" s="10"/>
      <c r="Q147" s="10"/>
      <c r="R147" s="10"/>
      <c r="S147" s="10"/>
      <c r="T147" s="10"/>
      <c r="U147" s="10"/>
      <c r="V147" s="15">
        <f t="shared" si="19"/>
        <v>16</v>
      </c>
      <c r="W147" s="10">
        <f t="shared" si="20"/>
        <v>1</v>
      </c>
    </row>
    <row r="148" spans="1:23" ht="15" customHeight="1" x14ac:dyDescent="0.25">
      <c r="A148" s="14" t="s">
        <v>407</v>
      </c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5">
        <f t="shared" si="19"/>
        <v>0</v>
      </c>
      <c r="W148" s="10">
        <f t="shared" si="20"/>
        <v>0</v>
      </c>
    </row>
    <row r="149" spans="1:23" ht="18" customHeight="1" x14ac:dyDescent="0.3">
      <c r="A149" s="9" t="s">
        <v>409</v>
      </c>
      <c r="B149" s="10"/>
      <c r="C149" s="10"/>
      <c r="D149" s="10"/>
      <c r="E149" s="12"/>
      <c r="F149" s="10"/>
      <c r="G149" s="10"/>
      <c r="H149" s="10"/>
      <c r="I149" s="10"/>
      <c r="J149" s="10"/>
      <c r="K149" s="10"/>
      <c r="L149" s="10"/>
      <c r="M149" s="10"/>
      <c r="N149" s="12"/>
      <c r="O149" s="10"/>
      <c r="P149" s="10"/>
      <c r="Q149" s="10"/>
      <c r="R149" s="10"/>
      <c r="S149" s="10"/>
      <c r="T149" s="10"/>
      <c r="U149" s="10"/>
      <c r="V149" s="15">
        <f t="shared" si="19"/>
        <v>0</v>
      </c>
      <c r="W149" s="10">
        <f t="shared" si="20"/>
        <v>0</v>
      </c>
    </row>
    <row r="150" spans="1:23" ht="18" customHeight="1" x14ac:dyDescent="0.3">
      <c r="A150" s="9" t="s">
        <v>411</v>
      </c>
      <c r="B150" s="10"/>
      <c r="C150" s="10"/>
      <c r="D150" s="10"/>
      <c r="E150" s="12"/>
      <c r="F150" s="10"/>
      <c r="G150" s="10"/>
      <c r="H150" s="10"/>
      <c r="I150" s="10"/>
      <c r="J150" s="10"/>
      <c r="K150" s="10"/>
      <c r="L150" s="10"/>
      <c r="M150" s="10"/>
      <c r="N150" s="12"/>
      <c r="O150" s="10"/>
      <c r="P150" s="10"/>
      <c r="Q150" s="10"/>
      <c r="R150" s="10"/>
      <c r="S150" s="10"/>
      <c r="T150" s="10"/>
      <c r="U150" s="10"/>
      <c r="V150" s="15">
        <f t="shared" si="19"/>
        <v>0</v>
      </c>
      <c r="W150" s="10">
        <f t="shared" si="20"/>
        <v>0</v>
      </c>
    </row>
    <row r="151" spans="1:23" ht="18" customHeight="1" x14ac:dyDescent="0.3">
      <c r="A151" s="9" t="s">
        <v>412</v>
      </c>
      <c r="B151" s="10"/>
      <c r="C151" s="10"/>
      <c r="D151" s="10"/>
      <c r="E151" s="12"/>
      <c r="F151" s="10"/>
      <c r="G151" s="10"/>
      <c r="H151" s="10"/>
      <c r="I151" s="10"/>
      <c r="J151" s="10"/>
      <c r="K151" s="10"/>
      <c r="L151" s="10"/>
      <c r="M151" s="10"/>
      <c r="N151" s="12"/>
      <c r="O151" s="10"/>
      <c r="P151" s="10"/>
      <c r="Q151" s="10"/>
      <c r="R151" s="10"/>
      <c r="S151" s="10"/>
      <c r="T151" s="10"/>
      <c r="U151" s="10"/>
      <c r="V151" s="15">
        <f t="shared" si="19"/>
        <v>0</v>
      </c>
      <c r="W151" s="10">
        <f t="shared" si="20"/>
        <v>0</v>
      </c>
    </row>
    <row r="152" spans="1:23" ht="18" customHeight="1" x14ac:dyDescent="0.3">
      <c r="A152" s="5" t="s">
        <v>395</v>
      </c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7"/>
      <c r="W152" s="6"/>
    </row>
    <row r="153" spans="1:23" ht="18" customHeight="1" x14ac:dyDescent="0.3">
      <c r="A153" s="14" t="s">
        <v>415</v>
      </c>
      <c r="B153" s="10"/>
      <c r="C153" s="10"/>
      <c r="D153" s="10"/>
      <c r="E153" s="10"/>
      <c r="F153" s="10">
        <v>10</v>
      </c>
      <c r="G153" s="10"/>
      <c r="H153" s="10"/>
      <c r="I153" s="10"/>
      <c r="J153" s="10"/>
      <c r="K153" s="12"/>
      <c r="L153" s="10"/>
      <c r="M153" s="10"/>
      <c r="N153" s="10"/>
      <c r="O153" s="11">
        <v>13</v>
      </c>
      <c r="P153" s="10"/>
      <c r="Q153" s="10"/>
      <c r="R153" s="12"/>
      <c r="S153" s="10"/>
      <c r="T153" s="10"/>
      <c r="U153" s="10"/>
      <c r="V153" s="15">
        <f>SUM(B153:U153)</f>
        <v>23</v>
      </c>
      <c r="W153" s="10">
        <f>COUNT(B153:U153)</f>
        <v>2</v>
      </c>
    </row>
    <row r="154" spans="1:23" ht="18" customHeight="1" x14ac:dyDescent="0.3">
      <c r="A154" s="14" t="s">
        <v>419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2"/>
      <c r="M154" s="10"/>
      <c r="N154" s="10"/>
      <c r="O154" s="10"/>
      <c r="P154" s="10"/>
      <c r="Q154" s="11">
        <v>21</v>
      </c>
      <c r="R154" s="10"/>
      <c r="S154" s="10"/>
      <c r="T154" s="10"/>
      <c r="U154" s="10"/>
      <c r="V154" s="15">
        <f>SUM(B154:U154)</f>
        <v>21</v>
      </c>
      <c r="W154" s="10">
        <f>COUNT(B154:U154)</f>
        <v>1</v>
      </c>
    </row>
    <row r="155" spans="1:23" ht="18" customHeight="1" x14ac:dyDescent="0.3">
      <c r="A155" s="9" t="s">
        <v>422</v>
      </c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2"/>
      <c r="O155" s="12"/>
      <c r="P155" s="10"/>
      <c r="Q155" s="10"/>
      <c r="R155" s="10"/>
      <c r="S155" s="10"/>
      <c r="T155" s="10"/>
      <c r="U155" s="10"/>
      <c r="V155" s="15">
        <f>SUM(B155:U155)</f>
        <v>0</v>
      </c>
      <c r="W155" s="10">
        <f>COUNT(B155:U155)</f>
        <v>0</v>
      </c>
    </row>
    <row r="156" spans="1:23" ht="18" customHeight="1" x14ac:dyDescent="0.3">
      <c r="A156" s="5" t="s">
        <v>51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7"/>
      <c r="W156" s="6"/>
    </row>
    <row r="157" spans="1:23" ht="15.75" customHeight="1" x14ac:dyDescent="0.3">
      <c r="A157" s="14" t="s">
        <v>427</v>
      </c>
      <c r="B157" s="10"/>
      <c r="C157" s="10"/>
      <c r="D157" s="11">
        <v>3</v>
      </c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5">
        <f t="shared" ref="V157:V171" si="21">SUM(B157:U157)</f>
        <v>3</v>
      </c>
      <c r="W157" s="10">
        <f t="shared" ref="W157:W171" si="22">COUNT(B157:U157)</f>
        <v>1</v>
      </c>
    </row>
    <row r="158" spans="1:23" ht="15" customHeight="1" x14ac:dyDescent="0.25">
      <c r="A158" s="14" t="s">
        <v>431</v>
      </c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5">
        <f t="shared" si="21"/>
        <v>0</v>
      </c>
      <c r="W158" s="10">
        <f t="shared" si="22"/>
        <v>0</v>
      </c>
    </row>
    <row r="159" spans="1:23" ht="15" customHeight="1" x14ac:dyDescent="0.25">
      <c r="A159" s="14" t="s">
        <v>432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5">
        <f t="shared" si="21"/>
        <v>0</v>
      </c>
      <c r="W159" s="10">
        <f t="shared" si="22"/>
        <v>0</v>
      </c>
    </row>
    <row r="160" spans="1:23" ht="15.75" customHeight="1" x14ac:dyDescent="0.3">
      <c r="A160" s="14" t="s">
        <v>436</v>
      </c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1">
        <v>2</v>
      </c>
      <c r="O160" s="10"/>
      <c r="P160" s="10"/>
      <c r="Q160" s="10"/>
      <c r="R160" s="10"/>
      <c r="S160" s="10"/>
      <c r="T160" s="10"/>
      <c r="U160" s="10"/>
      <c r="V160" s="15">
        <f t="shared" si="21"/>
        <v>2</v>
      </c>
      <c r="W160" s="10">
        <f t="shared" si="22"/>
        <v>1</v>
      </c>
    </row>
    <row r="161" spans="1:23" ht="18" customHeight="1" x14ac:dyDescent="0.3">
      <c r="A161" s="14" t="s">
        <v>439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2"/>
      <c r="N161" s="10"/>
      <c r="O161" s="10"/>
      <c r="P161" s="10"/>
      <c r="Q161" s="13"/>
      <c r="R161" s="10"/>
      <c r="S161" s="10"/>
      <c r="T161" s="10"/>
      <c r="U161" s="10"/>
      <c r="V161" s="15">
        <f t="shared" si="21"/>
        <v>0</v>
      </c>
      <c r="W161" s="10">
        <f t="shared" si="22"/>
        <v>0</v>
      </c>
    </row>
    <row r="162" spans="1:23" ht="15.75" customHeight="1" x14ac:dyDescent="0.3">
      <c r="A162" s="14" t="s">
        <v>442</v>
      </c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>
        <v>13</v>
      </c>
      <c r="P162" s="10"/>
      <c r="Q162" s="11">
        <v>53</v>
      </c>
      <c r="R162" s="10"/>
      <c r="S162" s="10"/>
      <c r="T162" s="10"/>
      <c r="U162" s="10"/>
      <c r="V162" s="15">
        <f t="shared" si="21"/>
        <v>66</v>
      </c>
      <c r="W162" s="10">
        <f t="shared" si="22"/>
        <v>2</v>
      </c>
    </row>
    <row r="163" spans="1:23" ht="15.75" customHeight="1" x14ac:dyDescent="0.3">
      <c r="A163" s="14" t="s">
        <v>445</v>
      </c>
      <c r="B163" s="10"/>
      <c r="C163" s="10"/>
      <c r="D163" s="10">
        <v>1</v>
      </c>
      <c r="E163" s="10"/>
      <c r="F163" s="10"/>
      <c r="G163" s="10"/>
      <c r="H163" s="10"/>
      <c r="I163" s="10"/>
      <c r="J163" s="10"/>
      <c r="K163" s="10"/>
      <c r="L163" s="10"/>
      <c r="M163" s="10"/>
      <c r="N163" s="11">
        <v>3</v>
      </c>
      <c r="O163" s="10"/>
      <c r="P163" s="10"/>
      <c r="Q163" s="10"/>
      <c r="R163" s="10"/>
      <c r="S163" s="10"/>
      <c r="T163" s="10"/>
      <c r="U163" s="10"/>
      <c r="V163" s="15">
        <f t="shared" si="21"/>
        <v>4</v>
      </c>
      <c r="W163" s="10">
        <f t="shared" si="22"/>
        <v>2</v>
      </c>
    </row>
    <row r="164" spans="1:23" ht="15.75" customHeight="1" x14ac:dyDescent="0.3">
      <c r="A164" s="14" t="s">
        <v>446</v>
      </c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1">
        <v>2</v>
      </c>
      <c r="R164" s="10"/>
      <c r="S164" s="10"/>
      <c r="T164" s="10"/>
      <c r="U164" s="10"/>
      <c r="V164" s="15">
        <f t="shared" si="21"/>
        <v>2</v>
      </c>
      <c r="W164" s="10">
        <f t="shared" si="22"/>
        <v>1</v>
      </c>
    </row>
    <row r="165" spans="1:23" ht="15" customHeight="1" x14ac:dyDescent="0.25">
      <c r="A165" s="14" t="s">
        <v>449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5">
        <f t="shared" si="21"/>
        <v>0</v>
      </c>
      <c r="W165" s="10">
        <f t="shared" si="22"/>
        <v>0</v>
      </c>
    </row>
    <row r="166" spans="1:23" ht="15" customHeight="1" x14ac:dyDescent="0.3">
      <c r="A166" s="9" t="s">
        <v>451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5">
        <f t="shared" si="21"/>
        <v>0</v>
      </c>
      <c r="W166" s="10">
        <f t="shared" si="22"/>
        <v>0</v>
      </c>
    </row>
    <row r="167" spans="1:23" ht="15" customHeight="1" x14ac:dyDescent="0.3">
      <c r="A167" s="9" t="s">
        <v>454</v>
      </c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5">
        <f t="shared" si="21"/>
        <v>0</v>
      </c>
      <c r="W167" s="10">
        <f t="shared" si="22"/>
        <v>0</v>
      </c>
    </row>
    <row r="168" spans="1:23" ht="15" customHeight="1" x14ac:dyDescent="0.3">
      <c r="A168" s="9" t="s">
        <v>457</v>
      </c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5">
        <f t="shared" si="21"/>
        <v>0</v>
      </c>
      <c r="W168" s="10">
        <f t="shared" si="22"/>
        <v>0</v>
      </c>
    </row>
    <row r="169" spans="1:23" ht="18" customHeight="1" x14ac:dyDescent="0.3">
      <c r="A169" s="9" t="s">
        <v>460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1">
        <v>2</v>
      </c>
      <c r="Q169" s="10"/>
      <c r="R169" s="10"/>
      <c r="S169" s="10"/>
      <c r="T169" s="10"/>
      <c r="U169" s="12"/>
      <c r="V169" s="15">
        <f t="shared" si="21"/>
        <v>2</v>
      </c>
      <c r="W169" s="10">
        <f t="shared" si="22"/>
        <v>1</v>
      </c>
    </row>
    <row r="170" spans="1:23" ht="18" customHeight="1" x14ac:dyDescent="0.3">
      <c r="A170" s="9" t="s">
        <v>462</v>
      </c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2"/>
      <c r="Q170" s="10"/>
      <c r="R170" s="10"/>
      <c r="S170" s="10"/>
      <c r="T170" s="10"/>
      <c r="U170" s="10"/>
      <c r="V170" s="15">
        <f t="shared" si="21"/>
        <v>0</v>
      </c>
      <c r="W170" s="10">
        <f t="shared" si="22"/>
        <v>0</v>
      </c>
    </row>
    <row r="171" spans="1:23" ht="18" customHeight="1" x14ac:dyDescent="0.3">
      <c r="A171" s="9" t="s">
        <v>464</v>
      </c>
      <c r="B171" s="10"/>
      <c r="C171" s="10"/>
      <c r="D171" s="10"/>
      <c r="E171" s="12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5">
        <f t="shared" si="21"/>
        <v>0</v>
      </c>
      <c r="W171" s="10">
        <f t="shared" si="22"/>
        <v>0</v>
      </c>
    </row>
    <row r="172" spans="1:23" ht="18" customHeight="1" x14ac:dyDescent="0.3">
      <c r="A172" s="5" t="s">
        <v>441</v>
      </c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7"/>
      <c r="W172" s="6"/>
    </row>
    <row r="173" spans="1:23" ht="18" customHeight="1" x14ac:dyDescent="0.3">
      <c r="A173" s="14" t="s">
        <v>377</v>
      </c>
      <c r="B173" s="10"/>
      <c r="C173" s="12"/>
      <c r="D173" s="10"/>
      <c r="E173" s="10"/>
      <c r="F173" s="10"/>
      <c r="G173" s="10"/>
      <c r="H173" s="10"/>
      <c r="I173" s="10"/>
      <c r="J173" s="10"/>
      <c r="K173" s="12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5">
        <f>SUM(B173:U173)</f>
        <v>0</v>
      </c>
      <c r="W173" s="10">
        <f>COUNT(B173:U173)</f>
        <v>0</v>
      </c>
    </row>
    <row r="174" spans="1:23" ht="18" customHeight="1" x14ac:dyDescent="0.3">
      <c r="A174" s="14" t="s">
        <v>467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2"/>
      <c r="M174" s="10"/>
      <c r="N174" s="10"/>
      <c r="O174" s="10"/>
      <c r="P174" s="10"/>
      <c r="Q174" s="10"/>
      <c r="R174" s="10"/>
      <c r="S174" s="10"/>
      <c r="T174" s="10"/>
      <c r="U174" s="10"/>
      <c r="V174" s="15">
        <f>SUM(B174:U174)</f>
        <v>0</v>
      </c>
      <c r="W174" s="10">
        <f>COUNT(B174:U174)</f>
        <v>0</v>
      </c>
    </row>
    <row r="175" spans="1:23" ht="15.75" customHeight="1" x14ac:dyDescent="0.3">
      <c r="A175" s="14" t="s">
        <v>468</v>
      </c>
      <c r="B175" s="10"/>
      <c r="C175" s="10"/>
      <c r="D175" s="11">
        <v>17</v>
      </c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5">
        <f>SUM(B175:U175)</f>
        <v>17</v>
      </c>
      <c r="W175" s="10">
        <f>COUNT(B175:U175)</f>
        <v>1</v>
      </c>
    </row>
    <row r="176" spans="1:23" ht="18.75" customHeight="1" x14ac:dyDescent="0.3">
      <c r="A176" s="9" t="s">
        <v>470</v>
      </c>
      <c r="B176" s="10"/>
      <c r="C176" s="10"/>
      <c r="D176" s="11">
        <v>17</v>
      </c>
      <c r="E176" s="10">
        <v>8</v>
      </c>
      <c r="F176" s="10"/>
      <c r="G176" s="10"/>
      <c r="H176" s="10"/>
      <c r="I176" s="10"/>
      <c r="J176" s="10"/>
      <c r="K176" s="12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5">
        <f>SUM(B176:U176)</f>
        <v>25</v>
      </c>
      <c r="W176" s="10">
        <f>COUNT(B176:U176)</f>
        <v>2</v>
      </c>
    </row>
    <row r="177" spans="1:23" ht="18.75" customHeight="1" x14ac:dyDescent="0.3">
      <c r="B177" s="1" t="s">
        <v>0</v>
      </c>
      <c r="C177" s="2" t="s">
        <v>1</v>
      </c>
      <c r="D177" s="3" t="s">
        <v>3</v>
      </c>
      <c r="E177" s="2" t="s">
        <v>4</v>
      </c>
      <c r="F177" s="3" t="s">
        <v>5</v>
      </c>
      <c r="G177" s="2" t="s">
        <v>6</v>
      </c>
      <c r="H177" s="3" t="s">
        <v>7</v>
      </c>
      <c r="I177" s="2" t="s">
        <v>8</v>
      </c>
      <c r="J177" s="3" t="s">
        <v>9</v>
      </c>
      <c r="K177" s="2" t="s">
        <v>10</v>
      </c>
      <c r="L177" s="3" t="s">
        <v>11</v>
      </c>
      <c r="M177" s="2" t="s">
        <v>13</v>
      </c>
      <c r="N177" s="2" t="s">
        <v>14</v>
      </c>
      <c r="O177" s="3" t="s">
        <v>15</v>
      </c>
      <c r="P177" s="2" t="s">
        <v>16</v>
      </c>
      <c r="Q177" s="3" t="s">
        <v>23</v>
      </c>
      <c r="R177" s="2" t="s">
        <v>24</v>
      </c>
      <c r="S177" s="3" t="s">
        <v>19</v>
      </c>
      <c r="T177" s="2" t="s">
        <v>20</v>
      </c>
      <c r="U177" s="3" t="s">
        <v>21</v>
      </c>
      <c r="V177" s="4" t="s">
        <v>22</v>
      </c>
      <c r="W177" s="6"/>
    </row>
    <row r="178" spans="1:23" ht="18" customHeight="1" x14ac:dyDescent="0.3">
      <c r="A178" s="5" t="s">
        <v>472</v>
      </c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7"/>
      <c r="W178" s="6"/>
    </row>
    <row r="179" spans="1:23" ht="15.75" customHeight="1" x14ac:dyDescent="0.3">
      <c r="A179" s="14" t="s">
        <v>475</v>
      </c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1">
        <v>2</v>
      </c>
      <c r="U179" s="10"/>
      <c r="V179" s="15">
        <f t="shared" ref="V179:V188" si="23">SUM(B179:U179)</f>
        <v>2</v>
      </c>
      <c r="W179" s="10">
        <f t="shared" ref="W179:W188" si="24">COUNT(B179:U179)</f>
        <v>1</v>
      </c>
    </row>
    <row r="180" spans="1:23" ht="15" customHeight="1" x14ac:dyDescent="0.25">
      <c r="A180" s="14" t="s">
        <v>478</v>
      </c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5">
        <f t="shared" si="23"/>
        <v>0</v>
      </c>
      <c r="W180" s="10">
        <f t="shared" si="24"/>
        <v>0</v>
      </c>
    </row>
    <row r="181" spans="1:23" ht="15" customHeight="1" x14ac:dyDescent="0.25">
      <c r="A181" s="14" t="s">
        <v>480</v>
      </c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5">
        <f t="shared" si="23"/>
        <v>0</v>
      </c>
      <c r="W181" s="10">
        <f t="shared" si="24"/>
        <v>0</v>
      </c>
    </row>
    <row r="182" spans="1:23" ht="15" customHeight="1" x14ac:dyDescent="0.25">
      <c r="A182" s="14" t="s">
        <v>482</v>
      </c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5">
        <f t="shared" si="23"/>
        <v>0</v>
      </c>
      <c r="W182" s="10">
        <f t="shared" si="24"/>
        <v>0</v>
      </c>
    </row>
    <row r="183" spans="1:23" ht="15" customHeight="1" x14ac:dyDescent="0.25">
      <c r="A183" s="14" t="s">
        <v>485</v>
      </c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5">
        <f t="shared" si="23"/>
        <v>0</v>
      </c>
      <c r="W183" s="10">
        <f t="shared" si="24"/>
        <v>0</v>
      </c>
    </row>
    <row r="184" spans="1:23" ht="15" customHeight="1" x14ac:dyDescent="0.25">
      <c r="A184" s="14" t="s">
        <v>488</v>
      </c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5">
        <f t="shared" si="23"/>
        <v>0</v>
      </c>
      <c r="W184" s="10">
        <f t="shared" si="24"/>
        <v>0</v>
      </c>
    </row>
    <row r="185" spans="1:23" ht="15" customHeight="1" x14ac:dyDescent="0.3">
      <c r="A185" s="9" t="s">
        <v>491</v>
      </c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5">
        <f t="shared" si="23"/>
        <v>0</v>
      </c>
      <c r="W185" s="10">
        <f t="shared" si="24"/>
        <v>0</v>
      </c>
    </row>
    <row r="186" spans="1:23" ht="18" customHeight="1" x14ac:dyDescent="0.3">
      <c r="A186" s="9" t="s">
        <v>494</v>
      </c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2"/>
      <c r="U186" s="10"/>
      <c r="V186" s="15">
        <f t="shared" si="23"/>
        <v>0</v>
      </c>
      <c r="W186" s="10">
        <f t="shared" si="24"/>
        <v>0</v>
      </c>
    </row>
    <row r="187" spans="1:23" ht="18" customHeight="1" x14ac:dyDescent="0.3">
      <c r="A187" s="9" t="s">
        <v>497</v>
      </c>
      <c r="B187" s="10"/>
      <c r="C187" s="10"/>
      <c r="D187" s="10"/>
      <c r="E187" s="10">
        <v>1</v>
      </c>
      <c r="F187" s="10"/>
      <c r="G187" s="10"/>
      <c r="H187" s="10"/>
      <c r="I187" s="10"/>
      <c r="J187" s="10">
        <v>2</v>
      </c>
      <c r="K187" s="11">
        <v>9</v>
      </c>
      <c r="L187" s="10"/>
      <c r="M187" s="10"/>
      <c r="N187" s="10">
        <v>7</v>
      </c>
      <c r="O187" s="10"/>
      <c r="P187" s="12"/>
      <c r="Q187" s="10"/>
      <c r="R187" s="10"/>
      <c r="S187" s="10"/>
      <c r="T187" s="10"/>
      <c r="U187" s="10"/>
      <c r="V187" s="15">
        <f t="shared" si="23"/>
        <v>19</v>
      </c>
      <c r="W187" s="10">
        <f t="shared" si="24"/>
        <v>4</v>
      </c>
    </row>
    <row r="188" spans="1:23" ht="18" customHeight="1" x14ac:dyDescent="0.3">
      <c r="A188" s="9" t="s">
        <v>500</v>
      </c>
      <c r="B188" s="10"/>
      <c r="C188" s="10"/>
      <c r="D188" s="10"/>
      <c r="E188" s="10"/>
      <c r="F188" s="10"/>
      <c r="G188" s="10"/>
      <c r="H188" s="12"/>
      <c r="I188" s="10"/>
      <c r="J188" s="10"/>
      <c r="K188" s="10"/>
      <c r="L188" s="10"/>
      <c r="M188" s="10"/>
      <c r="N188" s="10"/>
      <c r="O188" s="10"/>
      <c r="P188" s="11">
        <v>2</v>
      </c>
      <c r="Q188" s="10"/>
      <c r="R188" s="10"/>
      <c r="S188" s="10"/>
      <c r="T188" s="10"/>
      <c r="U188" s="10"/>
      <c r="V188" s="15">
        <f t="shared" si="23"/>
        <v>2</v>
      </c>
      <c r="W188" s="10">
        <f t="shared" si="24"/>
        <v>1</v>
      </c>
    </row>
    <row r="189" spans="1:23" ht="18" customHeight="1" x14ac:dyDescent="0.3">
      <c r="A189" s="5" t="s">
        <v>495</v>
      </c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7"/>
      <c r="W189" s="6"/>
    </row>
    <row r="190" spans="1:23" ht="18" customHeight="1" x14ac:dyDescent="0.3">
      <c r="A190" s="14" t="s">
        <v>503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5"/>
      <c r="N190" s="10"/>
      <c r="O190" s="10"/>
      <c r="P190" s="10"/>
      <c r="Q190" s="10"/>
      <c r="R190" s="10"/>
      <c r="S190" s="11">
        <v>37</v>
      </c>
      <c r="T190" s="10"/>
      <c r="U190" s="12"/>
      <c r="V190" s="15">
        <f>SUM(B190:U190)</f>
        <v>37</v>
      </c>
      <c r="W190" s="10">
        <f>COUNT(B190:U190)</f>
        <v>1</v>
      </c>
    </row>
    <row r="191" spans="1:23" ht="15.75" customHeight="1" x14ac:dyDescent="0.3">
      <c r="A191" s="14" t="s">
        <v>510</v>
      </c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1">
        <v>24</v>
      </c>
      <c r="N191" s="10"/>
      <c r="O191" s="10"/>
      <c r="P191" s="10"/>
      <c r="Q191" s="10"/>
      <c r="R191" s="10"/>
      <c r="S191" s="10"/>
      <c r="T191" s="10">
        <v>21</v>
      </c>
      <c r="U191" s="10"/>
      <c r="V191" s="15">
        <f>SUM(B191:U191)</f>
        <v>45</v>
      </c>
      <c r="W191" s="10">
        <f>COUNT(B191:U191)</f>
        <v>2</v>
      </c>
    </row>
    <row r="192" spans="1:23" ht="15.75" customHeight="1" x14ac:dyDescent="0.3">
      <c r="A192" s="9" t="s">
        <v>512</v>
      </c>
      <c r="B192" s="10"/>
      <c r="C192" s="10"/>
      <c r="D192" s="10"/>
      <c r="E192" s="11">
        <v>9</v>
      </c>
      <c r="F192" s="10"/>
      <c r="G192" s="10"/>
      <c r="H192" s="10"/>
      <c r="I192" s="10"/>
      <c r="J192" s="10"/>
      <c r="K192" s="10"/>
      <c r="L192" s="10">
        <v>1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5">
        <f>SUM(B192:U192)</f>
        <v>10</v>
      </c>
      <c r="W192" s="10">
        <f>COUNT(B192:U192)</f>
        <v>2</v>
      </c>
    </row>
    <row r="193" spans="1:23" ht="18" customHeight="1" x14ac:dyDescent="0.3">
      <c r="A193" s="5" t="s">
        <v>508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7"/>
      <c r="W193" s="6"/>
    </row>
    <row r="194" spans="1:23" ht="18" customHeight="1" x14ac:dyDescent="0.3">
      <c r="A194" s="14" t="s">
        <v>515</v>
      </c>
      <c r="B194" s="10"/>
      <c r="C194" s="12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5">
        <f>SUM(B194:U194)</f>
        <v>0</v>
      </c>
      <c r="W194" s="10">
        <f>COUNT(B194:U194)</f>
        <v>0</v>
      </c>
    </row>
    <row r="195" spans="1:23" ht="15.75" customHeight="1" x14ac:dyDescent="0.3">
      <c r="A195" s="9" t="s">
        <v>521</v>
      </c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1">
        <v>1</v>
      </c>
      <c r="M195" s="10"/>
      <c r="N195" s="10"/>
      <c r="O195" s="10"/>
      <c r="P195" s="10"/>
      <c r="Q195" s="10"/>
      <c r="R195" s="10"/>
      <c r="S195" s="10"/>
      <c r="T195" s="10"/>
      <c r="U195" s="10"/>
      <c r="V195" s="15">
        <f>SUM(B195:U195)</f>
        <v>1</v>
      </c>
      <c r="W195" s="10">
        <f>COUNT(B195:U195)</f>
        <v>1</v>
      </c>
    </row>
    <row r="196" spans="1:23" ht="15.75" customHeight="1" x14ac:dyDescent="0.3">
      <c r="A196" s="9" t="s">
        <v>523</v>
      </c>
      <c r="B196" s="10"/>
      <c r="C196" s="10"/>
      <c r="D196" s="11">
        <v>1</v>
      </c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5">
        <f>SUM(B196:U196)</f>
        <v>1</v>
      </c>
      <c r="W196" s="10">
        <f>COUNT(B196:U196)</f>
        <v>1</v>
      </c>
    </row>
    <row r="197" spans="1:23" ht="18" customHeight="1" x14ac:dyDescent="0.3">
      <c r="A197" s="5" t="s">
        <v>123</v>
      </c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7"/>
      <c r="W197" s="6"/>
    </row>
    <row r="198" spans="1:23" ht="15" customHeight="1" x14ac:dyDescent="0.25">
      <c r="A198" s="14" t="s">
        <v>526</v>
      </c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5">
        <f t="shared" ref="V198:V206" si="25">SUM(B198:U198)</f>
        <v>0</v>
      </c>
      <c r="W198" s="10">
        <f t="shared" ref="W198:W206" si="26">COUNT(B198:U198)</f>
        <v>0</v>
      </c>
    </row>
    <row r="199" spans="1:23" ht="15" customHeight="1" x14ac:dyDescent="0.25">
      <c r="A199" s="14" t="s">
        <v>530</v>
      </c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5">
        <f t="shared" si="25"/>
        <v>0</v>
      </c>
      <c r="W199" s="10">
        <f t="shared" si="26"/>
        <v>0</v>
      </c>
    </row>
    <row r="200" spans="1:23" ht="15" customHeight="1" x14ac:dyDescent="0.3">
      <c r="A200" s="9" t="s">
        <v>533</v>
      </c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5">
        <f t="shared" si="25"/>
        <v>0</v>
      </c>
      <c r="W200" s="10">
        <f t="shared" si="26"/>
        <v>0</v>
      </c>
    </row>
    <row r="201" spans="1:23" ht="18" customHeight="1" x14ac:dyDescent="0.3">
      <c r="A201" s="9" t="s">
        <v>536</v>
      </c>
      <c r="B201" s="10"/>
      <c r="C201" s="10"/>
      <c r="D201" s="12"/>
      <c r="E201" s="11">
        <v>8</v>
      </c>
      <c r="F201" s="10"/>
      <c r="G201" s="10"/>
      <c r="H201" s="10">
        <v>7</v>
      </c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5">
        <f t="shared" si="25"/>
        <v>15</v>
      </c>
      <c r="W201" s="10">
        <f t="shared" si="26"/>
        <v>2</v>
      </c>
    </row>
    <row r="202" spans="1:23" ht="15" customHeight="1" x14ac:dyDescent="0.3">
      <c r="A202" s="9" t="s">
        <v>539</v>
      </c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5">
        <f t="shared" si="25"/>
        <v>0</v>
      </c>
      <c r="W202" s="10">
        <f t="shared" si="26"/>
        <v>0</v>
      </c>
    </row>
    <row r="203" spans="1:23" ht="15" customHeight="1" x14ac:dyDescent="0.3">
      <c r="A203" s="9" t="s">
        <v>541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5">
        <f t="shared" si="25"/>
        <v>0</v>
      </c>
      <c r="W203" s="10">
        <f t="shared" si="26"/>
        <v>0</v>
      </c>
    </row>
    <row r="204" spans="1:23" ht="15" customHeight="1" x14ac:dyDescent="0.3">
      <c r="A204" s="9" t="s">
        <v>545</v>
      </c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5">
        <f t="shared" si="25"/>
        <v>0</v>
      </c>
      <c r="W204" s="10">
        <f t="shared" si="26"/>
        <v>0</v>
      </c>
    </row>
    <row r="205" spans="1:23" ht="18" customHeight="1" x14ac:dyDescent="0.3">
      <c r="A205" s="9" t="s">
        <v>343</v>
      </c>
      <c r="B205" s="10"/>
      <c r="C205" s="10"/>
      <c r="D205" s="10"/>
      <c r="E205" s="10"/>
      <c r="F205" s="10">
        <v>3</v>
      </c>
      <c r="G205" s="10"/>
      <c r="H205" s="10"/>
      <c r="I205" s="10"/>
      <c r="J205" s="10"/>
      <c r="K205" s="10"/>
      <c r="L205" s="10"/>
      <c r="M205" s="12"/>
      <c r="N205" s="10"/>
      <c r="O205" s="10"/>
      <c r="P205" s="10">
        <v>17</v>
      </c>
      <c r="Q205" s="10"/>
      <c r="R205" s="10">
        <v>12</v>
      </c>
      <c r="S205" s="11">
        <v>22</v>
      </c>
      <c r="T205" s="10"/>
      <c r="U205" s="10"/>
      <c r="V205" s="15">
        <f t="shared" si="25"/>
        <v>54</v>
      </c>
      <c r="W205" s="10">
        <f t="shared" si="26"/>
        <v>4</v>
      </c>
    </row>
    <row r="206" spans="1:23" ht="15.75" customHeight="1" x14ac:dyDescent="0.3">
      <c r="A206" s="9" t="s">
        <v>550</v>
      </c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1">
        <v>3</v>
      </c>
      <c r="S206" s="13"/>
      <c r="T206" s="10"/>
      <c r="U206" s="10"/>
      <c r="V206" s="15">
        <f t="shared" si="25"/>
        <v>3</v>
      </c>
      <c r="W206" s="10">
        <f t="shared" si="26"/>
        <v>1</v>
      </c>
    </row>
    <row r="207" spans="1:23" ht="18" customHeight="1" x14ac:dyDescent="0.3">
      <c r="A207" s="5" t="s">
        <v>552</v>
      </c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7"/>
      <c r="W207" s="6"/>
    </row>
    <row r="208" spans="1:23" ht="18" customHeight="1" x14ac:dyDescent="0.3">
      <c r="A208" s="14" t="s">
        <v>554</v>
      </c>
      <c r="B208" s="10"/>
      <c r="C208" s="10"/>
      <c r="D208" s="10"/>
      <c r="E208" s="10">
        <v>1</v>
      </c>
      <c r="F208" s="10"/>
      <c r="G208" s="10"/>
      <c r="H208" s="10"/>
      <c r="I208" s="10"/>
      <c r="J208" s="10"/>
      <c r="K208" s="12"/>
      <c r="L208" s="10"/>
      <c r="M208" s="10"/>
      <c r="N208" s="10"/>
      <c r="O208" s="10"/>
      <c r="P208" s="10"/>
      <c r="Q208" s="10"/>
      <c r="R208" s="10"/>
      <c r="S208" s="12"/>
      <c r="T208" s="10"/>
      <c r="U208" s="11">
        <v>41</v>
      </c>
      <c r="V208" s="15">
        <f t="shared" ref="V208:V214" si="27">SUM(B208:U208)</f>
        <v>42</v>
      </c>
      <c r="W208" s="10">
        <f t="shared" ref="W208:W214" si="28">COUNT(B208:U208)</f>
        <v>2</v>
      </c>
    </row>
    <row r="209" spans="1:23" ht="18" customHeight="1" x14ac:dyDescent="0.3">
      <c r="A209" s="14" t="s">
        <v>559</v>
      </c>
      <c r="B209" s="12"/>
      <c r="C209" s="10"/>
      <c r="D209" s="10"/>
      <c r="E209" s="10"/>
      <c r="F209" s="10"/>
      <c r="G209" s="10"/>
      <c r="H209" s="10"/>
      <c r="I209" s="12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5">
        <f t="shared" si="27"/>
        <v>0</v>
      </c>
      <c r="W209" s="10">
        <f t="shared" si="28"/>
        <v>0</v>
      </c>
    </row>
    <row r="210" spans="1:23" ht="18" customHeight="1" x14ac:dyDescent="0.3">
      <c r="A210" s="14" t="s">
        <v>523</v>
      </c>
      <c r="B210" s="10"/>
      <c r="C210" s="10"/>
      <c r="D210" s="10"/>
      <c r="E210" s="10"/>
      <c r="F210" s="10"/>
      <c r="G210" s="10"/>
      <c r="H210" s="10"/>
      <c r="I210" s="10"/>
      <c r="J210" s="12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5">
        <f t="shared" si="27"/>
        <v>0</v>
      </c>
      <c r="W210" s="10">
        <f t="shared" si="28"/>
        <v>0</v>
      </c>
    </row>
    <row r="211" spans="1:23" ht="18" customHeight="1" x14ac:dyDescent="0.3">
      <c r="A211" s="9" t="s">
        <v>562</v>
      </c>
      <c r="B211" s="10"/>
      <c r="C211" s="10"/>
      <c r="D211" s="10"/>
      <c r="E211" s="10"/>
      <c r="F211" s="10"/>
      <c r="G211" s="10"/>
      <c r="H211" s="10"/>
      <c r="I211" s="12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1">
        <v>13</v>
      </c>
      <c r="V211" s="15">
        <f t="shared" si="27"/>
        <v>13</v>
      </c>
      <c r="W211" s="10">
        <f t="shared" si="28"/>
        <v>1</v>
      </c>
    </row>
    <row r="212" spans="1:23" ht="15.75" customHeight="1" x14ac:dyDescent="0.3">
      <c r="A212" s="9" t="s">
        <v>565</v>
      </c>
      <c r="B212" s="10"/>
      <c r="C212" s="10"/>
      <c r="D212" s="10">
        <v>22</v>
      </c>
      <c r="E212" s="10"/>
      <c r="F212" s="10"/>
      <c r="G212" s="10"/>
      <c r="H212" s="10"/>
      <c r="I212" s="10"/>
      <c r="J212" s="10"/>
      <c r="K212" s="10"/>
      <c r="L212" s="10"/>
      <c r="M212" s="10">
        <v>12</v>
      </c>
      <c r="N212" s="10"/>
      <c r="O212" s="10"/>
      <c r="P212" s="10"/>
      <c r="Q212" s="10"/>
      <c r="R212" s="10" t="s">
        <v>97</v>
      </c>
      <c r="S212" s="10"/>
      <c r="T212" s="10"/>
      <c r="U212" s="11">
        <v>51</v>
      </c>
      <c r="V212" s="15">
        <f t="shared" si="27"/>
        <v>85</v>
      </c>
      <c r="W212" s="10">
        <f t="shared" si="28"/>
        <v>3</v>
      </c>
    </row>
    <row r="213" spans="1:23" ht="15.75" customHeight="1" x14ac:dyDescent="0.3">
      <c r="A213" s="9" t="s">
        <v>567</v>
      </c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1">
        <v>21</v>
      </c>
      <c r="V213" s="15">
        <f t="shared" si="27"/>
        <v>21</v>
      </c>
      <c r="W213" s="10">
        <f t="shared" si="28"/>
        <v>1</v>
      </c>
    </row>
    <row r="214" spans="1:23" ht="16.5" customHeight="1" x14ac:dyDescent="0.3">
      <c r="A214" s="9" t="s">
        <v>569</v>
      </c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>
        <v>2</v>
      </c>
      <c r="S214" s="10"/>
      <c r="T214" s="10"/>
      <c r="U214" s="11">
        <v>25</v>
      </c>
      <c r="V214" s="15">
        <f t="shared" si="27"/>
        <v>27</v>
      </c>
      <c r="W214" s="10">
        <f t="shared" si="28"/>
        <v>2</v>
      </c>
    </row>
    <row r="215" spans="1:23" ht="18.75" customHeight="1" x14ac:dyDescent="0.3">
      <c r="B215" s="1" t="s">
        <v>0</v>
      </c>
      <c r="C215" s="2" t="s">
        <v>1</v>
      </c>
      <c r="D215" s="3" t="s">
        <v>3</v>
      </c>
      <c r="E215" s="2" t="s">
        <v>4</v>
      </c>
      <c r="F215" s="3" t="s">
        <v>5</v>
      </c>
      <c r="G215" s="2" t="s">
        <v>6</v>
      </c>
      <c r="H215" s="3" t="s">
        <v>7</v>
      </c>
      <c r="I215" s="2" t="s">
        <v>8</v>
      </c>
      <c r="J215" s="3" t="s">
        <v>9</v>
      </c>
      <c r="K215" s="2" t="s">
        <v>10</v>
      </c>
      <c r="L215" s="3" t="s">
        <v>11</v>
      </c>
      <c r="M215" s="2" t="s">
        <v>13</v>
      </c>
      <c r="N215" s="2" t="s">
        <v>14</v>
      </c>
      <c r="O215" s="3" t="s">
        <v>15</v>
      </c>
      <c r="P215" s="2" t="s">
        <v>16</v>
      </c>
      <c r="Q215" s="3" t="s">
        <v>23</v>
      </c>
      <c r="R215" s="2" t="s">
        <v>24</v>
      </c>
      <c r="S215" s="3" t="s">
        <v>19</v>
      </c>
      <c r="T215" s="2" t="s">
        <v>20</v>
      </c>
      <c r="U215" s="3" t="s">
        <v>21</v>
      </c>
      <c r="V215" s="4" t="s">
        <v>22</v>
      </c>
      <c r="W215" s="6"/>
    </row>
    <row r="216" spans="1:23" ht="18" customHeight="1" x14ac:dyDescent="0.3">
      <c r="A216" s="5" t="s">
        <v>176</v>
      </c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7"/>
      <c r="W216" s="6"/>
    </row>
    <row r="217" spans="1:23" ht="18" customHeight="1" x14ac:dyDescent="0.3">
      <c r="A217" s="14" t="s">
        <v>475</v>
      </c>
      <c r="B217" s="10"/>
      <c r="C217" s="10"/>
      <c r="D217" s="10"/>
      <c r="E217" s="10"/>
      <c r="F217" s="10"/>
      <c r="G217" s="12"/>
      <c r="H217" s="10"/>
      <c r="I217" s="10"/>
      <c r="J217" s="10"/>
      <c r="K217" s="10">
        <v>2</v>
      </c>
      <c r="L217" s="10"/>
      <c r="M217" s="10"/>
      <c r="N217" s="10"/>
      <c r="O217" s="11">
        <v>13</v>
      </c>
      <c r="P217" s="10"/>
      <c r="Q217" s="18"/>
      <c r="R217" s="10"/>
      <c r="S217" s="10"/>
      <c r="T217" s="10"/>
      <c r="U217" s="10"/>
      <c r="V217" s="15">
        <f t="shared" ref="V217:V223" si="29">SUM(B217:U217)</f>
        <v>15</v>
      </c>
      <c r="W217" s="10">
        <f t="shared" ref="W217:W223" si="30">COUNT(B217:U217)</f>
        <v>2</v>
      </c>
    </row>
    <row r="218" spans="1:23" ht="18" customHeight="1" x14ac:dyDescent="0.3">
      <c r="A218" s="14" t="s">
        <v>577</v>
      </c>
      <c r="B218" s="10"/>
      <c r="C218" s="10"/>
      <c r="D218" s="10"/>
      <c r="E218" s="10"/>
      <c r="F218" s="11">
        <v>142</v>
      </c>
      <c r="G218" s="10"/>
      <c r="H218" s="10"/>
      <c r="I218" s="12"/>
      <c r="J218" s="10"/>
      <c r="K218" s="10"/>
      <c r="L218" s="10"/>
      <c r="M218" s="10"/>
      <c r="N218" s="10"/>
      <c r="O218" s="10">
        <v>76</v>
      </c>
      <c r="P218" s="10"/>
      <c r="Q218" s="10"/>
      <c r="R218" s="10"/>
      <c r="S218" s="10"/>
      <c r="T218" s="10"/>
      <c r="U218" s="10"/>
      <c r="V218" s="15">
        <f t="shared" si="29"/>
        <v>218</v>
      </c>
      <c r="W218" s="10">
        <f t="shared" si="30"/>
        <v>2</v>
      </c>
    </row>
    <row r="219" spans="1:23" ht="18" customHeight="1" x14ac:dyDescent="0.3">
      <c r="A219" s="14" t="s">
        <v>578</v>
      </c>
      <c r="B219" s="10"/>
      <c r="C219" s="10"/>
      <c r="D219" s="10"/>
      <c r="E219" s="10"/>
      <c r="F219" s="10"/>
      <c r="G219" s="10"/>
      <c r="H219" s="10"/>
      <c r="I219" s="12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5">
        <f t="shared" si="29"/>
        <v>0</v>
      </c>
      <c r="W219" s="10">
        <f t="shared" si="30"/>
        <v>0</v>
      </c>
    </row>
    <row r="220" spans="1:23" ht="18" customHeight="1" x14ac:dyDescent="0.3">
      <c r="A220" s="14" t="s">
        <v>581</v>
      </c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2"/>
      <c r="U220" s="10"/>
      <c r="V220" s="15">
        <f t="shared" si="29"/>
        <v>0</v>
      </c>
      <c r="W220" s="10">
        <f t="shared" si="30"/>
        <v>0</v>
      </c>
    </row>
    <row r="221" spans="1:23" ht="18" customHeight="1" x14ac:dyDescent="0.3">
      <c r="A221" s="9" t="s">
        <v>583</v>
      </c>
      <c r="B221" s="10"/>
      <c r="C221" s="10"/>
      <c r="D221" s="10"/>
      <c r="E221" s="10"/>
      <c r="F221" s="10"/>
      <c r="G221" s="10"/>
      <c r="H221" s="10"/>
      <c r="I221" s="10">
        <v>75</v>
      </c>
      <c r="J221" s="10"/>
      <c r="K221" s="10"/>
      <c r="L221" s="10"/>
      <c r="M221" s="10"/>
      <c r="N221" s="10"/>
      <c r="O221" s="10">
        <v>13</v>
      </c>
      <c r="P221" s="10"/>
      <c r="Q221" s="11">
        <v>150</v>
      </c>
      <c r="R221" s="10"/>
      <c r="S221" s="10">
        <v>41</v>
      </c>
      <c r="T221" s="12"/>
      <c r="U221" s="10"/>
      <c r="V221" s="15">
        <f t="shared" si="29"/>
        <v>279</v>
      </c>
      <c r="W221" s="10">
        <f t="shared" si="30"/>
        <v>4</v>
      </c>
    </row>
    <row r="222" spans="1:23" ht="18" customHeight="1" x14ac:dyDescent="0.3">
      <c r="A222" s="9" t="s">
        <v>586</v>
      </c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1">
        <v>35</v>
      </c>
      <c r="M222" s="10">
        <v>13</v>
      </c>
      <c r="N222" s="10"/>
      <c r="O222" s="10">
        <v>13</v>
      </c>
      <c r="P222" s="10">
        <v>17</v>
      </c>
      <c r="Q222" s="10"/>
      <c r="R222" s="10" t="s">
        <v>97</v>
      </c>
      <c r="S222" s="10"/>
      <c r="T222" s="12"/>
      <c r="U222" s="10"/>
      <c r="V222" s="15">
        <f t="shared" si="29"/>
        <v>78</v>
      </c>
      <c r="W222" s="10">
        <f t="shared" si="30"/>
        <v>4</v>
      </c>
    </row>
    <row r="223" spans="1:23" ht="18" customHeight="1" x14ac:dyDescent="0.3">
      <c r="A223" s="9" t="s">
        <v>589</v>
      </c>
      <c r="B223" s="10"/>
      <c r="C223" s="10"/>
      <c r="D223" s="10"/>
      <c r="E223" s="10"/>
      <c r="F223" s="10"/>
      <c r="G223" s="10"/>
      <c r="H223" s="10"/>
      <c r="I223" s="10">
        <v>7</v>
      </c>
      <c r="J223" s="10"/>
      <c r="K223" s="10"/>
      <c r="L223" s="10"/>
      <c r="M223" s="10"/>
      <c r="N223" s="10"/>
      <c r="O223" s="11">
        <v>13</v>
      </c>
      <c r="P223" s="10"/>
      <c r="Q223" s="10"/>
      <c r="R223" s="10"/>
      <c r="S223" s="10"/>
      <c r="T223" s="12"/>
      <c r="U223" s="10"/>
      <c r="V223" s="15">
        <f t="shared" si="29"/>
        <v>20</v>
      </c>
      <c r="W223" s="10">
        <f t="shared" si="30"/>
        <v>2</v>
      </c>
    </row>
    <row r="224" spans="1:23" ht="18" customHeight="1" x14ac:dyDescent="0.3">
      <c r="A224" s="5" t="s">
        <v>591</v>
      </c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7"/>
      <c r="W224" s="6"/>
    </row>
    <row r="225" spans="1:23" ht="18" customHeight="1" x14ac:dyDescent="0.3">
      <c r="A225" s="14" t="s">
        <v>593</v>
      </c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2"/>
      <c r="P225" s="10"/>
      <c r="Q225" s="10"/>
      <c r="R225" s="10"/>
      <c r="S225" s="10"/>
      <c r="T225" s="10"/>
      <c r="U225" s="10"/>
      <c r="V225" s="15">
        <f t="shared" ref="V225:V234" si="31">SUM(B225:U225)</f>
        <v>0</v>
      </c>
      <c r="W225" s="10">
        <f t="shared" ref="W225:W234" si="32">COUNT(B225:U225)</f>
        <v>0</v>
      </c>
    </row>
    <row r="226" spans="1:23" ht="18" customHeight="1" x14ac:dyDescent="0.3">
      <c r="A226" s="14" t="s">
        <v>597</v>
      </c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2"/>
      <c r="T226" s="10"/>
      <c r="U226" s="10"/>
      <c r="V226" s="15">
        <f t="shared" si="31"/>
        <v>0</v>
      </c>
      <c r="W226" s="10">
        <f t="shared" si="32"/>
        <v>0</v>
      </c>
    </row>
    <row r="227" spans="1:23" ht="18" customHeight="1" x14ac:dyDescent="0.3">
      <c r="A227" s="14" t="s">
        <v>598</v>
      </c>
      <c r="B227" s="10"/>
      <c r="C227" s="10"/>
      <c r="D227" s="10"/>
      <c r="E227" s="10"/>
      <c r="F227" s="10">
        <v>25</v>
      </c>
      <c r="G227" s="12"/>
      <c r="H227" s="11">
        <v>46</v>
      </c>
      <c r="I227" s="10"/>
      <c r="J227" s="10"/>
      <c r="K227" s="10"/>
      <c r="L227" s="10"/>
      <c r="M227" s="10"/>
      <c r="N227" s="10"/>
      <c r="O227" s="10">
        <v>13</v>
      </c>
      <c r="P227" s="10"/>
      <c r="Q227" s="10"/>
      <c r="R227" s="10"/>
      <c r="S227" s="10"/>
      <c r="T227" s="10"/>
      <c r="U227" s="10"/>
      <c r="V227" s="15">
        <f t="shared" si="31"/>
        <v>84</v>
      </c>
      <c r="W227" s="10">
        <f t="shared" si="32"/>
        <v>3</v>
      </c>
    </row>
    <row r="228" spans="1:23" ht="15.75" customHeight="1" x14ac:dyDescent="0.3">
      <c r="A228" s="14" t="s">
        <v>600</v>
      </c>
      <c r="B228" s="10"/>
      <c r="C228" s="10"/>
      <c r="D228" s="10"/>
      <c r="E228" s="10"/>
      <c r="F228" s="10">
        <v>1</v>
      </c>
      <c r="G228" s="10"/>
      <c r="H228" s="10"/>
      <c r="I228" s="10"/>
      <c r="J228" s="10"/>
      <c r="K228" s="10">
        <v>2</v>
      </c>
      <c r="L228" s="10">
        <v>1</v>
      </c>
      <c r="M228" s="10"/>
      <c r="N228" s="10"/>
      <c r="O228" s="10">
        <v>13</v>
      </c>
      <c r="P228" s="10"/>
      <c r="Q228" s="10"/>
      <c r="R228" s="11">
        <v>52</v>
      </c>
      <c r="S228" s="10"/>
      <c r="T228" s="10"/>
      <c r="U228" s="10"/>
      <c r="V228" s="15">
        <f t="shared" si="31"/>
        <v>69</v>
      </c>
      <c r="W228" s="10">
        <f t="shared" si="32"/>
        <v>5</v>
      </c>
    </row>
    <row r="229" spans="1:23" ht="18" customHeight="1" x14ac:dyDescent="0.3">
      <c r="A229" s="14" t="s">
        <v>602</v>
      </c>
      <c r="B229" s="10"/>
      <c r="C229" s="10"/>
      <c r="D229" s="10"/>
      <c r="E229" s="10"/>
      <c r="F229" s="10"/>
      <c r="G229" s="12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5">
        <f t="shared" si="31"/>
        <v>0</v>
      </c>
      <c r="W229" s="10">
        <f t="shared" si="32"/>
        <v>0</v>
      </c>
    </row>
    <row r="230" spans="1:23" ht="18" customHeight="1" x14ac:dyDescent="0.3">
      <c r="A230" s="9" t="s">
        <v>604</v>
      </c>
      <c r="B230" s="10"/>
      <c r="C230" s="10"/>
      <c r="D230" s="10"/>
      <c r="E230" s="10"/>
      <c r="F230" s="10"/>
      <c r="G230" s="10"/>
      <c r="H230" s="12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2"/>
      <c r="U230" s="10"/>
      <c r="V230" s="15">
        <f t="shared" si="31"/>
        <v>0</v>
      </c>
      <c r="W230" s="10">
        <f t="shared" si="32"/>
        <v>0</v>
      </c>
    </row>
    <row r="231" spans="1:23" ht="15.75" customHeight="1" x14ac:dyDescent="0.3">
      <c r="A231" s="9" t="s">
        <v>607</v>
      </c>
      <c r="B231" s="10"/>
      <c r="C231" s="10"/>
      <c r="D231" s="10"/>
      <c r="E231" s="10"/>
      <c r="F231" s="10"/>
      <c r="G231" s="10"/>
      <c r="H231" s="11">
        <v>1</v>
      </c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5">
        <f t="shared" si="31"/>
        <v>1</v>
      </c>
      <c r="W231" s="10">
        <f t="shared" si="32"/>
        <v>1</v>
      </c>
    </row>
    <row r="232" spans="1:23" ht="15" customHeight="1" x14ac:dyDescent="0.3">
      <c r="A232" s="9" t="s">
        <v>609</v>
      </c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5">
        <f t="shared" si="31"/>
        <v>0</v>
      </c>
      <c r="W232" s="10">
        <f t="shared" si="32"/>
        <v>0</v>
      </c>
    </row>
    <row r="233" spans="1:23" ht="15" customHeight="1" x14ac:dyDescent="0.3">
      <c r="A233" s="9" t="s">
        <v>611</v>
      </c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5">
        <f t="shared" si="31"/>
        <v>0</v>
      </c>
      <c r="W233" s="10">
        <f t="shared" si="32"/>
        <v>0</v>
      </c>
    </row>
    <row r="234" spans="1:23" ht="18" customHeight="1" x14ac:dyDescent="0.3">
      <c r="A234" s="9" t="s">
        <v>612</v>
      </c>
      <c r="B234" s="10"/>
      <c r="C234" s="10"/>
      <c r="D234" s="10"/>
      <c r="E234" s="12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2"/>
      <c r="Q234" s="10"/>
      <c r="R234" s="10"/>
      <c r="S234" s="10"/>
      <c r="T234" s="10"/>
      <c r="U234" s="10"/>
      <c r="V234" s="15">
        <f t="shared" si="31"/>
        <v>0</v>
      </c>
      <c r="W234" s="10">
        <f t="shared" si="32"/>
        <v>0</v>
      </c>
    </row>
    <row r="235" spans="1:23" ht="18" customHeight="1" x14ac:dyDescent="0.3">
      <c r="A235" s="5" t="s">
        <v>615</v>
      </c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7"/>
      <c r="W235" s="6"/>
    </row>
    <row r="236" spans="1:23" ht="15.75" customHeight="1" x14ac:dyDescent="0.3">
      <c r="A236" s="14" t="s">
        <v>616</v>
      </c>
      <c r="B236" s="10"/>
      <c r="C236" s="10"/>
      <c r="D236" s="11">
        <v>35</v>
      </c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>
        <v>13</v>
      </c>
      <c r="P236" s="10"/>
      <c r="Q236" s="10"/>
      <c r="R236" s="10"/>
      <c r="S236" s="10"/>
      <c r="T236" s="10"/>
      <c r="U236" s="10"/>
      <c r="V236" s="15">
        <f t="shared" ref="V236:V242" si="33">SUM(B236:U236)</f>
        <v>48</v>
      </c>
      <c r="W236" s="10">
        <f t="shared" ref="W236:W242" si="34">COUNT(B236:U236)</f>
        <v>2</v>
      </c>
    </row>
    <row r="237" spans="1:23" ht="18" customHeight="1" x14ac:dyDescent="0.3">
      <c r="A237" s="14" t="s">
        <v>621</v>
      </c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2"/>
      <c r="M237" s="10"/>
      <c r="N237" s="10"/>
      <c r="O237" s="10"/>
      <c r="P237" s="10"/>
      <c r="Q237" s="10"/>
      <c r="R237" s="10"/>
      <c r="S237" s="10"/>
      <c r="T237" s="10"/>
      <c r="U237" s="10"/>
      <c r="V237" s="15">
        <f t="shared" si="33"/>
        <v>0</v>
      </c>
      <c r="W237" s="10">
        <f t="shared" si="34"/>
        <v>0</v>
      </c>
    </row>
    <row r="238" spans="1:23" ht="18" customHeight="1" x14ac:dyDescent="0.3">
      <c r="A238" s="14" t="s">
        <v>625</v>
      </c>
      <c r="B238" s="10"/>
      <c r="C238" s="10"/>
      <c r="D238" s="11">
        <v>7</v>
      </c>
      <c r="E238" s="10"/>
      <c r="F238" s="12"/>
      <c r="G238" s="10"/>
      <c r="H238" s="10"/>
      <c r="I238" s="10"/>
      <c r="J238" s="10"/>
      <c r="K238" s="10">
        <v>2</v>
      </c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5">
        <f t="shared" si="33"/>
        <v>9</v>
      </c>
      <c r="W238" s="10">
        <f t="shared" si="34"/>
        <v>2</v>
      </c>
    </row>
    <row r="239" spans="1:23" ht="18" customHeight="1" x14ac:dyDescent="0.3">
      <c r="A239" s="14" t="s">
        <v>629</v>
      </c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2"/>
      <c r="M239" s="10"/>
      <c r="N239" s="10"/>
      <c r="O239" s="10"/>
      <c r="P239" s="10"/>
      <c r="Q239" s="10"/>
      <c r="R239" s="10"/>
      <c r="S239" s="10"/>
      <c r="T239" s="10"/>
      <c r="U239" s="10"/>
      <c r="V239" s="15">
        <f t="shared" si="33"/>
        <v>0</v>
      </c>
      <c r="W239" s="10">
        <f t="shared" si="34"/>
        <v>0</v>
      </c>
    </row>
    <row r="240" spans="1:23" ht="18" customHeight="1" x14ac:dyDescent="0.3">
      <c r="A240" s="9" t="s">
        <v>258</v>
      </c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2"/>
      <c r="M240" s="10"/>
      <c r="N240" s="10"/>
      <c r="O240" s="10"/>
      <c r="P240" s="10"/>
      <c r="Q240" s="10"/>
      <c r="R240" s="10"/>
      <c r="S240" s="10"/>
      <c r="T240" s="11">
        <v>5</v>
      </c>
      <c r="U240" s="10"/>
      <c r="V240" s="15">
        <f t="shared" si="33"/>
        <v>5</v>
      </c>
      <c r="W240" s="10">
        <f t="shared" si="34"/>
        <v>1</v>
      </c>
    </row>
    <row r="241" spans="1:23" ht="15.75" customHeight="1" x14ac:dyDescent="0.3">
      <c r="A241" s="9" t="s">
        <v>634</v>
      </c>
      <c r="B241" s="10"/>
      <c r="C241" s="10"/>
      <c r="D241" s="10"/>
      <c r="E241" s="10"/>
      <c r="F241" s="10"/>
      <c r="G241" s="10"/>
      <c r="H241" s="10"/>
      <c r="I241" s="10"/>
      <c r="J241" s="10"/>
      <c r="K241" s="10">
        <v>1</v>
      </c>
      <c r="L241" s="11">
        <v>1</v>
      </c>
      <c r="M241" s="10"/>
      <c r="N241" s="10"/>
      <c r="O241" s="10"/>
      <c r="P241" s="10"/>
      <c r="Q241" s="10"/>
      <c r="R241" s="10"/>
      <c r="S241" s="10"/>
      <c r="T241" s="10"/>
      <c r="U241" s="10"/>
      <c r="V241" s="15">
        <f t="shared" si="33"/>
        <v>2</v>
      </c>
      <c r="W241" s="10">
        <f t="shared" si="34"/>
        <v>2</v>
      </c>
    </row>
    <row r="242" spans="1:23" ht="18.75" customHeight="1" x14ac:dyDescent="0.3">
      <c r="A242" s="9" t="s">
        <v>636</v>
      </c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2"/>
      <c r="N242" s="10"/>
      <c r="O242" s="10"/>
      <c r="P242" s="10"/>
      <c r="Q242" s="10"/>
      <c r="R242" s="12"/>
      <c r="S242" s="10"/>
      <c r="T242" s="10"/>
      <c r="U242" s="10"/>
      <c r="V242" s="15">
        <f t="shared" si="33"/>
        <v>0</v>
      </c>
      <c r="W242" s="10">
        <f t="shared" si="34"/>
        <v>0</v>
      </c>
    </row>
    <row r="243" spans="1:23" ht="18.75" customHeight="1" x14ac:dyDescent="0.3">
      <c r="B243" s="1" t="s">
        <v>0</v>
      </c>
      <c r="C243" s="2" t="s">
        <v>1</v>
      </c>
      <c r="D243" s="3" t="s">
        <v>3</v>
      </c>
      <c r="E243" s="2" t="s">
        <v>4</v>
      </c>
      <c r="F243" s="3" t="s">
        <v>5</v>
      </c>
      <c r="G243" s="2" t="s">
        <v>6</v>
      </c>
      <c r="H243" s="3" t="s">
        <v>7</v>
      </c>
      <c r="I243" s="2" t="s">
        <v>8</v>
      </c>
      <c r="J243" s="3" t="s">
        <v>9</v>
      </c>
      <c r="K243" s="2" t="s">
        <v>10</v>
      </c>
      <c r="L243" s="3" t="s">
        <v>11</v>
      </c>
      <c r="M243" s="2" t="s">
        <v>13</v>
      </c>
      <c r="N243" s="2" t="s">
        <v>14</v>
      </c>
      <c r="O243" s="3" t="s">
        <v>15</v>
      </c>
      <c r="P243" s="2" t="s">
        <v>16</v>
      </c>
      <c r="Q243" s="3" t="s">
        <v>23</v>
      </c>
      <c r="R243" s="2" t="s">
        <v>24</v>
      </c>
      <c r="S243" s="3" t="s">
        <v>19</v>
      </c>
      <c r="T243" s="2" t="s">
        <v>20</v>
      </c>
      <c r="U243" s="3" t="s">
        <v>21</v>
      </c>
      <c r="V243" s="4" t="s">
        <v>22</v>
      </c>
      <c r="W243" s="6"/>
    </row>
    <row r="244" spans="1:23" ht="18" customHeight="1" x14ac:dyDescent="0.3">
      <c r="A244" s="5" t="s">
        <v>641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7"/>
      <c r="W244" s="6"/>
    </row>
    <row r="245" spans="1:23" ht="18" customHeight="1" x14ac:dyDescent="0.3">
      <c r="A245" s="14" t="s">
        <v>642</v>
      </c>
      <c r="B245" s="10"/>
      <c r="C245" s="10"/>
      <c r="D245" s="10"/>
      <c r="E245" s="12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5">
        <f t="shared" ref="V245:V251" si="35">SUM(B245:U245)</f>
        <v>0</v>
      </c>
      <c r="W245" s="10">
        <f t="shared" ref="W245:W251" si="36">COUNT(B245:U245)</f>
        <v>0</v>
      </c>
    </row>
    <row r="246" spans="1:23" ht="15" customHeight="1" x14ac:dyDescent="0.25">
      <c r="A246" s="14" t="s">
        <v>647</v>
      </c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5">
        <f t="shared" si="35"/>
        <v>0</v>
      </c>
      <c r="W246" s="10">
        <f t="shared" si="36"/>
        <v>0</v>
      </c>
    </row>
    <row r="247" spans="1:23" ht="18" customHeight="1" x14ac:dyDescent="0.3">
      <c r="A247" s="14" t="s">
        <v>650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2"/>
      <c r="M247" s="10"/>
      <c r="N247" s="10"/>
      <c r="O247" s="10"/>
      <c r="P247" s="10"/>
      <c r="Q247" s="10"/>
      <c r="R247" s="10"/>
      <c r="S247" s="10"/>
      <c r="T247" s="10"/>
      <c r="U247" s="10"/>
      <c r="V247" s="15">
        <f t="shared" si="35"/>
        <v>0</v>
      </c>
      <c r="W247" s="10">
        <f t="shared" si="36"/>
        <v>0</v>
      </c>
    </row>
    <row r="248" spans="1:23" ht="18" customHeight="1" x14ac:dyDescent="0.3">
      <c r="A248" s="14" t="s">
        <v>651</v>
      </c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2"/>
      <c r="M248" s="10"/>
      <c r="N248" s="10"/>
      <c r="O248" s="10"/>
      <c r="P248" s="10"/>
      <c r="Q248" s="10"/>
      <c r="R248" s="10"/>
      <c r="S248" s="10"/>
      <c r="T248" s="10"/>
      <c r="U248" s="10"/>
      <c r="V248" s="15">
        <f t="shared" si="35"/>
        <v>0</v>
      </c>
      <c r="W248" s="10">
        <f t="shared" si="36"/>
        <v>0</v>
      </c>
    </row>
    <row r="249" spans="1:23" ht="15" customHeight="1" x14ac:dyDescent="0.25">
      <c r="A249" s="14" t="s">
        <v>654</v>
      </c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5">
        <f t="shared" si="35"/>
        <v>0</v>
      </c>
      <c r="W249" s="10">
        <f t="shared" si="36"/>
        <v>0</v>
      </c>
    </row>
    <row r="250" spans="1:23" ht="18" customHeight="1" x14ac:dyDescent="0.3">
      <c r="A250" s="9" t="s">
        <v>656</v>
      </c>
      <c r="B250" s="10"/>
      <c r="C250" s="10"/>
      <c r="D250" s="10"/>
      <c r="E250" s="12"/>
      <c r="F250" s="10"/>
      <c r="G250" s="10"/>
      <c r="H250" s="10"/>
      <c r="I250" s="10"/>
      <c r="J250" s="10"/>
      <c r="K250" s="10"/>
      <c r="L250" s="10">
        <v>9</v>
      </c>
      <c r="M250" s="10"/>
      <c r="N250" s="10"/>
      <c r="O250" s="10"/>
      <c r="P250" s="11">
        <v>33</v>
      </c>
      <c r="Q250" s="10"/>
      <c r="R250" s="10"/>
      <c r="S250" s="10">
        <v>22</v>
      </c>
      <c r="T250" s="10"/>
      <c r="U250" s="10"/>
      <c r="V250" s="15">
        <f t="shared" si="35"/>
        <v>64</v>
      </c>
      <c r="W250" s="10">
        <f t="shared" si="36"/>
        <v>3</v>
      </c>
    </row>
    <row r="251" spans="1:23" ht="18" customHeight="1" x14ac:dyDescent="0.3">
      <c r="A251" s="9" t="s">
        <v>659</v>
      </c>
      <c r="B251" s="10"/>
      <c r="C251" s="10"/>
      <c r="D251" s="10"/>
      <c r="E251" s="10"/>
      <c r="F251" s="10"/>
      <c r="G251" s="10"/>
      <c r="H251" s="10"/>
      <c r="I251" s="10"/>
      <c r="J251" s="10"/>
      <c r="K251" s="11">
        <v>9</v>
      </c>
      <c r="L251" s="12"/>
      <c r="M251" s="10"/>
      <c r="N251" s="10"/>
      <c r="O251" s="10"/>
      <c r="P251" s="10">
        <v>4</v>
      </c>
      <c r="Q251" s="10"/>
      <c r="R251" s="10"/>
      <c r="S251" s="10"/>
      <c r="T251" s="10"/>
      <c r="U251" s="10"/>
      <c r="V251" s="15">
        <f t="shared" si="35"/>
        <v>13</v>
      </c>
      <c r="W251" s="10">
        <f t="shared" si="36"/>
        <v>2</v>
      </c>
    </row>
    <row r="252" spans="1:23" ht="18" customHeight="1" x14ac:dyDescent="0.3">
      <c r="A252" s="5" t="s">
        <v>661</v>
      </c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7"/>
      <c r="W252" s="6"/>
    </row>
    <row r="253" spans="1:23" ht="18" customHeight="1" x14ac:dyDescent="0.3">
      <c r="A253" s="14" t="s">
        <v>664</v>
      </c>
      <c r="B253" s="10"/>
      <c r="C253" s="11">
        <v>42</v>
      </c>
      <c r="D253" s="12"/>
      <c r="E253" s="10"/>
      <c r="F253" s="10"/>
      <c r="G253" s="10"/>
      <c r="H253" s="10"/>
      <c r="I253" s="10"/>
      <c r="J253" s="10"/>
      <c r="K253" s="10"/>
      <c r="L253" s="10">
        <v>1</v>
      </c>
      <c r="M253" s="10"/>
      <c r="N253" s="10">
        <v>6</v>
      </c>
      <c r="O253" s="10"/>
      <c r="P253" s="10"/>
      <c r="Q253" s="10"/>
      <c r="R253" s="10"/>
      <c r="S253" s="10"/>
      <c r="T253" s="10"/>
      <c r="U253" s="10"/>
      <c r="V253" s="15">
        <f t="shared" ref="V253:V260" si="37">SUM(B253:U253)</f>
        <v>49</v>
      </c>
      <c r="W253" s="10">
        <f t="shared" ref="W253:W260" si="38">COUNT(B253:U253)</f>
        <v>3</v>
      </c>
    </row>
    <row r="254" spans="1:23" ht="18" customHeight="1" x14ac:dyDescent="0.3">
      <c r="A254" s="14" t="s">
        <v>670</v>
      </c>
      <c r="B254" s="10"/>
      <c r="C254" s="10"/>
      <c r="D254" s="10"/>
      <c r="E254" s="10">
        <v>1</v>
      </c>
      <c r="F254" s="10">
        <v>4</v>
      </c>
      <c r="G254" s="10"/>
      <c r="H254" s="10"/>
      <c r="I254" s="10"/>
      <c r="J254" s="10"/>
      <c r="K254" s="10"/>
      <c r="L254" s="10"/>
      <c r="M254" s="10"/>
      <c r="N254" s="10"/>
      <c r="O254" s="11">
        <v>13</v>
      </c>
      <c r="P254" s="10"/>
      <c r="Q254" s="10"/>
      <c r="R254" s="12"/>
      <c r="S254" s="10"/>
      <c r="T254" s="10"/>
      <c r="U254" s="10"/>
      <c r="V254" s="15">
        <f t="shared" si="37"/>
        <v>18</v>
      </c>
      <c r="W254" s="10">
        <f t="shared" si="38"/>
        <v>3</v>
      </c>
    </row>
    <row r="255" spans="1:23" ht="15" customHeight="1" x14ac:dyDescent="0.25">
      <c r="A255" s="14" t="s">
        <v>672</v>
      </c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5">
        <f t="shared" si="37"/>
        <v>0</v>
      </c>
      <c r="W255" s="10">
        <f t="shared" si="38"/>
        <v>0</v>
      </c>
    </row>
    <row r="256" spans="1:23" ht="15" customHeight="1" x14ac:dyDescent="0.25">
      <c r="A256" s="14" t="s">
        <v>675</v>
      </c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5">
        <f t="shared" si="37"/>
        <v>0</v>
      </c>
      <c r="W256" s="10">
        <f t="shared" si="38"/>
        <v>0</v>
      </c>
    </row>
    <row r="257" spans="1:23" ht="15.75" customHeight="1" x14ac:dyDescent="0.4">
      <c r="A257" s="33" t="s">
        <v>676</v>
      </c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5">
        <f t="shared" si="37"/>
        <v>0</v>
      </c>
      <c r="W257" s="10">
        <f t="shared" si="38"/>
        <v>0</v>
      </c>
    </row>
    <row r="258" spans="1:23" ht="15.75" customHeight="1" x14ac:dyDescent="0.4">
      <c r="A258" s="33" t="s">
        <v>684</v>
      </c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5">
        <f t="shared" si="37"/>
        <v>0</v>
      </c>
      <c r="W258" s="10">
        <f t="shared" si="38"/>
        <v>0</v>
      </c>
    </row>
    <row r="259" spans="1:23" ht="15.75" customHeight="1" x14ac:dyDescent="0.4">
      <c r="A259" s="33" t="s">
        <v>689</v>
      </c>
      <c r="B259" s="10"/>
      <c r="C259" s="10"/>
      <c r="D259" s="10"/>
      <c r="E259" s="10">
        <v>1</v>
      </c>
      <c r="F259" s="10">
        <v>3</v>
      </c>
      <c r="G259" s="10"/>
      <c r="H259" s="10"/>
      <c r="I259" s="10"/>
      <c r="J259" s="10"/>
      <c r="K259" s="10"/>
      <c r="L259" s="11">
        <v>31</v>
      </c>
      <c r="M259" s="10"/>
      <c r="N259" s="10"/>
      <c r="O259" s="10"/>
      <c r="P259" s="10"/>
      <c r="Q259" s="10"/>
      <c r="R259" s="10"/>
      <c r="S259" s="10"/>
      <c r="T259" s="10">
        <v>18</v>
      </c>
      <c r="U259" s="10"/>
      <c r="V259" s="15">
        <f t="shared" si="37"/>
        <v>53</v>
      </c>
      <c r="W259" s="10">
        <f t="shared" si="38"/>
        <v>4</v>
      </c>
    </row>
    <row r="260" spans="1:23" ht="16.5" customHeight="1" x14ac:dyDescent="0.4">
      <c r="A260" s="34" t="s">
        <v>692</v>
      </c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5">
        <f t="shared" si="37"/>
        <v>0</v>
      </c>
      <c r="W260" s="10">
        <f t="shared" si="38"/>
        <v>0</v>
      </c>
    </row>
    <row r="261" spans="1:23" ht="18" customHeight="1" x14ac:dyDescent="0.3">
      <c r="A261" s="5" t="s">
        <v>687</v>
      </c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7"/>
      <c r="W261" s="6"/>
    </row>
    <row r="262" spans="1:23" ht="15" customHeight="1" x14ac:dyDescent="0.25">
      <c r="A262" s="14" t="s">
        <v>702</v>
      </c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5">
        <f t="shared" ref="V262:V267" si="39">SUM(B262:U262)</f>
        <v>0</v>
      </c>
      <c r="W262" s="10">
        <f t="shared" ref="W262:W267" si="40">COUNT(B262:U262)</f>
        <v>0</v>
      </c>
    </row>
    <row r="263" spans="1:23" ht="15" customHeight="1" x14ac:dyDescent="0.25">
      <c r="A263" s="14" t="s">
        <v>708</v>
      </c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5">
        <f t="shared" si="39"/>
        <v>0</v>
      </c>
      <c r="W263" s="10">
        <f t="shared" si="40"/>
        <v>0</v>
      </c>
    </row>
    <row r="264" spans="1:23" ht="15" customHeight="1" x14ac:dyDescent="0.25">
      <c r="A264" s="14" t="s">
        <v>711</v>
      </c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5">
        <f t="shared" si="39"/>
        <v>0</v>
      </c>
      <c r="W264" s="10">
        <f t="shared" si="40"/>
        <v>0</v>
      </c>
    </row>
    <row r="265" spans="1:23" ht="15.75" customHeight="1" x14ac:dyDescent="0.3">
      <c r="A265" s="14" t="s">
        <v>713</v>
      </c>
      <c r="B265" s="10"/>
      <c r="C265" s="10"/>
      <c r="D265" s="10"/>
      <c r="E265" s="10"/>
      <c r="F265" s="10">
        <v>5</v>
      </c>
      <c r="G265" s="10"/>
      <c r="H265" s="10"/>
      <c r="I265" s="10"/>
      <c r="J265" s="10"/>
      <c r="K265" s="10">
        <v>6</v>
      </c>
      <c r="L265" s="10"/>
      <c r="M265" s="10"/>
      <c r="N265" s="10"/>
      <c r="O265" s="11">
        <v>13</v>
      </c>
      <c r="P265" s="10"/>
      <c r="Q265" s="10"/>
      <c r="R265" s="10"/>
      <c r="S265" s="10"/>
      <c r="T265" s="10"/>
      <c r="U265" s="10"/>
      <c r="V265" s="15">
        <f t="shared" si="39"/>
        <v>24</v>
      </c>
      <c r="W265" s="10">
        <f t="shared" si="40"/>
        <v>3</v>
      </c>
    </row>
    <row r="266" spans="1:23" ht="15" customHeight="1" x14ac:dyDescent="0.3">
      <c r="A266" s="37" t="s">
        <v>715</v>
      </c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5">
        <f t="shared" si="39"/>
        <v>0</v>
      </c>
      <c r="W266" s="10">
        <f t="shared" si="40"/>
        <v>0</v>
      </c>
    </row>
    <row r="267" spans="1:23" ht="15.75" customHeight="1" x14ac:dyDescent="0.3">
      <c r="A267" s="23" t="s">
        <v>719</v>
      </c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15">
        <f t="shared" si="39"/>
        <v>0</v>
      </c>
      <c r="W267" s="10">
        <f t="shared" si="40"/>
        <v>0</v>
      </c>
    </row>
    <row r="268" spans="1:23" ht="18.75" customHeight="1" x14ac:dyDescent="0.3">
      <c r="A268" s="35" t="s">
        <v>371</v>
      </c>
      <c r="B268" s="36">
        <f t="shared" ref="B268:U268" si="41">SUM(B145:B265)</f>
        <v>0</v>
      </c>
      <c r="C268" s="38">
        <f t="shared" si="41"/>
        <v>42</v>
      </c>
      <c r="D268" s="39">
        <f t="shared" si="41"/>
        <v>103</v>
      </c>
      <c r="E268" s="38">
        <f t="shared" si="41"/>
        <v>30</v>
      </c>
      <c r="F268" s="39">
        <f t="shared" si="41"/>
        <v>193</v>
      </c>
      <c r="G268" s="38">
        <f t="shared" si="41"/>
        <v>0</v>
      </c>
      <c r="H268" s="39">
        <f t="shared" si="41"/>
        <v>54</v>
      </c>
      <c r="I268" s="2">
        <f t="shared" si="41"/>
        <v>82</v>
      </c>
      <c r="J268" s="39">
        <f t="shared" si="41"/>
        <v>2</v>
      </c>
      <c r="K268" s="38">
        <f t="shared" si="41"/>
        <v>31</v>
      </c>
      <c r="L268" s="39">
        <f t="shared" si="41"/>
        <v>80</v>
      </c>
      <c r="M268" s="38">
        <f t="shared" si="41"/>
        <v>49</v>
      </c>
      <c r="N268" s="38">
        <f t="shared" si="41"/>
        <v>40</v>
      </c>
      <c r="O268" s="39">
        <f t="shared" si="41"/>
        <v>219</v>
      </c>
      <c r="P268" s="38">
        <f t="shared" si="41"/>
        <v>75</v>
      </c>
      <c r="Q268" s="39">
        <f t="shared" si="41"/>
        <v>226</v>
      </c>
      <c r="R268" s="38">
        <f t="shared" si="41"/>
        <v>69</v>
      </c>
      <c r="S268" s="39">
        <f t="shared" si="41"/>
        <v>122</v>
      </c>
      <c r="T268" s="38">
        <f t="shared" si="41"/>
        <v>46</v>
      </c>
      <c r="U268" s="39">
        <f t="shared" si="41"/>
        <v>151</v>
      </c>
      <c r="V268" s="4" t="s">
        <v>22</v>
      </c>
      <c r="W268" s="6"/>
    </row>
    <row r="269" spans="1:23" ht="18.75" customHeight="1" x14ac:dyDescent="0.3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7"/>
      <c r="W269" s="6"/>
    </row>
    <row r="270" spans="1:23" ht="18.75" customHeight="1" x14ac:dyDescent="0.3">
      <c r="A270" s="35" t="s">
        <v>22</v>
      </c>
      <c r="B270" s="36">
        <f t="shared" ref="B270:U270" si="42">B268+B141</f>
        <v>0</v>
      </c>
      <c r="C270" s="38">
        <f t="shared" si="42"/>
        <v>52</v>
      </c>
      <c r="D270" s="39">
        <f t="shared" si="42"/>
        <v>139</v>
      </c>
      <c r="E270" s="38">
        <f t="shared" si="42"/>
        <v>37</v>
      </c>
      <c r="F270" s="39">
        <f t="shared" si="42"/>
        <v>377</v>
      </c>
      <c r="G270" s="38">
        <f t="shared" si="42"/>
        <v>0</v>
      </c>
      <c r="H270" s="39">
        <f t="shared" si="42"/>
        <v>162</v>
      </c>
      <c r="I270" s="2">
        <f t="shared" si="42"/>
        <v>175</v>
      </c>
      <c r="J270" s="39">
        <f t="shared" si="42"/>
        <v>56</v>
      </c>
      <c r="K270" s="38">
        <f t="shared" si="42"/>
        <v>52</v>
      </c>
      <c r="L270" s="39">
        <f t="shared" si="42"/>
        <v>185</v>
      </c>
      <c r="M270" s="38">
        <f t="shared" si="42"/>
        <v>131</v>
      </c>
      <c r="N270" s="38">
        <f t="shared" si="42"/>
        <v>76</v>
      </c>
      <c r="O270" s="39">
        <f t="shared" si="42"/>
        <v>321</v>
      </c>
      <c r="P270" s="38">
        <f t="shared" si="42"/>
        <v>118</v>
      </c>
      <c r="Q270" s="39">
        <f t="shared" si="42"/>
        <v>269</v>
      </c>
      <c r="R270" s="38">
        <f t="shared" si="42"/>
        <v>142</v>
      </c>
      <c r="S270" s="39">
        <f t="shared" si="42"/>
        <v>193</v>
      </c>
      <c r="T270" s="38">
        <f t="shared" si="42"/>
        <v>207</v>
      </c>
      <c r="U270" s="39">
        <f t="shared" si="42"/>
        <v>413</v>
      </c>
      <c r="V270" s="4" t="s">
        <v>22</v>
      </c>
      <c r="W270" s="6">
        <f>SUM(B270:U270)</f>
        <v>3105</v>
      </c>
    </row>
    <row r="271" spans="1:23" ht="18.75" customHeight="1" x14ac:dyDescent="0.3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7"/>
      <c r="W271" s="6"/>
    </row>
    <row r="272" spans="1:23" ht="18.75" customHeight="1" x14ac:dyDescent="0.3">
      <c r="B272" s="1" t="s">
        <v>0</v>
      </c>
      <c r="C272" s="2" t="s">
        <v>1</v>
      </c>
      <c r="D272" s="3" t="s">
        <v>3</v>
      </c>
      <c r="E272" s="2" t="s">
        <v>4</v>
      </c>
      <c r="F272" s="3" t="s">
        <v>5</v>
      </c>
      <c r="G272" s="2" t="s">
        <v>6</v>
      </c>
      <c r="H272" s="3" t="s">
        <v>7</v>
      </c>
      <c r="I272" s="2" t="s">
        <v>8</v>
      </c>
      <c r="J272" s="3" t="s">
        <v>9</v>
      </c>
      <c r="K272" s="2" t="s">
        <v>10</v>
      </c>
      <c r="L272" s="3" t="s">
        <v>11</v>
      </c>
      <c r="M272" s="2" t="s">
        <v>13</v>
      </c>
      <c r="N272" s="2" t="s">
        <v>14</v>
      </c>
      <c r="O272" s="3" t="s">
        <v>15</v>
      </c>
      <c r="P272" s="2" t="s">
        <v>16</v>
      </c>
      <c r="Q272" s="3" t="s">
        <v>23</v>
      </c>
      <c r="R272" s="2" t="s">
        <v>24</v>
      </c>
      <c r="S272" s="3" t="s">
        <v>19</v>
      </c>
      <c r="T272" s="2" t="s">
        <v>20</v>
      </c>
      <c r="U272" s="3" t="s">
        <v>21</v>
      </c>
      <c r="V272" s="4" t="s">
        <v>22</v>
      </c>
      <c r="W272" s="6"/>
    </row>
    <row r="273" spans="1:22" ht="18" customHeight="1" x14ac:dyDescent="0.3">
      <c r="A273" s="40" t="s">
        <v>725</v>
      </c>
      <c r="B273" s="6">
        <v>0</v>
      </c>
      <c r="C273" s="6">
        <v>2</v>
      </c>
      <c r="D273" s="6">
        <v>10</v>
      </c>
      <c r="E273" s="6">
        <v>2</v>
      </c>
      <c r="F273" s="6">
        <v>5</v>
      </c>
      <c r="G273" s="6">
        <v>0</v>
      </c>
      <c r="H273" s="6">
        <v>7</v>
      </c>
      <c r="I273" s="6">
        <v>3</v>
      </c>
      <c r="J273" s="6">
        <v>0</v>
      </c>
      <c r="K273" s="6">
        <v>3</v>
      </c>
      <c r="L273" s="6">
        <v>10</v>
      </c>
      <c r="M273" s="6">
        <v>1</v>
      </c>
      <c r="N273" s="6">
        <v>7</v>
      </c>
      <c r="O273" s="6">
        <v>5</v>
      </c>
      <c r="P273" s="6">
        <v>3</v>
      </c>
      <c r="Q273" s="6">
        <v>4</v>
      </c>
      <c r="R273" s="6">
        <v>8</v>
      </c>
      <c r="S273" s="6">
        <v>5</v>
      </c>
      <c r="T273" s="6">
        <v>7</v>
      </c>
      <c r="U273" s="6">
        <v>10</v>
      </c>
      <c r="V273" s="7">
        <f>SUM(B273:U273)</f>
        <v>92</v>
      </c>
    </row>
    <row r="274" spans="1:22" ht="18" customHeight="1" x14ac:dyDescent="0.3">
      <c r="A274" s="40" t="s">
        <v>726</v>
      </c>
      <c r="B274" s="6">
        <v>0</v>
      </c>
      <c r="C274" s="6">
        <v>52</v>
      </c>
      <c r="D274" s="6">
        <v>110</v>
      </c>
      <c r="E274" s="6">
        <v>17</v>
      </c>
      <c r="F274" s="6">
        <v>318</v>
      </c>
      <c r="G274" s="6">
        <v>0</v>
      </c>
      <c r="H274" s="6">
        <v>133</v>
      </c>
      <c r="I274" s="6">
        <v>89</v>
      </c>
      <c r="J274" s="6">
        <v>0</v>
      </c>
      <c r="K274" s="6">
        <v>27</v>
      </c>
      <c r="L274" s="6">
        <v>170</v>
      </c>
      <c r="M274" s="6">
        <v>24</v>
      </c>
      <c r="N274" s="6">
        <v>52</v>
      </c>
      <c r="O274" s="6">
        <v>65</v>
      </c>
      <c r="P274" s="6">
        <v>37</v>
      </c>
      <c r="Q274" s="6">
        <v>226</v>
      </c>
      <c r="R274" s="6">
        <v>117</v>
      </c>
      <c r="S274" s="6">
        <v>130</v>
      </c>
      <c r="T274" s="6">
        <v>158</v>
      </c>
      <c r="U274" s="6">
        <v>348</v>
      </c>
      <c r="V274" s="7">
        <f>SUM(B274:U274)</f>
        <v>2073</v>
      </c>
    </row>
    <row r="275" spans="1:22" ht="18" customHeight="1" x14ac:dyDescent="0.3">
      <c r="A275" s="40" t="s">
        <v>727</v>
      </c>
      <c r="B275" s="6" t="e">
        <f t="shared" ref="B275:U275" si="43">B274/B273</f>
        <v>#DIV/0!</v>
      </c>
      <c r="C275" s="41">
        <f t="shared" si="43"/>
        <v>26</v>
      </c>
      <c r="D275" s="41">
        <f t="shared" si="43"/>
        <v>11</v>
      </c>
      <c r="E275" s="41">
        <f t="shared" si="43"/>
        <v>8.5</v>
      </c>
      <c r="F275" s="41">
        <f t="shared" si="43"/>
        <v>63.6</v>
      </c>
      <c r="G275" s="41" t="e">
        <f t="shared" si="43"/>
        <v>#DIV/0!</v>
      </c>
      <c r="H275" s="6">
        <f t="shared" si="43"/>
        <v>19</v>
      </c>
      <c r="I275" s="41">
        <f t="shared" si="43"/>
        <v>29.666666666666668</v>
      </c>
      <c r="J275" s="41" t="e">
        <f t="shared" si="43"/>
        <v>#DIV/0!</v>
      </c>
      <c r="K275" s="6">
        <f t="shared" si="43"/>
        <v>9</v>
      </c>
      <c r="L275" s="41">
        <f t="shared" si="43"/>
        <v>17</v>
      </c>
      <c r="M275" s="41">
        <f t="shared" si="43"/>
        <v>24</v>
      </c>
      <c r="N275" s="41">
        <f t="shared" si="43"/>
        <v>7.4285714285714288</v>
      </c>
      <c r="O275" s="41">
        <f t="shared" si="43"/>
        <v>13</v>
      </c>
      <c r="P275" s="41">
        <f t="shared" si="43"/>
        <v>12.333333333333334</v>
      </c>
      <c r="Q275" s="41">
        <f t="shared" si="43"/>
        <v>56.5</v>
      </c>
      <c r="R275" s="41">
        <f t="shared" si="43"/>
        <v>14.625</v>
      </c>
      <c r="S275" s="6">
        <f t="shared" si="43"/>
        <v>26</v>
      </c>
      <c r="T275" s="41">
        <f t="shared" si="43"/>
        <v>22.571428571428573</v>
      </c>
      <c r="U275" s="41">
        <f t="shared" si="43"/>
        <v>34.799999999999997</v>
      </c>
      <c r="V275" s="42">
        <v>23.6</v>
      </c>
    </row>
    <row r="276" spans="1:22" ht="18" customHeight="1" x14ac:dyDescent="0.3">
      <c r="A276" s="40" t="s">
        <v>728</v>
      </c>
      <c r="B276" s="6">
        <f t="shared" ref="B276:U276" si="44">COUNT(B4:B265)-1</f>
        <v>0</v>
      </c>
      <c r="C276" s="6">
        <f t="shared" si="44"/>
        <v>2</v>
      </c>
      <c r="D276" s="6">
        <f t="shared" si="44"/>
        <v>14</v>
      </c>
      <c r="E276" s="6">
        <f t="shared" si="44"/>
        <v>15</v>
      </c>
      <c r="F276" s="6">
        <f t="shared" si="44"/>
        <v>14</v>
      </c>
      <c r="G276" s="6">
        <f t="shared" si="44"/>
        <v>0</v>
      </c>
      <c r="H276" s="6">
        <f t="shared" si="44"/>
        <v>13</v>
      </c>
      <c r="I276" s="6">
        <f t="shared" si="44"/>
        <v>6</v>
      </c>
      <c r="J276" s="6">
        <f t="shared" si="44"/>
        <v>2</v>
      </c>
      <c r="K276" s="6">
        <f t="shared" si="44"/>
        <v>10</v>
      </c>
      <c r="L276" s="6">
        <f t="shared" si="44"/>
        <v>15</v>
      </c>
      <c r="M276" s="6">
        <f t="shared" si="44"/>
        <v>7</v>
      </c>
      <c r="N276" s="6">
        <f t="shared" si="44"/>
        <v>10</v>
      </c>
      <c r="O276" s="6">
        <f t="shared" si="44"/>
        <v>15</v>
      </c>
      <c r="P276" s="6">
        <f t="shared" si="44"/>
        <v>10</v>
      </c>
      <c r="Q276" s="6">
        <f t="shared" si="44"/>
        <v>6</v>
      </c>
      <c r="R276" s="6">
        <f t="shared" si="44"/>
        <v>16</v>
      </c>
      <c r="S276" s="6">
        <f t="shared" si="44"/>
        <v>7</v>
      </c>
      <c r="T276" s="6">
        <f t="shared" si="44"/>
        <v>10</v>
      </c>
      <c r="U276" s="6">
        <f t="shared" si="44"/>
        <v>11</v>
      </c>
      <c r="V276" s="7">
        <f>SUM(B276:U276)</f>
        <v>183</v>
      </c>
    </row>
    <row r="277" spans="1:22" ht="19.5" customHeight="1" x14ac:dyDescent="0.5">
      <c r="A277" s="43" t="s">
        <v>729</v>
      </c>
      <c r="B277" s="44" t="s">
        <v>735</v>
      </c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7"/>
    </row>
    <row r="278" spans="1:22" ht="19.5" customHeight="1" x14ac:dyDescent="0.5">
      <c r="A278" s="43" t="s">
        <v>730</v>
      </c>
      <c r="B278" s="44" t="s">
        <v>738</v>
      </c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7"/>
    </row>
    <row r="279" spans="1:22" ht="19.5" customHeight="1" x14ac:dyDescent="0.5">
      <c r="A279" s="43" t="s">
        <v>731</v>
      </c>
      <c r="B279" s="44" t="s">
        <v>740</v>
      </c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7"/>
    </row>
    <row r="280" spans="1:22" ht="19.5" customHeight="1" x14ac:dyDescent="0.5">
      <c r="A280" s="43" t="s">
        <v>732</v>
      </c>
      <c r="B280" s="44" t="s">
        <v>741</v>
      </c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7"/>
    </row>
    <row r="281" spans="1:22" ht="19.5" customHeight="1" x14ac:dyDescent="0.5">
      <c r="A281" s="43" t="s">
        <v>742</v>
      </c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7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89"/>
  <sheetViews>
    <sheetView topLeftCell="A272" workbookViewId="0">
      <selection activeCell="K180" sqref="K1:K1048576"/>
    </sheetView>
  </sheetViews>
  <sheetFormatPr defaultColWidth="14.44140625" defaultRowHeight="15" customHeight="1" x14ac:dyDescent="0.25"/>
  <cols>
    <col min="1" max="1" width="23.109375" customWidth="1"/>
    <col min="2" max="21" width="6.6640625" customWidth="1"/>
    <col min="22" max="23" width="9.109375" customWidth="1"/>
    <col min="24" max="26" width="8" customWidth="1"/>
  </cols>
  <sheetData>
    <row r="1" spans="1:23" ht="18.75" customHeight="1" x14ac:dyDescent="0.3">
      <c r="B1" s="1" t="s">
        <v>0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2" t="s">
        <v>13</v>
      </c>
      <c r="N1" s="2" t="s">
        <v>14</v>
      </c>
      <c r="O1" s="3" t="s">
        <v>15</v>
      </c>
      <c r="P1" s="2" t="s">
        <v>16</v>
      </c>
      <c r="Q1" s="3" t="s">
        <v>17</v>
      </c>
      <c r="R1" s="2" t="s">
        <v>18</v>
      </c>
      <c r="S1" s="3" t="s">
        <v>19</v>
      </c>
      <c r="T1" s="2" t="s">
        <v>20</v>
      </c>
      <c r="U1" s="3" t="s">
        <v>21</v>
      </c>
      <c r="V1" s="4" t="s">
        <v>22</v>
      </c>
      <c r="W1" s="2" t="s">
        <v>25</v>
      </c>
    </row>
    <row r="2" spans="1:23" ht="18" customHeight="1" x14ac:dyDescent="0.3">
      <c r="A2" s="5" t="s">
        <v>26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</row>
    <row r="3" spans="1:23" ht="18" customHeight="1" x14ac:dyDescent="0.3">
      <c r="A3" s="5" t="s">
        <v>27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  <c r="W3" s="6"/>
    </row>
    <row r="4" spans="1:23" ht="18" customHeight="1" x14ac:dyDescent="0.3">
      <c r="A4" s="14" t="s">
        <v>30</v>
      </c>
      <c r="B4" s="10"/>
      <c r="C4" s="10"/>
      <c r="D4" s="10"/>
      <c r="E4" s="10"/>
      <c r="F4" s="10"/>
      <c r="G4" s="10"/>
      <c r="H4" s="10"/>
      <c r="I4" s="10"/>
      <c r="J4" s="10">
        <v>30</v>
      </c>
      <c r="K4" s="10"/>
      <c r="L4" s="10"/>
      <c r="M4" s="10"/>
      <c r="N4" s="10"/>
      <c r="O4" s="10"/>
      <c r="P4" s="10"/>
      <c r="Q4" s="10"/>
      <c r="R4" s="10"/>
      <c r="S4" s="12"/>
      <c r="T4" s="10"/>
      <c r="U4" s="16">
        <v>53</v>
      </c>
      <c r="V4" s="15">
        <f t="shared" ref="V4:V9" si="0">SUM(B4:U4)</f>
        <v>83</v>
      </c>
      <c r="W4" s="10">
        <f t="shared" ref="W4:W9" si="1">COUNT(B4:U4)</f>
        <v>2</v>
      </c>
    </row>
    <row r="5" spans="1:23" ht="18" customHeight="1" x14ac:dyDescent="0.3">
      <c r="A5" s="14" t="s">
        <v>34</v>
      </c>
      <c r="B5" s="10"/>
      <c r="C5" s="12"/>
      <c r="D5" s="10"/>
      <c r="E5" s="10"/>
      <c r="F5" s="10"/>
      <c r="G5" s="10"/>
      <c r="H5" s="10">
        <v>3</v>
      </c>
      <c r="I5" s="10"/>
      <c r="J5" s="10"/>
      <c r="K5" s="10"/>
      <c r="L5" s="10"/>
      <c r="M5" s="10"/>
      <c r="N5" s="16">
        <v>3</v>
      </c>
      <c r="O5" s="10"/>
      <c r="P5" s="10">
        <v>1</v>
      </c>
      <c r="Q5" s="10"/>
      <c r="R5" s="10"/>
      <c r="S5" s="10"/>
      <c r="T5" s="10">
        <v>2</v>
      </c>
      <c r="U5" s="10"/>
      <c r="V5" s="15">
        <f t="shared" si="0"/>
        <v>9</v>
      </c>
      <c r="W5" s="10">
        <f t="shared" si="1"/>
        <v>4</v>
      </c>
    </row>
    <row r="6" spans="1:23" ht="18" customHeight="1" x14ac:dyDescent="0.3">
      <c r="A6" s="14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2"/>
      <c r="M6" s="10"/>
      <c r="N6" s="10"/>
      <c r="O6" s="10"/>
      <c r="P6" s="10"/>
      <c r="Q6" s="10"/>
      <c r="R6" s="10"/>
      <c r="S6" s="10"/>
      <c r="T6" s="10"/>
      <c r="U6" s="10"/>
      <c r="V6" s="18">
        <f t="shared" si="0"/>
        <v>0</v>
      </c>
      <c r="W6" s="10">
        <f t="shared" si="1"/>
        <v>0</v>
      </c>
    </row>
    <row r="7" spans="1:23" ht="18" customHeight="1" x14ac:dyDescent="0.3">
      <c r="A7" s="14" t="s">
        <v>41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2"/>
      <c r="O7" s="10"/>
      <c r="P7" s="10"/>
      <c r="Q7" s="10"/>
      <c r="R7" s="10"/>
      <c r="S7" s="10"/>
      <c r="T7" s="10"/>
      <c r="U7" s="10"/>
      <c r="V7" s="18">
        <f t="shared" si="0"/>
        <v>0</v>
      </c>
      <c r="W7" s="10">
        <f t="shared" si="1"/>
        <v>0</v>
      </c>
    </row>
    <row r="8" spans="1:23" ht="18" customHeight="1" x14ac:dyDescent="0.3">
      <c r="A8" s="14" t="s">
        <v>43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8">
        <f t="shared" si="0"/>
        <v>0</v>
      </c>
      <c r="W8" s="10">
        <f t="shared" si="1"/>
        <v>0</v>
      </c>
    </row>
    <row r="9" spans="1:23" ht="18" customHeight="1" x14ac:dyDescent="0.3">
      <c r="A9" s="14" t="s">
        <v>46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8">
        <f t="shared" si="0"/>
        <v>0</v>
      </c>
      <c r="W9" s="10">
        <f t="shared" si="1"/>
        <v>0</v>
      </c>
    </row>
    <row r="10" spans="1:23" ht="18" customHeight="1" x14ac:dyDescent="0.3">
      <c r="A10" s="5" t="s">
        <v>36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7"/>
      <c r="W10" s="6"/>
    </row>
    <row r="11" spans="1:23" ht="20.25" customHeight="1" x14ac:dyDescent="0.4">
      <c r="A11" s="14" t="s">
        <v>50</v>
      </c>
      <c r="B11" s="10"/>
      <c r="C11" s="10"/>
      <c r="D11" s="10"/>
      <c r="E11" s="10"/>
      <c r="F11" s="10"/>
      <c r="G11" s="10"/>
      <c r="H11" s="10"/>
      <c r="I11" s="10"/>
      <c r="J11" s="19">
        <v>5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5">
        <f t="shared" ref="V11:V21" si="2">SUM(B11:U11)</f>
        <v>5</v>
      </c>
      <c r="W11" s="10">
        <f t="shared" ref="W11:W21" si="3">COUNT(B11:U11)</f>
        <v>1</v>
      </c>
    </row>
    <row r="12" spans="1:23" ht="15" customHeight="1" x14ac:dyDescent="0.25">
      <c r="A12" s="14" t="s">
        <v>54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5">
        <f t="shared" si="2"/>
        <v>0</v>
      </c>
      <c r="W12" s="10">
        <f t="shared" si="3"/>
        <v>0</v>
      </c>
    </row>
    <row r="13" spans="1:23" ht="15" customHeight="1" x14ac:dyDescent="0.25">
      <c r="A13" s="14" t="s">
        <v>57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5">
        <f t="shared" si="2"/>
        <v>0</v>
      </c>
      <c r="W13" s="10">
        <f t="shared" si="3"/>
        <v>0</v>
      </c>
    </row>
    <row r="14" spans="1:23" ht="15" customHeight="1" x14ac:dyDescent="0.25">
      <c r="A14" s="14" t="s">
        <v>59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5">
        <f t="shared" si="2"/>
        <v>0</v>
      </c>
      <c r="W14" s="10">
        <f t="shared" si="3"/>
        <v>0</v>
      </c>
    </row>
    <row r="15" spans="1:23" ht="18" customHeight="1" x14ac:dyDescent="0.3">
      <c r="A15" s="14" t="s">
        <v>60</v>
      </c>
      <c r="B15" s="10"/>
      <c r="C15" s="10"/>
      <c r="D15" s="10"/>
      <c r="E15" s="10"/>
      <c r="F15" s="10">
        <v>17</v>
      </c>
      <c r="G15" s="10"/>
      <c r="H15" s="10"/>
      <c r="I15" s="10"/>
      <c r="J15" s="10"/>
      <c r="K15" s="10"/>
      <c r="L15" s="10"/>
      <c r="M15" s="10"/>
      <c r="N15" s="10"/>
      <c r="O15" s="10">
        <v>8</v>
      </c>
      <c r="P15" s="10"/>
      <c r="Q15" s="10"/>
      <c r="R15" s="10"/>
      <c r="S15" s="10"/>
      <c r="T15" s="10"/>
      <c r="U15" s="16">
        <v>103</v>
      </c>
      <c r="V15" s="15">
        <f t="shared" si="2"/>
        <v>128</v>
      </c>
      <c r="W15" s="10">
        <f t="shared" si="3"/>
        <v>3</v>
      </c>
    </row>
    <row r="16" spans="1:23" ht="18" customHeight="1" x14ac:dyDescent="0.3">
      <c r="A16" s="14" t="s">
        <v>62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6">
        <v>23</v>
      </c>
      <c r="U16" s="10"/>
      <c r="V16" s="15">
        <f t="shared" si="2"/>
        <v>23</v>
      </c>
      <c r="W16" s="10">
        <f t="shared" si="3"/>
        <v>1</v>
      </c>
    </row>
    <row r="17" spans="1:23" ht="15" customHeight="1" x14ac:dyDescent="0.25">
      <c r="A17" s="14" t="s">
        <v>64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5">
        <f t="shared" si="2"/>
        <v>0</v>
      </c>
      <c r="W17" s="10">
        <f t="shared" si="3"/>
        <v>0</v>
      </c>
    </row>
    <row r="18" spans="1:23" ht="18" customHeight="1" x14ac:dyDescent="0.3">
      <c r="A18" s="14" t="s">
        <v>67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2"/>
      <c r="N18" s="10"/>
      <c r="O18" s="10"/>
      <c r="P18" s="10"/>
      <c r="Q18" s="10"/>
      <c r="R18" s="10"/>
      <c r="S18" s="10"/>
      <c r="T18" s="10"/>
      <c r="U18" s="10"/>
      <c r="V18" s="15">
        <f t="shared" si="2"/>
        <v>0</v>
      </c>
      <c r="W18" s="10">
        <f t="shared" si="3"/>
        <v>0</v>
      </c>
    </row>
    <row r="19" spans="1:23" ht="15" customHeight="1" x14ac:dyDescent="0.25">
      <c r="A19" s="14" t="s">
        <v>69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5">
        <f t="shared" si="2"/>
        <v>0</v>
      </c>
      <c r="W19" s="10">
        <f t="shared" si="3"/>
        <v>0</v>
      </c>
    </row>
    <row r="20" spans="1:23" ht="18" customHeight="1" x14ac:dyDescent="0.3">
      <c r="A20" s="14" t="s">
        <v>71</v>
      </c>
      <c r="B20" s="10"/>
      <c r="C20" s="10"/>
      <c r="D20" s="16">
        <v>8</v>
      </c>
      <c r="E20" s="10"/>
      <c r="F20" s="10"/>
      <c r="G20" s="10"/>
      <c r="H20" s="10">
        <v>7</v>
      </c>
      <c r="I20" s="10"/>
      <c r="J20" s="10"/>
      <c r="K20" s="10"/>
      <c r="L20" s="10">
        <v>5</v>
      </c>
      <c r="M20" s="10"/>
      <c r="N20" s="10"/>
      <c r="O20" s="10"/>
      <c r="P20" s="10"/>
      <c r="Q20" s="10"/>
      <c r="R20" s="10"/>
      <c r="S20" s="10"/>
      <c r="T20" s="10"/>
      <c r="U20" s="10"/>
      <c r="V20" s="15">
        <f t="shared" si="2"/>
        <v>20</v>
      </c>
      <c r="W20" s="10">
        <f t="shared" si="3"/>
        <v>3</v>
      </c>
    </row>
    <row r="21" spans="1:23" ht="15" customHeight="1" x14ac:dyDescent="0.25">
      <c r="A21" s="14" t="s">
        <v>72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5">
        <f t="shared" si="2"/>
        <v>0</v>
      </c>
      <c r="W21" s="10">
        <f t="shared" si="3"/>
        <v>0</v>
      </c>
    </row>
    <row r="22" spans="1:23" ht="18" customHeight="1" x14ac:dyDescent="0.3">
      <c r="A22" s="5" t="s">
        <v>51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7"/>
      <c r="W22" s="6"/>
    </row>
    <row r="23" spans="1:23" ht="18" customHeight="1" x14ac:dyDescent="0.3">
      <c r="A23" s="14" t="s">
        <v>76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2"/>
      <c r="P23" s="10"/>
      <c r="Q23" s="10"/>
      <c r="R23" s="10"/>
      <c r="S23" s="10">
        <v>60</v>
      </c>
      <c r="T23" s="10"/>
      <c r="U23" s="16">
        <v>63</v>
      </c>
      <c r="V23" s="15">
        <f>SUM(B23:U23)</f>
        <v>123</v>
      </c>
      <c r="W23" s="10">
        <f>COUNT(B23:U23)</f>
        <v>2</v>
      </c>
    </row>
    <row r="24" spans="1:23" ht="18" customHeight="1" x14ac:dyDescent="0.3">
      <c r="A24" s="14" t="s">
        <v>79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2"/>
      <c r="U24" s="10"/>
      <c r="V24" s="15">
        <f>SUM(B24:U24)</f>
        <v>0</v>
      </c>
      <c r="W24" s="10">
        <f>COUNT(B24:U24)</f>
        <v>0</v>
      </c>
    </row>
    <row r="25" spans="1:23" ht="18.75" customHeight="1" x14ac:dyDescent="0.3">
      <c r="A25" s="14" t="s">
        <v>82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2"/>
      <c r="R25" s="10"/>
      <c r="S25" s="10"/>
      <c r="T25" s="10"/>
      <c r="U25" s="10"/>
      <c r="V25" s="15">
        <f>SUM(B25:U25)</f>
        <v>0</v>
      </c>
      <c r="W25" s="10">
        <f>COUNT(B25:U25)</f>
        <v>0</v>
      </c>
    </row>
    <row r="26" spans="1:23" ht="18.75" customHeight="1" x14ac:dyDescent="0.3">
      <c r="B26" s="1" t="s">
        <v>0</v>
      </c>
      <c r="C26" s="2" t="s">
        <v>2</v>
      </c>
      <c r="D26" s="3" t="s">
        <v>3</v>
      </c>
      <c r="E26" s="2" t="s">
        <v>4</v>
      </c>
      <c r="F26" s="3" t="s">
        <v>5</v>
      </c>
      <c r="G26" s="2" t="s">
        <v>6</v>
      </c>
      <c r="H26" s="3" t="s">
        <v>7</v>
      </c>
      <c r="I26" s="2" t="s">
        <v>8</v>
      </c>
      <c r="J26" s="3" t="s">
        <v>9</v>
      </c>
      <c r="K26" s="2" t="s">
        <v>10</v>
      </c>
      <c r="L26" s="3" t="s">
        <v>11</v>
      </c>
      <c r="M26" s="2" t="s">
        <v>13</v>
      </c>
      <c r="N26" s="2" t="s">
        <v>14</v>
      </c>
      <c r="O26" s="3" t="s">
        <v>15</v>
      </c>
      <c r="P26" s="2" t="s">
        <v>16</v>
      </c>
      <c r="Q26" s="3" t="s">
        <v>17</v>
      </c>
      <c r="R26" s="2" t="s">
        <v>18</v>
      </c>
      <c r="S26" s="3" t="s">
        <v>19</v>
      </c>
      <c r="T26" s="2" t="s">
        <v>20</v>
      </c>
      <c r="U26" s="3" t="s">
        <v>21</v>
      </c>
      <c r="V26" s="4" t="s">
        <v>22</v>
      </c>
      <c r="W26" s="6"/>
    </row>
    <row r="27" spans="1:23" ht="18" customHeight="1" x14ac:dyDescent="0.3">
      <c r="A27" s="5" t="s">
        <v>74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7"/>
      <c r="W27" s="6"/>
    </row>
    <row r="28" spans="1:23" ht="15" customHeight="1" x14ac:dyDescent="0.25">
      <c r="A28" s="14" t="s">
        <v>90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5">
        <f t="shared" ref="V28:V41" si="4">SUM(B28:U28)</f>
        <v>0</v>
      </c>
      <c r="W28" s="10">
        <f t="shared" ref="W28:W41" si="5">COUNT(B28:U28)</f>
        <v>0</v>
      </c>
    </row>
    <row r="29" spans="1:23" ht="18" customHeight="1" x14ac:dyDescent="0.3">
      <c r="A29" s="14" t="s">
        <v>95</v>
      </c>
      <c r="B29" s="16">
        <v>14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>
        <v>2</v>
      </c>
      <c r="N29" s="10"/>
      <c r="O29" s="10"/>
      <c r="P29" s="10"/>
      <c r="Q29" s="10"/>
      <c r="R29" s="10" t="s">
        <v>97</v>
      </c>
      <c r="S29" s="10"/>
      <c r="T29" s="10"/>
      <c r="U29" s="10"/>
      <c r="V29" s="15">
        <f t="shared" si="4"/>
        <v>16</v>
      </c>
      <c r="W29" s="10">
        <f t="shared" si="5"/>
        <v>2</v>
      </c>
    </row>
    <row r="30" spans="1:23" ht="18" customHeight="1" x14ac:dyDescent="0.3">
      <c r="A30" s="14" t="s">
        <v>99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6">
        <v>5</v>
      </c>
      <c r="Q30" s="10"/>
      <c r="R30" s="10">
        <v>2</v>
      </c>
      <c r="S30" s="10"/>
      <c r="T30" s="10"/>
      <c r="U30" s="10"/>
      <c r="V30" s="15">
        <f t="shared" si="4"/>
        <v>7</v>
      </c>
      <c r="W30" s="10">
        <f t="shared" si="5"/>
        <v>2</v>
      </c>
    </row>
    <row r="31" spans="1:23" ht="15" customHeight="1" x14ac:dyDescent="0.25">
      <c r="A31" s="14" t="s">
        <v>102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5">
        <f t="shared" si="4"/>
        <v>0</v>
      </c>
      <c r="W31" s="10">
        <f t="shared" si="5"/>
        <v>0</v>
      </c>
    </row>
    <row r="32" spans="1:23" ht="18" customHeight="1" x14ac:dyDescent="0.3">
      <c r="A32" s="14" t="s">
        <v>106</v>
      </c>
      <c r="B32" s="10"/>
      <c r="C32" s="10"/>
      <c r="D32" s="10"/>
      <c r="E32" s="10"/>
      <c r="F32" s="10"/>
      <c r="G32" s="10"/>
      <c r="H32" s="10"/>
      <c r="I32" s="10"/>
      <c r="J32" s="10"/>
      <c r="K32" s="10">
        <v>17</v>
      </c>
      <c r="L32" s="16">
        <v>21</v>
      </c>
      <c r="M32" s="10"/>
      <c r="N32" s="10"/>
      <c r="O32" s="10"/>
      <c r="P32" s="10"/>
      <c r="Q32" s="10"/>
      <c r="R32" s="10"/>
      <c r="S32" s="10"/>
      <c r="T32" s="10"/>
      <c r="U32" s="10"/>
      <c r="V32" s="15">
        <f t="shared" si="4"/>
        <v>38</v>
      </c>
      <c r="W32" s="10">
        <f t="shared" si="5"/>
        <v>2</v>
      </c>
    </row>
    <row r="33" spans="1:23" ht="15" customHeight="1" x14ac:dyDescent="0.25">
      <c r="A33" s="14" t="s">
        <v>108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5">
        <f t="shared" si="4"/>
        <v>0</v>
      </c>
      <c r="W33" s="10">
        <f t="shared" si="5"/>
        <v>0</v>
      </c>
    </row>
    <row r="34" spans="1:23" ht="15" customHeight="1" x14ac:dyDescent="0.25">
      <c r="A34" s="14" t="s">
        <v>109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5">
        <f t="shared" si="4"/>
        <v>0</v>
      </c>
      <c r="W34" s="10">
        <f t="shared" si="5"/>
        <v>0</v>
      </c>
    </row>
    <row r="35" spans="1:23" ht="18" customHeight="1" x14ac:dyDescent="0.3">
      <c r="A35" s="14" t="s">
        <v>112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6">
        <v>1</v>
      </c>
      <c r="R35" s="10"/>
      <c r="S35" s="10"/>
      <c r="T35" s="10"/>
      <c r="U35" s="10"/>
      <c r="V35" s="15">
        <f t="shared" si="4"/>
        <v>1</v>
      </c>
      <c r="W35" s="10">
        <f t="shared" si="5"/>
        <v>1</v>
      </c>
    </row>
    <row r="36" spans="1:23" ht="15" customHeight="1" x14ac:dyDescent="0.25">
      <c r="A36" s="14" t="s">
        <v>116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5">
        <f t="shared" si="4"/>
        <v>0</v>
      </c>
      <c r="W36" s="10">
        <f t="shared" si="5"/>
        <v>0</v>
      </c>
    </row>
    <row r="37" spans="1:23" ht="18" customHeight="1" x14ac:dyDescent="0.3">
      <c r="A37" s="14" t="s">
        <v>94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6">
        <v>11</v>
      </c>
      <c r="Q37" s="10"/>
      <c r="R37" s="10"/>
      <c r="S37" s="10"/>
      <c r="T37" s="10"/>
      <c r="U37" s="10"/>
      <c r="V37" s="15">
        <f t="shared" si="4"/>
        <v>11</v>
      </c>
      <c r="W37" s="10">
        <f t="shared" si="5"/>
        <v>1</v>
      </c>
    </row>
    <row r="38" spans="1:23" ht="18" customHeight="1" x14ac:dyDescent="0.3">
      <c r="A38" s="14" t="s">
        <v>121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2"/>
      <c r="R38" s="10"/>
      <c r="S38" s="10"/>
      <c r="T38" s="10"/>
      <c r="U38" s="10"/>
      <c r="V38" s="15">
        <f t="shared" si="4"/>
        <v>0</v>
      </c>
      <c r="W38" s="10">
        <f t="shared" si="5"/>
        <v>0</v>
      </c>
    </row>
    <row r="39" spans="1:23" ht="15" customHeight="1" x14ac:dyDescent="0.25">
      <c r="A39" s="14" t="s">
        <v>124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5">
        <f t="shared" si="4"/>
        <v>0</v>
      </c>
      <c r="W39" s="10">
        <f t="shared" si="5"/>
        <v>0</v>
      </c>
    </row>
    <row r="40" spans="1:23" ht="15" customHeight="1" x14ac:dyDescent="0.25">
      <c r="A40" s="14" t="s">
        <v>127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5">
        <f t="shared" si="4"/>
        <v>0</v>
      </c>
      <c r="W40" s="10">
        <f t="shared" si="5"/>
        <v>0</v>
      </c>
    </row>
    <row r="41" spans="1:23" ht="18" customHeight="1" x14ac:dyDescent="0.3">
      <c r="A41" s="14" t="s">
        <v>129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2"/>
      <c r="Q41" s="10"/>
      <c r="R41" s="10"/>
      <c r="S41" s="10"/>
      <c r="T41" s="10"/>
      <c r="U41" s="10"/>
      <c r="V41" s="15">
        <f t="shared" si="4"/>
        <v>0</v>
      </c>
      <c r="W41" s="10">
        <f t="shared" si="5"/>
        <v>0</v>
      </c>
    </row>
    <row r="42" spans="1:23" ht="18" customHeight="1" x14ac:dyDescent="0.3">
      <c r="A42" s="5" t="s">
        <v>103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7"/>
      <c r="W42" s="6"/>
    </row>
    <row r="43" spans="1:23" ht="18" customHeight="1" x14ac:dyDescent="0.3">
      <c r="A43" s="14" t="s">
        <v>132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>
        <v>13</v>
      </c>
      <c r="P43" s="10"/>
      <c r="Q43" s="16">
        <v>73</v>
      </c>
      <c r="R43" s="10"/>
      <c r="S43" s="10"/>
      <c r="T43" s="10"/>
      <c r="U43" s="10"/>
      <c r="V43" s="15">
        <f t="shared" ref="V43:V53" si="6">SUM(B43:U43)</f>
        <v>86</v>
      </c>
      <c r="W43" s="10">
        <f t="shared" ref="W43:W53" si="7">COUNT(B43:U43)</f>
        <v>2</v>
      </c>
    </row>
    <row r="44" spans="1:23" ht="18" customHeight="1" x14ac:dyDescent="0.3">
      <c r="A44" s="14" t="s">
        <v>136</v>
      </c>
      <c r="B44" s="10"/>
      <c r="C44" s="10"/>
      <c r="D44" s="10"/>
      <c r="E44" s="10"/>
      <c r="F44" s="10"/>
      <c r="G44" s="10"/>
      <c r="H44" s="10">
        <v>2</v>
      </c>
      <c r="I44" s="10"/>
      <c r="J44" s="10">
        <v>11</v>
      </c>
      <c r="K44" s="10"/>
      <c r="L44" s="10"/>
      <c r="M44" s="10"/>
      <c r="N44" s="10"/>
      <c r="O44" s="10"/>
      <c r="P44" s="10"/>
      <c r="Q44" s="10">
        <v>35</v>
      </c>
      <c r="R44" s="10"/>
      <c r="S44" s="10">
        <v>32</v>
      </c>
      <c r="T44" s="16">
        <v>55</v>
      </c>
      <c r="U44" s="10"/>
      <c r="V44" s="15">
        <f t="shared" si="6"/>
        <v>135</v>
      </c>
      <c r="W44" s="10">
        <f t="shared" si="7"/>
        <v>5</v>
      </c>
    </row>
    <row r="45" spans="1:23" ht="18" customHeight="1" x14ac:dyDescent="0.3">
      <c r="A45" s="14" t="s">
        <v>139</v>
      </c>
      <c r="B45" s="10"/>
      <c r="C45" s="16">
        <v>3</v>
      </c>
      <c r="D45" s="10"/>
      <c r="E45" s="10"/>
      <c r="F45" s="10"/>
      <c r="G45" s="10"/>
      <c r="H45" s="10"/>
      <c r="I45" s="10"/>
      <c r="J45" s="10"/>
      <c r="K45" s="10"/>
      <c r="L45" s="10">
        <v>1</v>
      </c>
      <c r="M45" s="10"/>
      <c r="N45" s="10"/>
      <c r="O45" s="10"/>
      <c r="P45" s="10"/>
      <c r="Q45" s="10"/>
      <c r="R45" s="10"/>
      <c r="S45" s="10"/>
      <c r="T45" s="10"/>
      <c r="U45" s="10"/>
      <c r="V45" s="15">
        <f t="shared" si="6"/>
        <v>4</v>
      </c>
      <c r="W45" s="10">
        <f t="shared" si="7"/>
        <v>2</v>
      </c>
    </row>
    <row r="46" spans="1:23" ht="18" customHeight="1" x14ac:dyDescent="0.3">
      <c r="A46" s="14" t="s">
        <v>105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25">
        <v>1</v>
      </c>
      <c r="S46" s="10"/>
      <c r="T46" s="10"/>
      <c r="U46" s="10"/>
      <c r="V46" s="15">
        <f t="shared" si="6"/>
        <v>1</v>
      </c>
      <c r="W46" s="10">
        <f t="shared" si="7"/>
        <v>1</v>
      </c>
    </row>
    <row r="47" spans="1:23" ht="15" customHeight="1" x14ac:dyDescent="0.25">
      <c r="A47" s="14" t="s">
        <v>147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5">
        <f t="shared" si="6"/>
        <v>0</v>
      </c>
      <c r="W47" s="10">
        <f t="shared" si="7"/>
        <v>0</v>
      </c>
    </row>
    <row r="48" spans="1:23" ht="15" customHeight="1" x14ac:dyDescent="0.25">
      <c r="A48" s="14" t="s">
        <v>118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5">
        <f t="shared" si="6"/>
        <v>0</v>
      </c>
      <c r="W48" s="10">
        <f t="shared" si="7"/>
        <v>0</v>
      </c>
    </row>
    <row r="49" spans="1:23" ht="18" customHeight="1" x14ac:dyDescent="0.3">
      <c r="A49" s="14" t="s">
        <v>151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6">
        <v>23</v>
      </c>
      <c r="O49" s="10"/>
      <c r="P49" s="10"/>
      <c r="Q49" s="10"/>
      <c r="R49" s="10"/>
      <c r="S49" s="10"/>
      <c r="T49" s="10"/>
      <c r="U49" s="10"/>
      <c r="V49" s="15">
        <f t="shared" si="6"/>
        <v>23</v>
      </c>
      <c r="W49" s="10">
        <f t="shared" si="7"/>
        <v>1</v>
      </c>
    </row>
    <row r="50" spans="1:23" ht="15" customHeight="1" x14ac:dyDescent="0.25">
      <c r="A50" s="14" t="s">
        <v>63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5">
        <f t="shared" si="6"/>
        <v>0</v>
      </c>
      <c r="W50" s="10">
        <f t="shared" si="7"/>
        <v>0</v>
      </c>
    </row>
    <row r="51" spans="1:23" ht="18" customHeight="1" x14ac:dyDescent="0.3">
      <c r="A51" s="14" t="s">
        <v>115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6">
        <v>9</v>
      </c>
      <c r="M51" s="10"/>
      <c r="N51" s="10"/>
      <c r="O51" s="10"/>
      <c r="P51" s="10"/>
      <c r="Q51" s="10"/>
      <c r="R51" s="10"/>
      <c r="S51" s="10"/>
      <c r="T51" s="10"/>
      <c r="U51" s="10"/>
      <c r="V51" s="15">
        <f t="shared" si="6"/>
        <v>9</v>
      </c>
      <c r="W51" s="10">
        <f t="shared" si="7"/>
        <v>1</v>
      </c>
    </row>
    <row r="52" spans="1:23" ht="15" customHeight="1" x14ac:dyDescent="0.25">
      <c r="A52" s="14" t="s">
        <v>158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5">
        <f t="shared" si="6"/>
        <v>0</v>
      </c>
      <c r="W52" s="10">
        <f t="shared" si="7"/>
        <v>0</v>
      </c>
    </row>
    <row r="53" spans="1:23" ht="18" customHeight="1" x14ac:dyDescent="0.3">
      <c r="A53" s="14" t="s">
        <v>161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6">
        <v>1</v>
      </c>
      <c r="V53" s="15">
        <f t="shared" si="6"/>
        <v>1</v>
      </c>
      <c r="W53" s="10">
        <f t="shared" si="7"/>
        <v>1</v>
      </c>
    </row>
    <row r="54" spans="1:23" ht="18" customHeight="1" x14ac:dyDescent="0.3">
      <c r="A54" s="5" t="s">
        <v>123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7"/>
      <c r="W54" s="6"/>
    </row>
    <row r="55" spans="1:23" ht="15" customHeight="1" x14ac:dyDescent="0.25">
      <c r="A55" s="14" t="s">
        <v>166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5">
        <f t="shared" ref="V55:V63" si="8">SUM(B55:U55)</f>
        <v>0</v>
      </c>
      <c r="W55" s="10">
        <f t="shared" ref="W55:W63" si="9">COUNT(B55:U55)</f>
        <v>0</v>
      </c>
    </row>
    <row r="56" spans="1:23" ht="18" customHeight="1" x14ac:dyDescent="0.3">
      <c r="A56" s="14" t="s">
        <v>170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6">
        <v>183</v>
      </c>
      <c r="U56" s="10"/>
      <c r="V56" s="15">
        <f t="shared" si="8"/>
        <v>183</v>
      </c>
      <c r="W56" s="10">
        <f t="shared" si="9"/>
        <v>1</v>
      </c>
    </row>
    <row r="57" spans="1:23" ht="18" customHeight="1" x14ac:dyDescent="0.3">
      <c r="A57" s="14" t="s">
        <v>172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2"/>
      <c r="M57" s="10"/>
      <c r="N57" s="10"/>
      <c r="O57" s="10"/>
      <c r="P57" s="10"/>
      <c r="Q57" s="10"/>
      <c r="R57" s="10"/>
      <c r="S57" s="10"/>
      <c r="T57" s="10"/>
      <c r="U57" s="10"/>
      <c r="V57" s="15">
        <f t="shared" si="8"/>
        <v>0</v>
      </c>
      <c r="W57" s="10">
        <f t="shared" si="9"/>
        <v>0</v>
      </c>
    </row>
    <row r="58" spans="1:23" ht="18" customHeight="1" x14ac:dyDescent="0.3">
      <c r="A58" s="14" t="s">
        <v>174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2"/>
      <c r="R58" s="10"/>
      <c r="S58" s="10"/>
      <c r="T58" s="10"/>
      <c r="U58" s="10"/>
      <c r="V58" s="15">
        <f t="shared" si="8"/>
        <v>0</v>
      </c>
      <c r="W58" s="10">
        <f t="shared" si="9"/>
        <v>0</v>
      </c>
    </row>
    <row r="59" spans="1:23" ht="18" customHeight="1" x14ac:dyDescent="0.3">
      <c r="A59" s="14" t="s">
        <v>175</v>
      </c>
      <c r="B59" s="10"/>
      <c r="C59" s="10"/>
      <c r="D59" s="10"/>
      <c r="E59" s="10"/>
      <c r="F59" s="10"/>
      <c r="G59" s="10"/>
      <c r="H59" s="10"/>
      <c r="I59" s="10"/>
      <c r="J59" s="10"/>
      <c r="K59" s="10" t="s">
        <v>97</v>
      </c>
      <c r="L59" s="10"/>
      <c r="M59" s="12"/>
      <c r="N59" s="10"/>
      <c r="O59" s="10">
        <v>11</v>
      </c>
      <c r="P59" s="10"/>
      <c r="Q59" s="10"/>
      <c r="R59" s="10"/>
      <c r="S59" s="16">
        <v>20</v>
      </c>
      <c r="T59" s="10"/>
      <c r="U59" s="10"/>
      <c r="V59" s="15">
        <f t="shared" si="8"/>
        <v>31</v>
      </c>
      <c r="W59" s="10">
        <f t="shared" si="9"/>
        <v>2</v>
      </c>
    </row>
    <row r="60" spans="1:23" ht="18" customHeight="1" x14ac:dyDescent="0.3">
      <c r="A60" s="14" t="s">
        <v>179</v>
      </c>
      <c r="B60" s="10"/>
      <c r="C60" s="10"/>
      <c r="D60" s="10"/>
      <c r="E60" s="10"/>
      <c r="F60" s="10"/>
      <c r="G60" s="10"/>
      <c r="H60" s="10"/>
      <c r="I60" s="10"/>
      <c r="J60" s="10"/>
      <c r="K60" s="10">
        <v>40</v>
      </c>
      <c r="L60" s="10"/>
      <c r="M60" s="10"/>
      <c r="N60" s="10"/>
      <c r="O60" s="10">
        <v>53</v>
      </c>
      <c r="P60" s="16">
        <v>71</v>
      </c>
      <c r="Q60" s="10"/>
      <c r="R60" s="10"/>
      <c r="S60" s="10">
        <v>20</v>
      </c>
      <c r="T60" s="10"/>
      <c r="U60" s="10"/>
      <c r="V60" s="15">
        <f t="shared" si="8"/>
        <v>184</v>
      </c>
      <c r="W60" s="10">
        <f t="shared" si="9"/>
        <v>4</v>
      </c>
    </row>
    <row r="61" spans="1:23" ht="18" customHeight="1" x14ac:dyDescent="0.3">
      <c r="A61" s="14" t="s">
        <v>181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6">
        <v>20</v>
      </c>
      <c r="T61" s="10"/>
      <c r="U61" s="10"/>
      <c r="V61" s="15">
        <f t="shared" si="8"/>
        <v>20</v>
      </c>
      <c r="W61" s="10">
        <f t="shared" si="9"/>
        <v>1</v>
      </c>
    </row>
    <row r="62" spans="1:23" ht="18" customHeight="1" x14ac:dyDescent="0.3">
      <c r="A62" s="14" t="s">
        <v>183</v>
      </c>
      <c r="B62" s="10"/>
      <c r="C62" s="10"/>
      <c r="D62" s="10"/>
      <c r="E62" s="10"/>
      <c r="F62" s="10">
        <v>1</v>
      </c>
      <c r="G62" s="16">
        <v>29</v>
      </c>
      <c r="H62" s="10">
        <v>3</v>
      </c>
      <c r="I62" s="10"/>
      <c r="J62" s="10"/>
      <c r="K62" s="10">
        <v>12</v>
      </c>
      <c r="L62" s="10"/>
      <c r="M62" s="10"/>
      <c r="N62" s="10"/>
      <c r="O62" s="10"/>
      <c r="P62" s="10">
        <v>11</v>
      </c>
      <c r="Q62" s="10"/>
      <c r="R62" s="10"/>
      <c r="S62" s="12"/>
      <c r="T62" s="10"/>
      <c r="U62" s="10"/>
      <c r="V62" s="15">
        <f t="shared" si="8"/>
        <v>56</v>
      </c>
      <c r="W62" s="10">
        <f t="shared" si="9"/>
        <v>5</v>
      </c>
    </row>
    <row r="63" spans="1:23" ht="18.75" customHeight="1" x14ac:dyDescent="0.3">
      <c r="A63" s="14" t="s">
        <v>187</v>
      </c>
      <c r="B63" s="10"/>
      <c r="C63" s="10">
        <v>3</v>
      </c>
      <c r="D63" s="10"/>
      <c r="E63" s="10"/>
      <c r="F63" s="10"/>
      <c r="G63" s="10"/>
      <c r="H63" s="10"/>
      <c r="I63" s="16">
        <v>16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2"/>
      <c r="V63" s="15">
        <f t="shared" si="8"/>
        <v>19</v>
      </c>
      <c r="W63" s="10">
        <f t="shared" si="9"/>
        <v>2</v>
      </c>
    </row>
    <row r="64" spans="1:23" ht="18.75" customHeight="1" x14ac:dyDescent="0.3">
      <c r="B64" s="1" t="s">
        <v>0</v>
      </c>
      <c r="C64" s="2" t="s">
        <v>2</v>
      </c>
      <c r="D64" s="3" t="s">
        <v>3</v>
      </c>
      <c r="E64" s="2" t="s">
        <v>4</v>
      </c>
      <c r="F64" s="3" t="s">
        <v>5</v>
      </c>
      <c r="G64" s="2" t="s">
        <v>6</v>
      </c>
      <c r="H64" s="3" t="s">
        <v>7</v>
      </c>
      <c r="I64" s="2" t="s">
        <v>8</v>
      </c>
      <c r="J64" s="3" t="s">
        <v>9</v>
      </c>
      <c r="K64" s="2" t="s">
        <v>10</v>
      </c>
      <c r="L64" s="3" t="s">
        <v>11</v>
      </c>
      <c r="M64" s="2" t="s">
        <v>13</v>
      </c>
      <c r="N64" s="2" t="s">
        <v>14</v>
      </c>
      <c r="O64" s="3" t="s">
        <v>15</v>
      </c>
      <c r="P64" s="2" t="s">
        <v>16</v>
      </c>
      <c r="Q64" s="3" t="s">
        <v>17</v>
      </c>
      <c r="R64" s="2" t="s">
        <v>18</v>
      </c>
      <c r="S64" s="3" t="s">
        <v>19</v>
      </c>
      <c r="T64" s="2" t="s">
        <v>20</v>
      </c>
      <c r="U64" s="3" t="s">
        <v>21</v>
      </c>
      <c r="V64" s="4" t="s">
        <v>22</v>
      </c>
      <c r="W64" s="6"/>
    </row>
    <row r="65" spans="1:23" ht="18" customHeight="1" x14ac:dyDescent="0.3">
      <c r="A65" s="5" t="s">
        <v>138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7"/>
      <c r="W65" s="6"/>
    </row>
    <row r="66" spans="1:23" ht="15.75" customHeight="1" x14ac:dyDescent="0.3">
      <c r="A66" s="14" t="s">
        <v>192</v>
      </c>
      <c r="B66" s="10"/>
      <c r="C66" s="10"/>
      <c r="D66" s="10"/>
      <c r="E66" s="10"/>
      <c r="F66" s="10"/>
      <c r="G66" s="13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5">
        <f t="shared" ref="V66:V71" si="10">SUM(B66:U66)</f>
        <v>0</v>
      </c>
      <c r="W66" s="10">
        <f t="shared" ref="W66:W71" si="11">COUNT(B66:U66)</f>
        <v>0</v>
      </c>
    </row>
    <row r="67" spans="1:23" ht="18" customHeight="1" x14ac:dyDescent="0.3">
      <c r="A67" s="14" t="s">
        <v>197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2"/>
      <c r="V67" s="15">
        <f t="shared" si="10"/>
        <v>0</v>
      </c>
      <c r="W67" s="10">
        <f t="shared" si="11"/>
        <v>0</v>
      </c>
    </row>
    <row r="68" spans="1:23" ht="18" customHeight="1" x14ac:dyDescent="0.3">
      <c r="A68" s="14" t="s">
        <v>201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6">
        <v>1</v>
      </c>
      <c r="V68" s="15">
        <f t="shared" si="10"/>
        <v>1</v>
      </c>
      <c r="W68" s="10">
        <f t="shared" si="11"/>
        <v>1</v>
      </c>
    </row>
    <row r="69" spans="1:23" ht="18" customHeight="1" x14ac:dyDescent="0.3">
      <c r="A69" s="14" t="s">
        <v>204</v>
      </c>
      <c r="B69" s="10"/>
      <c r="C69" s="10"/>
      <c r="D69" s="10"/>
      <c r="E69" s="10"/>
      <c r="F69" s="10"/>
      <c r="G69" s="10"/>
      <c r="H69" s="10"/>
      <c r="I69" s="16">
        <v>10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5">
        <f t="shared" si="10"/>
        <v>10</v>
      </c>
      <c r="W69" s="10">
        <f t="shared" si="11"/>
        <v>1</v>
      </c>
    </row>
    <row r="70" spans="1:23" ht="18" customHeight="1" x14ac:dyDescent="0.3">
      <c r="A70" s="14" t="s">
        <v>206</v>
      </c>
      <c r="B70" s="10"/>
      <c r="C70" s="10"/>
      <c r="D70" s="10"/>
      <c r="E70" s="10">
        <v>2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6">
        <v>3</v>
      </c>
      <c r="R70" s="10"/>
      <c r="S70" s="10"/>
      <c r="T70" s="10"/>
      <c r="U70" s="10"/>
      <c r="V70" s="15">
        <f t="shared" si="10"/>
        <v>5</v>
      </c>
      <c r="W70" s="10">
        <f t="shared" si="11"/>
        <v>2</v>
      </c>
    </row>
    <row r="71" spans="1:23" ht="18" customHeight="1" x14ac:dyDescent="0.3">
      <c r="A71" s="14" t="s">
        <v>209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6">
        <v>3</v>
      </c>
      <c r="V71" s="15">
        <f t="shared" si="10"/>
        <v>3</v>
      </c>
      <c r="W71" s="10">
        <f t="shared" si="11"/>
        <v>1</v>
      </c>
    </row>
    <row r="72" spans="1:23" ht="18" customHeight="1" x14ac:dyDescent="0.3">
      <c r="A72" s="5" t="s">
        <v>163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7"/>
      <c r="W72" s="6"/>
    </row>
    <row r="73" spans="1:23" ht="18" customHeight="1" x14ac:dyDescent="0.3">
      <c r="A73" s="14" t="s">
        <v>212</v>
      </c>
      <c r="B73" s="10"/>
      <c r="C73" s="10"/>
      <c r="D73" s="10"/>
      <c r="E73" s="10"/>
      <c r="F73" s="10"/>
      <c r="G73" s="10"/>
      <c r="H73" s="10"/>
      <c r="I73" s="10"/>
      <c r="J73" s="10"/>
      <c r="K73" s="10">
        <v>35</v>
      </c>
      <c r="L73" s="10">
        <v>61</v>
      </c>
      <c r="M73" s="10"/>
      <c r="N73" s="10"/>
      <c r="O73" s="10">
        <v>12</v>
      </c>
      <c r="P73" s="10"/>
      <c r="Q73" s="10"/>
      <c r="R73" s="10">
        <v>51</v>
      </c>
      <c r="S73" s="16">
        <v>80</v>
      </c>
      <c r="T73" s="10"/>
      <c r="U73" s="10"/>
      <c r="V73" s="15">
        <f t="shared" ref="V73:V87" si="12">SUM(B73:U73)</f>
        <v>239</v>
      </c>
      <c r="W73" s="10">
        <f t="shared" ref="W73:W87" si="13">COUNT(B73:U73)</f>
        <v>5</v>
      </c>
    </row>
    <row r="74" spans="1:23" ht="15" customHeight="1" x14ac:dyDescent="0.25">
      <c r="A74" s="14" t="s">
        <v>218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5">
        <f t="shared" si="12"/>
        <v>0</v>
      </c>
      <c r="W74" s="10">
        <f t="shared" si="13"/>
        <v>0</v>
      </c>
    </row>
    <row r="75" spans="1:23" ht="15" customHeight="1" x14ac:dyDescent="0.25">
      <c r="A75" s="14" t="s">
        <v>221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5">
        <f t="shared" si="12"/>
        <v>0</v>
      </c>
      <c r="W75" s="10">
        <f t="shared" si="13"/>
        <v>0</v>
      </c>
    </row>
    <row r="76" spans="1:23" ht="15" customHeight="1" x14ac:dyDescent="0.25">
      <c r="A76" s="14" t="s">
        <v>224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5">
        <f t="shared" si="12"/>
        <v>0</v>
      </c>
      <c r="W76" s="10">
        <f t="shared" si="13"/>
        <v>0</v>
      </c>
    </row>
    <row r="77" spans="1:23" ht="18" customHeight="1" x14ac:dyDescent="0.3">
      <c r="A77" s="14" t="s">
        <v>225</v>
      </c>
      <c r="B77" s="10"/>
      <c r="C77" s="10"/>
      <c r="D77" s="10"/>
      <c r="E77" s="10"/>
      <c r="F77" s="10"/>
      <c r="G77" s="10"/>
      <c r="H77" s="10"/>
      <c r="I77" s="10"/>
      <c r="J77" s="10"/>
      <c r="K77" s="10">
        <v>6</v>
      </c>
      <c r="L77" s="10"/>
      <c r="M77" s="10"/>
      <c r="N77" s="16">
        <v>13</v>
      </c>
      <c r="O77" s="10"/>
      <c r="P77" s="10"/>
      <c r="Q77" s="10"/>
      <c r="R77" s="10"/>
      <c r="S77" s="10"/>
      <c r="T77" s="10"/>
      <c r="U77" s="10"/>
      <c r="V77" s="15">
        <f t="shared" si="12"/>
        <v>19</v>
      </c>
      <c r="W77" s="10">
        <f t="shared" si="13"/>
        <v>2</v>
      </c>
    </row>
    <row r="78" spans="1:23" ht="15" customHeight="1" x14ac:dyDescent="0.25">
      <c r="A78" s="14" t="s">
        <v>228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5">
        <f t="shared" si="12"/>
        <v>0</v>
      </c>
      <c r="W78" s="10">
        <f t="shared" si="13"/>
        <v>0</v>
      </c>
    </row>
    <row r="79" spans="1:23" ht="15" customHeight="1" x14ac:dyDescent="0.25">
      <c r="A79" s="14" t="s">
        <v>230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5">
        <f t="shared" si="12"/>
        <v>0</v>
      </c>
      <c r="W79" s="10">
        <f t="shared" si="13"/>
        <v>0</v>
      </c>
    </row>
    <row r="80" spans="1:23" ht="18" customHeight="1" x14ac:dyDescent="0.3">
      <c r="A80" s="14" t="s">
        <v>232</v>
      </c>
      <c r="B80" s="10"/>
      <c r="C80" s="10"/>
      <c r="D80" s="10"/>
      <c r="E80" s="16">
        <v>2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5">
        <f t="shared" si="12"/>
        <v>2</v>
      </c>
      <c r="W80" s="10">
        <f t="shared" si="13"/>
        <v>1</v>
      </c>
    </row>
    <row r="81" spans="1:23" ht="15" customHeight="1" x14ac:dyDescent="0.25">
      <c r="A81" s="14" t="s">
        <v>234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5">
        <f t="shared" si="12"/>
        <v>0</v>
      </c>
      <c r="W81" s="10">
        <f t="shared" si="13"/>
        <v>0</v>
      </c>
    </row>
    <row r="82" spans="1:23" ht="15" customHeight="1" x14ac:dyDescent="0.25">
      <c r="A82" s="14" t="s">
        <v>237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5">
        <f t="shared" si="12"/>
        <v>0</v>
      </c>
      <c r="W82" s="10">
        <f t="shared" si="13"/>
        <v>0</v>
      </c>
    </row>
    <row r="83" spans="1:23" ht="18" customHeight="1" x14ac:dyDescent="0.3">
      <c r="A83" s="14" t="s">
        <v>239</v>
      </c>
      <c r="B83" s="10"/>
      <c r="C83" s="10"/>
      <c r="D83" s="10"/>
      <c r="E83" s="10"/>
      <c r="F83" s="12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5">
        <f t="shared" si="12"/>
        <v>0</v>
      </c>
      <c r="W83" s="10">
        <f t="shared" si="13"/>
        <v>0</v>
      </c>
    </row>
    <row r="84" spans="1:23" ht="18" customHeight="1" x14ac:dyDescent="0.3">
      <c r="A84" s="14" t="s">
        <v>171</v>
      </c>
      <c r="B84" s="10"/>
      <c r="C84" s="10"/>
      <c r="D84" s="16">
        <v>23</v>
      </c>
      <c r="E84" s="10"/>
      <c r="F84" s="10"/>
      <c r="G84" s="10"/>
      <c r="H84" s="10"/>
      <c r="I84" s="10"/>
      <c r="J84" s="10"/>
      <c r="K84" s="10"/>
      <c r="L84" s="10"/>
      <c r="M84" s="10"/>
      <c r="N84" s="12"/>
      <c r="O84" s="10">
        <v>8</v>
      </c>
      <c r="P84" s="10"/>
      <c r="Q84" s="10"/>
      <c r="R84" s="10"/>
      <c r="S84" s="10"/>
      <c r="T84" s="10"/>
      <c r="U84" s="10"/>
      <c r="V84" s="15">
        <f t="shared" si="12"/>
        <v>31</v>
      </c>
      <c r="W84" s="10">
        <f t="shared" si="13"/>
        <v>2</v>
      </c>
    </row>
    <row r="85" spans="1:23" ht="15" customHeight="1" x14ac:dyDescent="0.25">
      <c r="A85" s="14" t="s">
        <v>244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5">
        <f t="shared" si="12"/>
        <v>0</v>
      </c>
      <c r="W85" s="10">
        <f t="shared" si="13"/>
        <v>0</v>
      </c>
    </row>
    <row r="86" spans="1:23" ht="18" customHeight="1" x14ac:dyDescent="0.3">
      <c r="A86" s="14" t="s">
        <v>247</v>
      </c>
      <c r="B86" s="10"/>
      <c r="C86" s="10"/>
      <c r="D86" s="10"/>
      <c r="E86" s="10"/>
      <c r="F86" s="10">
        <v>1</v>
      </c>
      <c r="G86" s="10"/>
      <c r="H86" s="10"/>
      <c r="I86" s="10"/>
      <c r="J86" s="10"/>
      <c r="K86" s="10">
        <v>12</v>
      </c>
      <c r="L86" s="10"/>
      <c r="M86" s="10"/>
      <c r="N86" s="16">
        <v>33</v>
      </c>
      <c r="O86" s="10">
        <v>8</v>
      </c>
      <c r="P86" s="10"/>
      <c r="Q86" s="10"/>
      <c r="R86" s="12"/>
      <c r="S86" s="10"/>
      <c r="T86" s="10"/>
      <c r="U86" s="10"/>
      <c r="V86" s="15">
        <f t="shared" si="12"/>
        <v>54</v>
      </c>
      <c r="W86" s="10">
        <f t="shared" si="13"/>
        <v>4</v>
      </c>
    </row>
    <row r="87" spans="1:23" ht="18" customHeight="1" x14ac:dyDescent="0.3">
      <c r="A87" s="14" t="s">
        <v>250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2"/>
      <c r="R87" s="10"/>
      <c r="S87" s="10"/>
      <c r="T87" s="10"/>
      <c r="U87" s="10"/>
      <c r="V87" s="15">
        <f t="shared" si="12"/>
        <v>0</v>
      </c>
      <c r="W87" s="10">
        <f t="shared" si="13"/>
        <v>0</v>
      </c>
    </row>
    <row r="88" spans="1:23" ht="18" customHeight="1" x14ac:dyDescent="0.3">
      <c r="A88" s="5" t="s">
        <v>176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7"/>
      <c r="W88" s="6"/>
    </row>
    <row r="89" spans="1:23" ht="18" customHeight="1" x14ac:dyDescent="0.3">
      <c r="A89" s="14" t="s">
        <v>252</v>
      </c>
      <c r="B89" s="10"/>
      <c r="C89" s="10"/>
      <c r="D89" s="10"/>
      <c r="E89" s="10"/>
      <c r="F89" s="10"/>
      <c r="G89" s="10"/>
      <c r="H89" s="10"/>
      <c r="I89" s="10"/>
      <c r="J89" s="16">
        <v>5</v>
      </c>
      <c r="K89" s="10"/>
      <c r="L89" s="10"/>
      <c r="M89" s="10"/>
      <c r="N89" s="10"/>
      <c r="O89" s="10"/>
      <c r="P89" s="10"/>
      <c r="Q89" s="10"/>
      <c r="R89" s="10"/>
      <c r="S89" s="10"/>
      <c r="T89" s="12"/>
      <c r="U89" s="10"/>
      <c r="V89" s="15">
        <f>SUM(B89:U89)</f>
        <v>5</v>
      </c>
      <c r="W89" s="10">
        <f>COUNT(B89:U89)</f>
        <v>1</v>
      </c>
    </row>
    <row r="90" spans="1:23" ht="15" customHeight="1" x14ac:dyDescent="0.25">
      <c r="A90" s="14" t="s">
        <v>257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5">
        <f>SUM(B90:U90)</f>
        <v>0</v>
      </c>
      <c r="W90" s="10">
        <f>COUNT(B90:U90)</f>
        <v>0</v>
      </c>
    </row>
    <row r="91" spans="1:23" ht="18" customHeight="1" x14ac:dyDescent="0.3">
      <c r="A91" s="14" t="s">
        <v>259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6">
        <v>1</v>
      </c>
      <c r="R91" s="10"/>
      <c r="S91" s="10"/>
      <c r="T91" s="10"/>
      <c r="U91" s="10"/>
      <c r="V91" s="15">
        <f>SUM(B91:U91)</f>
        <v>1</v>
      </c>
      <c r="W91" s="10">
        <f>COUNT(B91:U91)</f>
        <v>1</v>
      </c>
    </row>
    <row r="92" spans="1:23" ht="15" customHeight="1" x14ac:dyDescent="0.25">
      <c r="A92" s="14" t="s">
        <v>261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5">
        <f>SUM(B92:U92)</f>
        <v>0</v>
      </c>
      <c r="W92" s="10">
        <f>COUNT(B92:U92)</f>
        <v>0</v>
      </c>
    </row>
    <row r="93" spans="1:23" ht="18" customHeight="1" x14ac:dyDescent="0.3">
      <c r="A93" s="14" t="s">
        <v>262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2"/>
      <c r="P93" s="10"/>
      <c r="Q93" s="10"/>
      <c r="R93" s="10"/>
      <c r="S93" s="10"/>
      <c r="T93" s="10"/>
      <c r="U93" s="10"/>
      <c r="V93" s="15">
        <f>SUM(B93:U93)</f>
        <v>0</v>
      </c>
      <c r="W93" s="10">
        <f>COUNT(B93:U93)</f>
        <v>0</v>
      </c>
    </row>
    <row r="94" spans="1:23" ht="18" customHeight="1" x14ac:dyDescent="0.3">
      <c r="A94" s="5" t="s">
        <v>200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7"/>
      <c r="W94" s="6"/>
    </row>
    <row r="95" spans="1:23" ht="18" customHeight="1" x14ac:dyDescent="0.3">
      <c r="A95" s="14" t="s">
        <v>266</v>
      </c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2"/>
      <c r="V95" s="15">
        <f t="shared" ref="V95:V104" si="14">SUM(B95:U95)</f>
        <v>0</v>
      </c>
      <c r="W95" s="10">
        <f t="shared" ref="W95:W104" si="15">COUNT(B95:U95)</f>
        <v>0</v>
      </c>
    </row>
    <row r="96" spans="1:23" ht="18" customHeight="1" x14ac:dyDescent="0.3">
      <c r="A96" s="14" t="s">
        <v>270</v>
      </c>
      <c r="B96" s="10"/>
      <c r="C96" s="10"/>
      <c r="D96" s="10"/>
      <c r="E96" s="10"/>
      <c r="F96" s="10"/>
      <c r="G96" s="10"/>
      <c r="H96" s="16">
        <v>3</v>
      </c>
      <c r="I96" s="10"/>
      <c r="J96" s="10"/>
      <c r="K96" s="10"/>
      <c r="L96" s="12"/>
      <c r="M96" s="10"/>
      <c r="N96" s="10"/>
      <c r="O96" s="10"/>
      <c r="P96" s="10"/>
      <c r="Q96" s="10"/>
      <c r="R96" s="10"/>
      <c r="S96" s="10"/>
      <c r="T96" s="10"/>
      <c r="U96" s="10"/>
      <c r="V96" s="15">
        <f t="shared" si="14"/>
        <v>3</v>
      </c>
      <c r="W96" s="10">
        <f t="shared" si="15"/>
        <v>1</v>
      </c>
    </row>
    <row r="97" spans="1:23" ht="18" customHeight="1" x14ac:dyDescent="0.3">
      <c r="A97" s="14" t="s">
        <v>273</v>
      </c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2"/>
      <c r="V97" s="15">
        <f t="shared" si="14"/>
        <v>0</v>
      </c>
      <c r="W97" s="10">
        <f t="shared" si="15"/>
        <v>0</v>
      </c>
    </row>
    <row r="98" spans="1:23" ht="15" customHeight="1" x14ac:dyDescent="0.25">
      <c r="A98" s="14" t="s">
        <v>275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5">
        <f t="shared" si="14"/>
        <v>0</v>
      </c>
      <c r="W98" s="10">
        <f t="shared" si="15"/>
        <v>0</v>
      </c>
    </row>
    <row r="99" spans="1:23" ht="15" customHeight="1" x14ac:dyDescent="0.25">
      <c r="A99" s="14" t="s">
        <v>279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5">
        <f t="shared" si="14"/>
        <v>0</v>
      </c>
      <c r="W99" s="10">
        <f t="shared" si="15"/>
        <v>0</v>
      </c>
    </row>
    <row r="100" spans="1:23" ht="18" customHeight="1" x14ac:dyDescent="0.3">
      <c r="A100" s="14" t="s">
        <v>281</v>
      </c>
      <c r="B100" s="10"/>
      <c r="C100" s="10"/>
      <c r="D100" s="10"/>
      <c r="E100" s="12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5">
        <f t="shared" si="14"/>
        <v>0</v>
      </c>
      <c r="W100" s="10">
        <f t="shared" si="15"/>
        <v>0</v>
      </c>
    </row>
    <row r="101" spans="1:23" ht="15" customHeight="1" x14ac:dyDescent="0.25">
      <c r="A101" s="14" t="s">
        <v>223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5">
        <f t="shared" si="14"/>
        <v>0</v>
      </c>
      <c r="W101" s="10">
        <f t="shared" si="15"/>
        <v>0</v>
      </c>
    </row>
    <row r="102" spans="1:23" ht="18" customHeight="1" x14ac:dyDescent="0.3">
      <c r="A102" s="14" t="s">
        <v>285</v>
      </c>
      <c r="B102" s="10"/>
      <c r="C102" s="10"/>
      <c r="D102" s="10"/>
      <c r="E102" s="10"/>
      <c r="F102" s="10"/>
      <c r="G102" s="10"/>
      <c r="H102" s="10">
        <v>27</v>
      </c>
      <c r="I102" s="10"/>
      <c r="J102" s="10"/>
      <c r="K102" s="10"/>
      <c r="L102" s="10">
        <v>9</v>
      </c>
      <c r="M102" s="10"/>
      <c r="N102" s="10"/>
      <c r="O102" s="10"/>
      <c r="P102" s="10"/>
      <c r="Q102" s="10"/>
      <c r="R102" s="10"/>
      <c r="S102" s="10"/>
      <c r="T102" s="16">
        <v>32</v>
      </c>
      <c r="U102" s="10" t="s">
        <v>97</v>
      </c>
      <c r="V102" s="15">
        <f t="shared" si="14"/>
        <v>68</v>
      </c>
      <c r="W102" s="10">
        <f t="shared" si="15"/>
        <v>3</v>
      </c>
    </row>
    <row r="103" spans="1:23" ht="18" customHeight="1" x14ac:dyDescent="0.3">
      <c r="A103" s="14" t="s">
        <v>288</v>
      </c>
      <c r="B103" s="10"/>
      <c r="C103" s="10"/>
      <c r="D103" s="10"/>
      <c r="E103" s="10"/>
      <c r="F103" s="10"/>
      <c r="G103" s="10"/>
      <c r="H103" s="10">
        <v>3</v>
      </c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6">
        <v>16</v>
      </c>
      <c r="U103" s="10" t="s">
        <v>97</v>
      </c>
      <c r="V103" s="15">
        <f t="shared" si="14"/>
        <v>19</v>
      </c>
      <c r="W103" s="10">
        <f t="shared" si="15"/>
        <v>2</v>
      </c>
    </row>
    <row r="104" spans="1:23" ht="18.75" customHeight="1" x14ac:dyDescent="0.3">
      <c r="A104" s="14" t="s">
        <v>291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2"/>
      <c r="V104" s="15">
        <f t="shared" si="14"/>
        <v>0</v>
      </c>
      <c r="W104" s="10">
        <f t="shared" si="15"/>
        <v>0</v>
      </c>
    </row>
    <row r="105" spans="1:23" ht="18.75" customHeight="1" x14ac:dyDescent="0.3">
      <c r="B105" s="1" t="s">
        <v>0</v>
      </c>
      <c r="C105" s="2" t="s">
        <v>2</v>
      </c>
      <c r="D105" s="3" t="s">
        <v>3</v>
      </c>
      <c r="E105" s="2" t="s">
        <v>4</v>
      </c>
      <c r="F105" s="3" t="s">
        <v>5</v>
      </c>
      <c r="G105" s="2" t="s">
        <v>6</v>
      </c>
      <c r="H105" s="3" t="s">
        <v>7</v>
      </c>
      <c r="I105" s="2" t="s">
        <v>8</v>
      </c>
      <c r="J105" s="3" t="s">
        <v>9</v>
      </c>
      <c r="K105" s="2" t="s">
        <v>10</v>
      </c>
      <c r="L105" s="3" t="s">
        <v>11</v>
      </c>
      <c r="M105" s="2" t="s">
        <v>13</v>
      </c>
      <c r="N105" s="2" t="s">
        <v>14</v>
      </c>
      <c r="O105" s="3" t="s">
        <v>15</v>
      </c>
      <c r="P105" s="2" t="s">
        <v>16</v>
      </c>
      <c r="Q105" s="3" t="s">
        <v>17</v>
      </c>
      <c r="R105" s="2" t="s">
        <v>18</v>
      </c>
      <c r="S105" s="3" t="s">
        <v>19</v>
      </c>
      <c r="T105" s="2" t="s">
        <v>20</v>
      </c>
      <c r="U105" s="3" t="s">
        <v>21</v>
      </c>
      <c r="V105" s="4" t="s">
        <v>22</v>
      </c>
      <c r="W105" s="6"/>
    </row>
    <row r="106" spans="1:23" ht="18" customHeight="1" x14ac:dyDescent="0.3">
      <c r="A106" s="5" t="s">
        <v>227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7"/>
      <c r="W106" s="6"/>
    </row>
    <row r="107" spans="1:23" ht="15" customHeight="1" x14ac:dyDescent="0.25">
      <c r="A107" s="14" t="s">
        <v>297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5">
        <f t="shared" ref="V107:V112" si="16">SUM(B107:U107)</f>
        <v>0</v>
      </c>
      <c r="W107" s="10">
        <f t="shared" ref="W107:W112" si="17">COUNT(B107:U107)</f>
        <v>0</v>
      </c>
    </row>
    <row r="108" spans="1:23" ht="18" customHeight="1" x14ac:dyDescent="0.3">
      <c r="A108" s="14" t="s">
        <v>302</v>
      </c>
      <c r="B108" s="10"/>
      <c r="C108" s="10">
        <v>3</v>
      </c>
      <c r="D108" s="10"/>
      <c r="E108" s="10"/>
      <c r="F108" s="10"/>
      <c r="G108" s="10">
        <v>9</v>
      </c>
      <c r="H108" s="16">
        <v>26</v>
      </c>
      <c r="I108" s="10"/>
      <c r="J108" s="10"/>
      <c r="K108" s="10">
        <v>12</v>
      </c>
      <c r="L108" s="10">
        <v>2</v>
      </c>
      <c r="M108" s="10"/>
      <c r="N108" s="10">
        <v>13</v>
      </c>
      <c r="O108" s="10"/>
      <c r="P108" s="10"/>
      <c r="Q108" s="10"/>
      <c r="R108" s="10"/>
      <c r="S108" s="10"/>
      <c r="T108" s="10"/>
      <c r="U108" s="10"/>
      <c r="V108" s="15">
        <f t="shared" si="16"/>
        <v>65</v>
      </c>
      <c r="W108" s="10">
        <f t="shared" si="17"/>
        <v>6</v>
      </c>
    </row>
    <row r="109" spans="1:23" ht="18" customHeight="1" x14ac:dyDescent="0.3">
      <c r="A109" s="14" t="s">
        <v>306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6">
        <v>1</v>
      </c>
      <c r="R109" s="10"/>
      <c r="S109" s="10"/>
      <c r="T109" s="10"/>
      <c r="U109" s="10"/>
      <c r="V109" s="15">
        <f t="shared" si="16"/>
        <v>1</v>
      </c>
      <c r="W109" s="10">
        <f t="shared" si="17"/>
        <v>1</v>
      </c>
    </row>
    <row r="110" spans="1:23" ht="18" customHeight="1" x14ac:dyDescent="0.3">
      <c r="A110" s="14" t="s">
        <v>308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>
        <v>2</v>
      </c>
      <c r="N110" s="10"/>
      <c r="O110" s="10"/>
      <c r="P110" s="10"/>
      <c r="Q110" s="10">
        <v>1</v>
      </c>
      <c r="R110" s="10"/>
      <c r="S110" s="10"/>
      <c r="T110" s="10"/>
      <c r="U110" s="16">
        <v>21</v>
      </c>
      <c r="V110" s="15">
        <f t="shared" si="16"/>
        <v>24</v>
      </c>
      <c r="W110" s="10">
        <f t="shared" si="17"/>
        <v>3</v>
      </c>
    </row>
    <row r="111" spans="1:23" ht="18" customHeight="1" x14ac:dyDescent="0.3">
      <c r="A111" s="14" t="s">
        <v>310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2"/>
      <c r="T111" s="10"/>
      <c r="U111" s="12"/>
      <c r="V111" s="15">
        <f t="shared" si="16"/>
        <v>0</v>
      </c>
      <c r="W111" s="10">
        <f t="shared" si="17"/>
        <v>0</v>
      </c>
    </row>
    <row r="112" spans="1:23" ht="18" customHeight="1" x14ac:dyDescent="0.3">
      <c r="A112" s="14" t="s">
        <v>313</v>
      </c>
      <c r="B112" s="10"/>
      <c r="C112" s="10"/>
      <c r="D112" s="10"/>
      <c r="E112" s="10"/>
      <c r="F112" s="10"/>
      <c r="G112" s="12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6">
        <v>2</v>
      </c>
      <c r="V112" s="15">
        <f t="shared" si="16"/>
        <v>2</v>
      </c>
      <c r="W112" s="10">
        <f t="shared" si="17"/>
        <v>1</v>
      </c>
    </row>
    <row r="113" spans="1:23" ht="18" customHeight="1" x14ac:dyDescent="0.3">
      <c r="A113" s="5" t="s">
        <v>248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7"/>
      <c r="W113" s="6"/>
    </row>
    <row r="114" spans="1:23" ht="18" customHeight="1" x14ac:dyDescent="0.3">
      <c r="A114" s="14" t="s">
        <v>317</v>
      </c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6">
        <v>12</v>
      </c>
      <c r="P114" s="10"/>
      <c r="Q114" s="10"/>
      <c r="R114" s="10"/>
      <c r="S114" s="10"/>
      <c r="T114" s="10"/>
      <c r="U114" s="10"/>
      <c r="V114" s="15">
        <f>SUM(B114:U114)</f>
        <v>12</v>
      </c>
      <c r="W114" s="10">
        <f>COUNT(B114:U114)</f>
        <v>1</v>
      </c>
    </row>
    <row r="115" spans="1:23" ht="18" customHeight="1" x14ac:dyDescent="0.3">
      <c r="A115" s="14" t="s">
        <v>323</v>
      </c>
      <c r="B115" s="10"/>
      <c r="C115" s="16">
        <v>3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2"/>
      <c r="V115" s="15">
        <f>SUM(B115:U115)</f>
        <v>3</v>
      </c>
      <c r="W115" s="10">
        <f>COUNT(B115:U115)</f>
        <v>1</v>
      </c>
    </row>
    <row r="116" spans="1:23" ht="18" customHeight="1" x14ac:dyDescent="0.3">
      <c r="A116" s="14" t="s">
        <v>326</v>
      </c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2"/>
      <c r="O116" s="10"/>
      <c r="P116" s="10"/>
      <c r="Q116" s="10"/>
      <c r="R116" s="10"/>
      <c r="S116" s="10"/>
      <c r="T116" s="10"/>
      <c r="U116" s="10"/>
      <c r="V116" s="15">
        <f>SUM(B116:U116)</f>
        <v>0</v>
      </c>
      <c r="W116" s="10">
        <f>COUNT(B116:U116)</f>
        <v>0</v>
      </c>
    </row>
    <row r="117" spans="1:23" ht="18" customHeight="1" x14ac:dyDescent="0.3">
      <c r="A117" s="14" t="s">
        <v>329</v>
      </c>
      <c r="B117" s="10"/>
      <c r="C117" s="10"/>
      <c r="D117" s="10"/>
      <c r="E117" s="10"/>
      <c r="F117" s="10">
        <v>1</v>
      </c>
      <c r="G117" s="16">
        <v>26</v>
      </c>
      <c r="H117" s="10"/>
      <c r="I117" s="10"/>
      <c r="J117" s="10"/>
      <c r="K117" s="10"/>
      <c r="L117" s="10"/>
      <c r="M117" s="10"/>
      <c r="N117" s="10"/>
      <c r="O117" s="10"/>
      <c r="P117" s="10">
        <v>11</v>
      </c>
      <c r="Q117" s="10"/>
      <c r="R117" s="10"/>
      <c r="S117" s="10"/>
      <c r="T117" s="10"/>
      <c r="U117" s="10"/>
      <c r="V117" s="15">
        <f>SUM(B117:U117)</f>
        <v>38</v>
      </c>
      <c r="W117" s="10">
        <f>COUNT(B117:U117)</f>
        <v>3</v>
      </c>
    </row>
    <row r="118" spans="1:23" ht="18" customHeight="1" x14ac:dyDescent="0.3">
      <c r="A118" s="5" t="s">
        <v>276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7"/>
      <c r="W118" s="6"/>
    </row>
    <row r="119" spans="1:23" ht="18" customHeight="1" x14ac:dyDescent="0.3">
      <c r="A119" s="14" t="s">
        <v>332</v>
      </c>
      <c r="B119" s="10"/>
      <c r="C119" s="16">
        <v>7</v>
      </c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5">
        <f t="shared" ref="V119:V133" si="18">SUM(B119:U119)</f>
        <v>7</v>
      </c>
      <c r="W119" s="10">
        <f t="shared" ref="W119:W133" si="19">COUNT(B119:U119)</f>
        <v>1</v>
      </c>
    </row>
    <row r="120" spans="1:23" ht="18" customHeight="1" x14ac:dyDescent="0.3">
      <c r="A120" s="14" t="s">
        <v>336</v>
      </c>
      <c r="B120" s="10"/>
      <c r="C120" s="10"/>
      <c r="D120" s="16">
        <v>1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5">
        <f t="shared" si="18"/>
        <v>1</v>
      </c>
      <c r="W120" s="10">
        <f t="shared" si="19"/>
        <v>1</v>
      </c>
    </row>
    <row r="121" spans="1:23" ht="15" customHeight="1" x14ac:dyDescent="0.25">
      <c r="A121" s="14" t="s">
        <v>338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5">
        <f t="shared" si="18"/>
        <v>0</v>
      </c>
      <c r="W121" s="10">
        <f t="shared" si="19"/>
        <v>0</v>
      </c>
    </row>
    <row r="122" spans="1:23" ht="15" customHeight="1" x14ac:dyDescent="0.25">
      <c r="A122" s="14" t="s">
        <v>341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5">
        <f t="shared" si="18"/>
        <v>0</v>
      </c>
      <c r="W122" s="10">
        <f t="shared" si="19"/>
        <v>0</v>
      </c>
    </row>
    <row r="123" spans="1:23" ht="18" customHeight="1" x14ac:dyDescent="0.3">
      <c r="A123" s="14" t="s">
        <v>345</v>
      </c>
      <c r="B123" s="10"/>
      <c r="C123" s="10"/>
      <c r="D123" s="10">
        <v>3</v>
      </c>
      <c r="E123" s="10"/>
      <c r="F123" s="10"/>
      <c r="G123" s="10"/>
      <c r="H123" s="10"/>
      <c r="I123" s="10"/>
      <c r="J123" s="10"/>
      <c r="K123" s="10"/>
      <c r="L123" s="10">
        <v>11</v>
      </c>
      <c r="M123" s="10"/>
      <c r="N123" s="16">
        <v>13</v>
      </c>
      <c r="O123" s="10"/>
      <c r="P123" s="10"/>
      <c r="Q123" s="10"/>
      <c r="R123" s="10"/>
      <c r="S123" s="10"/>
      <c r="T123" s="10"/>
      <c r="U123" s="10"/>
      <c r="V123" s="15">
        <f t="shared" si="18"/>
        <v>27</v>
      </c>
      <c r="W123" s="10">
        <f t="shared" si="19"/>
        <v>3</v>
      </c>
    </row>
    <row r="124" spans="1:23" ht="15" customHeight="1" x14ac:dyDescent="0.25">
      <c r="A124" s="14" t="s">
        <v>347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5">
        <f t="shared" si="18"/>
        <v>0</v>
      </c>
      <c r="W124" s="10">
        <f t="shared" si="19"/>
        <v>0</v>
      </c>
    </row>
    <row r="125" spans="1:23" ht="18" customHeight="1" x14ac:dyDescent="0.3">
      <c r="A125" s="14" t="s">
        <v>351</v>
      </c>
      <c r="B125" s="10"/>
      <c r="C125" s="10"/>
      <c r="D125" s="16">
        <v>3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5">
        <f t="shared" si="18"/>
        <v>3</v>
      </c>
      <c r="W125" s="10">
        <f t="shared" si="19"/>
        <v>1</v>
      </c>
    </row>
    <row r="126" spans="1:23" ht="15" customHeight="1" x14ac:dyDescent="0.25">
      <c r="A126" s="14" t="s">
        <v>353</v>
      </c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5">
        <f t="shared" si="18"/>
        <v>0</v>
      </c>
      <c r="W126" s="10">
        <f t="shared" si="19"/>
        <v>0</v>
      </c>
    </row>
    <row r="127" spans="1:23" ht="15" customHeight="1" x14ac:dyDescent="0.25">
      <c r="A127" s="14" t="s">
        <v>356</v>
      </c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5">
        <f t="shared" si="18"/>
        <v>0</v>
      </c>
      <c r="W127" s="10">
        <f t="shared" si="19"/>
        <v>0</v>
      </c>
    </row>
    <row r="128" spans="1:23" ht="15" customHeight="1" x14ac:dyDescent="0.25">
      <c r="A128" s="14" t="s">
        <v>358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5">
        <f t="shared" si="18"/>
        <v>0</v>
      </c>
      <c r="W128" s="10">
        <f t="shared" si="19"/>
        <v>0</v>
      </c>
    </row>
    <row r="129" spans="1:23" ht="15" customHeight="1" x14ac:dyDescent="0.25">
      <c r="A129" s="14" t="s">
        <v>361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5">
        <f t="shared" si="18"/>
        <v>0</v>
      </c>
      <c r="W129" s="10">
        <f t="shared" si="19"/>
        <v>0</v>
      </c>
    </row>
    <row r="130" spans="1:23" ht="15" customHeight="1" x14ac:dyDescent="0.25">
      <c r="A130" s="14" t="s">
        <v>363</v>
      </c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5">
        <f t="shared" si="18"/>
        <v>0</v>
      </c>
      <c r="W130" s="10">
        <f t="shared" si="19"/>
        <v>0</v>
      </c>
    </row>
    <row r="131" spans="1:23" ht="18" customHeight="1" x14ac:dyDescent="0.3">
      <c r="A131" s="14" t="s">
        <v>366</v>
      </c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2"/>
      <c r="N131" s="10"/>
      <c r="O131" s="10"/>
      <c r="P131" s="10"/>
      <c r="Q131" s="10"/>
      <c r="R131" s="10"/>
      <c r="S131" s="10"/>
      <c r="T131" s="10"/>
      <c r="U131" s="10"/>
      <c r="V131" s="15">
        <f t="shared" si="18"/>
        <v>0</v>
      </c>
      <c r="W131" s="10">
        <f t="shared" si="19"/>
        <v>0</v>
      </c>
    </row>
    <row r="132" spans="1:23" ht="18" customHeight="1" x14ac:dyDescent="0.3">
      <c r="A132" s="14" t="s">
        <v>367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6">
        <v>3</v>
      </c>
      <c r="R132" s="10">
        <v>1</v>
      </c>
      <c r="S132" s="10"/>
      <c r="T132" s="10"/>
      <c r="U132" s="10"/>
      <c r="V132" s="15">
        <f t="shared" si="18"/>
        <v>4</v>
      </c>
      <c r="W132" s="10">
        <f t="shared" si="19"/>
        <v>2</v>
      </c>
    </row>
    <row r="133" spans="1:23" ht="18" customHeight="1" x14ac:dyDescent="0.3">
      <c r="A133" s="14" t="s">
        <v>369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6">
        <v>1</v>
      </c>
      <c r="S133" s="10"/>
      <c r="T133" s="10"/>
      <c r="U133" s="10"/>
      <c r="V133" s="15">
        <f t="shared" si="18"/>
        <v>1</v>
      </c>
      <c r="W133" s="10">
        <f t="shared" si="19"/>
        <v>1</v>
      </c>
    </row>
    <row r="134" spans="1:23" ht="18" customHeight="1" x14ac:dyDescent="0.3">
      <c r="A134" s="5" t="s">
        <v>311</v>
      </c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7"/>
      <c r="W134" s="6"/>
    </row>
    <row r="135" spans="1:23" ht="18" customHeight="1" x14ac:dyDescent="0.3">
      <c r="A135" s="14" t="s">
        <v>375</v>
      </c>
      <c r="B135" s="10"/>
      <c r="C135" s="10"/>
      <c r="D135" s="10"/>
      <c r="E135" s="10"/>
      <c r="F135" s="10"/>
      <c r="G135" s="10"/>
      <c r="H135" s="10"/>
      <c r="I135" s="12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5">
        <f>SUM(B135:U135)</f>
        <v>0</v>
      </c>
      <c r="W135" s="10">
        <f>COUNT(B135:U135)</f>
        <v>0</v>
      </c>
    </row>
    <row r="136" spans="1:23" ht="15" customHeight="1" x14ac:dyDescent="0.25">
      <c r="A136" s="14" t="s">
        <v>379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5">
        <f>SUM(B136:U136)</f>
        <v>0</v>
      </c>
      <c r="W136" s="10">
        <f>COUNT(B136:U136)</f>
        <v>0</v>
      </c>
    </row>
    <row r="137" spans="1:23" ht="15" customHeight="1" x14ac:dyDescent="0.25">
      <c r="A137" s="14" t="s">
        <v>382</v>
      </c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5">
        <f>SUM(B137:U137)</f>
        <v>0</v>
      </c>
      <c r="W137" s="10">
        <f>COUNT(B137:U137)</f>
        <v>0</v>
      </c>
    </row>
    <row r="138" spans="1:23" ht="18" customHeight="1" x14ac:dyDescent="0.3">
      <c r="A138" s="14" t="s">
        <v>383</v>
      </c>
      <c r="B138" s="10"/>
      <c r="C138" s="16">
        <v>8</v>
      </c>
      <c r="D138" s="10"/>
      <c r="E138" s="10">
        <v>2</v>
      </c>
      <c r="F138" s="10"/>
      <c r="G138" s="10"/>
      <c r="H138" s="10">
        <v>3</v>
      </c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5">
        <f>SUM(B138:U138)</f>
        <v>13</v>
      </c>
      <c r="W138" s="10">
        <f>COUNT(B138:U138)</f>
        <v>3</v>
      </c>
    </row>
    <row r="139" spans="1:23" ht="18" customHeight="1" x14ac:dyDescent="0.3">
      <c r="A139" s="5" t="s">
        <v>342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7"/>
      <c r="W139" s="6"/>
    </row>
    <row r="140" spans="1:23" ht="18" customHeight="1" x14ac:dyDescent="0.3">
      <c r="A140" s="14" t="s">
        <v>385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>
        <v>77</v>
      </c>
      <c r="N140" s="10"/>
      <c r="O140" s="10">
        <v>13</v>
      </c>
      <c r="P140" s="10"/>
      <c r="Q140" s="10"/>
      <c r="R140" s="10"/>
      <c r="S140" s="16">
        <v>80</v>
      </c>
      <c r="T140" s="10"/>
      <c r="U140" s="10"/>
      <c r="V140" s="15">
        <f t="shared" ref="V140:V148" si="20">SUM(B140:U140)</f>
        <v>170</v>
      </c>
      <c r="W140" s="10">
        <f t="shared" ref="W140:W148" si="21">COUNT(B140:U140)</f>
        <v>3</v>
      </c>
    </row>
    <row r="141" spans="1:23" ht="18" customHeight="1" x14ac:dyDescent="0.3">
      <c r="A141" s="14" t="s">
        <v>388</v>
      </c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6">
        <v>2</v>
      </c>
      <c r="N141" s="10"/>
      <c r="O141" s="10"/>
      <c r="P141" s="10"/>
      <c r="Q141" s="10"/>
      <c r="R141" s="10"/>
      <c r="S141" s="10"/>
      <c r="T141" s="10"/>
      <c r="U141" s="10"/>
      <c r="V141" s="15">
        <f t="shared" si="20"/>
        <v>2</v>
      </c>
      <c r="W141" s="10">
        <f t="shared" si="21"/>
        <v>1</v>
      </c>
    </row>
    <row r="142" spans="1:23" ht="15" customHeight="1" x14ac:dyDescent="0.25">
      <c r="A142" s="14" t="s">
        <v>390</v>
      </c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5">
        <f t="shared" si="20"/>
        <v>0</v>
      </c>
      <c r="W142" s="10">
        <f t="shared" si="21"/>
        <v>0</v>
      </c>
    </row>
    <row r="143" spans="1:23" ht="15" customHeight="1" x14ac:dyDescent="0.25">
      <c r="A143" s="14" t="s">
        <v>392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5">
        <f t="shared" si="20"/>
        <v>0</v>
      </c>
      <c r="W143" s="10">
        <f t="shared" si="21"/>
        <v>0</v>
      </c>
    </row>
    <row r="144" spans="1:23" ht="15" customHeight="1" x14ac:dyDescent="0.25">
      <c r="A144" s="14" t="s">
        <v>394</v>
      </c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5">
        <f t="shared" si="20"/>
        <v>0</v>
      </c>
      <c r="W144" s="10">
        <f t="shared" si="21"/>
        <v>0</v>
      </c>
    </row>
    <row r="145" spans="1:23" ht="18" customHeight="1" x14ac:dyDescent="0.3">
      <c r="A145" s="14" t="s">
        <v>396</v>
      </c>
      <c r="B145" s="10"/>
      <c r="C145" s="10"/>
      <c r="D145" s="10"/>
      <c r="E145" s="10">
        <v>2</v>
      </c>
      <c r="F145" s="10"/>
      <c r="G145" s="10"/>
      <c r="H145" s="10"/>
      <c r="I145" s="10"/>
      <c r="J145" s="10"/>
      <c r="K145" s="10"/>
      <c r="L145" s="10"/>
      <c r="M145" s="10"/>
      <c r="N145" s="10"/>
      <c r="O145" s="16">
        <v>8</v>
      </c>
      <c r="P145" s="10"/>
      <c r="Q145" s="10"/>
      <c r="R145" s="10"/>
      <c r="S145" s="10"/>
      <c r="T145" s="10"/>
      <c r="U145" s="10"/>
      <c r="V145" s="15">
        <f t="shared" si="20"/>
        <v>10</v>
      </c>
      <c r="W145" s="10">
        <f t="shared" si="21"/>
        <v>2</v>
      </c>
    </row>
    <row r="146" spans="1:23" ht="18" customHeight="1" x14ac:dyDescent="0.3">
      <c r="A146" s="14" t="s">
        <v>399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6">
        <v>1</v>
      </c>
      <c r="R146" s="10"/>
      <c r="S146" s="10"/>
      <c r="T146" s="10"/>
      <c r="U146" s="10"/>
      <c r="V146" s="15">
        <f t="shared" si="20"/>
        <v>1</v>
      </c>
      <c r="W146" s="10">
        <f t="shared" si="21"/>
        <v>1</v>
      </c>
    </row>
    <row r="147" spans="1:23" ht="18" customHeight="1" x14ac:dyDescent="0.3">
      <c r="A147" s="14" t="s">
        <v>400</v>
      </c>
      <c r="B147" s="10"/>
      <c r="C147" s="10"/>
      <c r="D147" s="10"/>
      <c r="E147" s="10">
        <v>2</v>
      </c>
      <c r="F147" s="10">
        <v>1</v>
      </c>
      <c r="G147" s="10"/>
      <c r="H147" s="12"/>
      <c r="I147" s="10"/>
      <c r="J147" s="10"/>
      <c r="K147" s="10"/>
      <c r="L147" s="10"/>
      <c r="M147" s="10"/>
      <c r="N147" s="10"/>
      <c r="O147" s="16">
        <v>8</v>
      </c>
      <c r="P147" s="10"/>
      <c r="Q147" s="10"/>
      <c r="R147" s="10"/>
      <c r="S147" s="10"/>
      <c r="T147" s="10"/>
      <c r="U147" s="10"/>
      <c r="V147" s="15">
        <f t="shared" si="20"/>
        <v>11</v>
      </c>
      <c r="W147" s="10">
        <f t="shared" si="21"/>
        <v>3</v>
      </c>
    </row>
    <row r="148" spans="1:23" ht="18" customHeight="1" x14ac:dyDescent="0.3">
      <c r="A148" s="14" t="s">
        <v>403</v>
      </c>
      <c r="B148" s="10"/>
      <c r="C148" s="10"/>
      <c r="D148" s="10"/>
      <c r="E148" s="10"/>
      <c r="F148" s="10">
        <v>1</v>
      </c>
      <c r="G148" s="10">
        <v>1</v>
      </c>
      <c r="H148" s="10"/>
      <c r="I148" s="10"/>
      <c r="J148" s="10"/>
      <c r="K148" s="10"/>
      <c r="L148" s="10"/>
      <c r="M148" s="10"/>
      <c r="N148" s="16">
        <v>33</v>
      </c>
      <c r="O148" s="10"/>
      <c r="P148" s="10"/>
      <c r="Q148" s="10"/>
      <c r="R148" s="10"/>
      <c r="S148" s="10"/>
      <c r="T148" s="10"/>
      <c r="U148" s="10"/>
      <c r="V148" s="15">
        <f t="shared" si="20"/>
        <v>35</v>
      </c>
      <c r="W148" s="10">
        <f t="shared" si="21"/>
        <v>3</v>
      </c>
    </row>
    <row r="149" spans="1:23" ht="18.75" customHeight="1" x14ac:dyDescent="0.3">
      <c r="B149" s="7"/>
      <c r="C149" s="6"/>
      <c r="O149" s="24"/>
    </row>
    <row r="150" spans="1:23" ht="18.75" customHeight="1" x14ac:dyDescent="0.3">
      <c r="A150" s="5" t="s">
        <v>26</v>
      </c>
      <c r="B150" s="2">
        <f t="shared" ref="B150:U150" si="22">SUM(B4:B148)</f>
        <v>14</v>
      </c>
      <c r="C150" s="2">
        <f t="shared" si="22"/>
        <v>27</v>
      </c>
      <c r="D150" s="3">
        <f t="shared" si="22"/>
        <v>38</v>
      </c>
      <c r="E150" s="2">
        <f t="shared" si="22"/>
        <v>10</v>
      </c>
      <c r="F150" s="3">
        <f t="shared" si="22"/>
        <v>22</v>
      </c>
      <c r="G150" s="2">
        <f t="shared" si="22"/>
        <v>65</v>
      </c>
      <c r="H150" s="3">
        <f t="shared" si="22"/>
        <v>77</v>
      </c>
      <c r="I150" s="2">
        <f t="shared" si="22"/>
        <v>26</v>
      </c>
      <c r="J150" s="3">
        <f t="shared" si="22"/>
        <v>51</v>
      </c>
      <c r="K150" s="2">
        <f t="shared" si="22"/>
        <v>134</v>
      </c>
      <c r="L150" s="3">
        <f t="shared" si="22"/>
        <v>119</v>
      </c>
      <c r="M150" s="2">
        <f t="shared" si="22"/>
        <v>83</v>
      </c>
      <c r="N150" s="2">
        <f t="shared" si="22"/>
        <v>131</v>
      </c>
      <c r="O150" s="3">
        <f t="shared" si="22"/>
        <v>154</v>
      </c>
      <c r="P150" s="2">
        <f t="shared" si="22"/>
        <v>110</v>
      </c>
      <c r="Q150" s="3">
        <f t="shared" si="22"/>
        <v>119</v>
      </c>
      <c r="R150" s="2">
        <f t="shared" si="22"/>
        <v>56</v>
      </c>
      <c r="S150" s="3">
        <f t="shared" si="22"/>
        <v>312</v>
      </c>
      <c r="T150" s="2">
        <f t="shared" si="22"/>
        <v>311</v>
      </c>
      <c r="U150" s="3">
        <f t="shared" si="22"/>
        <v>247</v>
      </c>
      <c r="V150" s="4" t="s">
        <v>22</v>
      </c>
      <c r="W150" s="6"/>
    </row>
    <row r="151" spans="1:23" ht="18" customHeight="1" x14ac:dyDescent="0.3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7"/>
      <c r="W151" s="6"/>
    </row>
    <row r="152" spans="1:23" ht="18.75" customHeight="1" x14ac:dyDescent="0.3">
      <c r="A152" s="5" t="s">
        <v>371</v>
      </c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7"/>
      <c r="W152" s="6"/>
    </row>
    <row r="153" spans="1:23" ht="18.75" customHeight="1" x14ac:dyDescent="0.3">
      <c r="A153" s="5" t="s">
        <v>372</v>
      </c>
      <c r="B153" s="2" t="s">
        <v>0</v>
      </c>
      <c r="C153" s="2" t="s">
        <v>2</v>
      </c>
      <c r="D153" s="3" t="s">
        <v>3</v>
      </c>
      <c r="E153" s="2" t="s">
        <v>4</v>
      </c>
      <c r="F153" s="3" t="s">
        <v>5</v>
      </c>
      <c r="G153" s="2" t="s">
        <v>6</v>
      </c>
      <c r="H153" s="3" t="s">
        <v>7</v>
      </c>
      <c r="I153" s="2" t="s">
        <v>8</v>
      </c>
      <c r="J153" s="3" t="s">
        <v>9</v>
      </c>
      <c r="K153" s="2" t="s">
        <v>10</v>
      </c>
      <c r="L153" s="3" t="s">
        <v>11</v>
      </c>
      <c r="M153" s="2" t="s">
        <v>13</v>
      </c>
      <c r="N153" s="2" t="s">
        <v>14</v>
      </c>
      <c r="O153" s="3" t="s">
        <v>15</v>
      </c>
      <c r="P153" s="2" t="s">
        <v>16</v>
      </c>
      <c r="Q153" s="3" t="s">
        <v>17</v>
      </c>
      <c r="R153" s="2" t="s">
        <v>18</v>
      </c>
      <c r="S153" s="3" t="s">
        <v>19</v>
      </c>
      <c r="T153" s="2" t="s">
        <v>20</v>
      </c>
      <c r="U153" s="2" t="s">
        <v>21</v>
      </c>
      <c r="V153" s="7"/>
      <c r="W153" s="6"/>
    </row>
    <row r="154" spans="1:23" ht="15" customHeight="1" x14ac:dyDescent="0.25">
      <c r="A154" s="14" t="s">
        <v>414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5">
        <f>SUM(B154:U154)</f>
        <v>0</v>
      </c>
      <c r="W154" s="10">
        <f>COUNT(B154:U154)</f>
        <v>0</v>
      </c>
    </row>
    <row r="155" spans="1:23" ht="15" customHeight="1" x14ac:dyDescent="0.25">
      <c r="A155" s="14" t="s">
        <v>417</v>
      </c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5">
        <f>SUM(B155:U155)</f>
        <v>0</v>
      </c>
      <c r="W155" s="10">
        <f>COUNT(B155:U155)</f>
        <v>0</v>
      </c>
    </row>
    <row r="156" spans="1:23" ht="18" customHeight="1" x14ac:dyDescent="0.3">
      <c r="A156" s="14" t="s">
        <v>420</v>
      </c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2"/>
      <c r="O156" s="10"/>
      <c r="P156" s="10"/>
      <c r="Q156" s="10"/>
      <c r="R156" s="10"/>
      <c r="S156" s="10"/>
      <c r="T156" s="10"/>
      <c r="U156" s="10"/>
      <c r="V156" s="15">
        <f>SUM(B156:U156)</f>
        <v>0</v>
      </c>
      <c r="W156" s="10">
        <f>COUNT(B156:U156)</f>
        <v>0</v>
      </c>
    </row>
    <row r="157" spans="1:23" ht="18" customHeight="1" x14ac:dyDescent="0.3">
      <c r="A157" s="14" t="s">
        <v>423</v>
      </c>
      <c r="B157" s="10"/>
      <c r="C157" s="10"/>
      <c r="D157" s="10"/>
      <c r="E157" s="16">
        <v>15</v>
      </c>
      <c r="F157" s="10"/>
      <c r="G157" s="10"/>
      <c r="H157" s="10"/>
      <c r="I157" s="10"/>
      <c r="J157" s="10"/>
      <c r="K157" s="10"/>
      <c r="L157" s="10"/>
      <c r="M157" s="10"/>
      <c r="N157" s="12"/>
      <c r="O157" s="10"/>
      <c r="P157" s="10"/>
      <c r="Q157" s="10"/>
      <c r="R157" s="10"/>
      <c r="S157" s="10"/>
      <c r="T157" s="10"/>
      <c r="U157" s="10"/>
      <c r="V157" s="15">
        <f>SUM(B157:U157)</f>
        <v>15</v>
      </c>
      <c r="W157" s="10">
        <f>COUNT(B157:U157)</f>
        <v>1</v>
      </c>
    </row>
    <row r="158" spans="1:23" ht="18" customHeight="1" x14ac:dyDescent="0.3">
      <c r="A158" s="14" t="s">
        <v>425</v>
      </c>
      <c r="B158" s="10"/>
      <c r="C158" s="10"/>
      <c r="D158" s="10"/>
      <c r="E158" s="10"/>
      <c r="F158" s="10"/>
      <c r="G158" s="10"/>
      <c r="H158" s="10"/>
      <c r="I158" s="10"/>
      <c r="J158" s="12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5">
        <f>SUM(B158:U158)</f>
        <v>0</v>
      </c>
      <c r="W158" s="10">
        <f>COUNT(B158:U158)</f>
        <v>0</v>
      </c>
    </row>
    <row r="159" spans="1:23" ht="18" customHeight="1" x14ac:dyDescent="0.3">
      <c r="A159" s="5" t="s">
        <v>395</v>
      </c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7"/>
      <c r="W159" s="6"/>
    </row>
    <row r="160" spans="1:23" ht="18" customHeight="1" x14ac:dyDescent="0.3">
      <c r="A160" s="14" t="s">
        <v>429</v>
      </c>
      <c r="B160" s="10"/>
      <c r="C160" s="10"/>
      <c r="D160" s="10"/>
      <c r="E160" s="10"/>
      <c r="F160" s="10"/>
      <c r="G160" s="10"/>
      <c r="H160" s="10"/>
      <c r="I160" s="10"/>
      <c r="J160" s="10"/>
      <c r="K160" s="16">
        <v>4</v>
      </c>
      <c r="L160" s="10"/>
      <c r="M160" s="10"/>
      <c r="N160" s="10"/>
      <c r="O160" s="10"/>
      <c r="P160" s="10">
        <v>1</v>
      </c>
      <c r="Q160" s="10"/>
      <c r="R160" s="12"/>
      <c r="S160" s="10"/>
      <c r="T160" s="10"/>
      <c r="U160" s="10"/>
      <c r="V160" s="15">
        <f>SUM(B160:U160)</f>
        <v>5</v>
      </c>
      <c r="W160" s="10">
        <f>COUNT(B160:U160)</f>
        <v>2</v>
      </c>
    </row>
    <row r="161" spans="1:23" ht="18" customHeight="1" x14ac:dyDescent="0.3">
      <c r="A161" s="14" t="s">
        <v>434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2"/>
      <c r="M161" s="10"/>
      <c r="N161" s="10"/>
      <c r="O161" s="10"/>
      <c r="P161" s="10"/>
      <c r="Q161" s="10"/>
      <c r="R161" s="10"/>
      <c r="S161" s="10"/>
      <c r="T161" s="10"/>
      <c r="U161" s="10"/>
      <c r="V161" s="15">
        <f>SUM(B161:U161)</f>
        <v>0</v>
      </c>
      <c r="W161" s="10">
        <f>COUNT(B161:U161)</f>
        <v>0</v>
      </c>
    </row>
    <row r="162" spans="1:23" ht="18" customHeight="1" x14ac:dyDescent="0.3">
      <c r="A162" s="14" t="s">
        <v>437</v>
      </c>
      <c r="B162" s="10"/>
      <c r="C162" s="10"/>
      <c r="D162" s="10">
        <v>13</v>
      </c>
      <c r="E162" s="10"/>
      <c r="F162" s="10"/>
      <c r="G162" s="10"/>
      <c r="H162" s="10"/>
      <c r="I162" s="10"/>
      <c r="J162" s="10"/>
      <c r="K162" s="10"/>
      <c r="L162" s="10"/>
      <c r="M162" s="10"/>
      <c r="N162" s="16">
        <v>27</v>
      </c>
      <c r="O162" s="12"/>
      <c r="P162" s="10"/>
      <c r="Q162" s="10"/>
      <c r="R162" s="10"/>
      <c r="S162" s="10"/>
      <c r="T162" s="10"/>
      <c r="U162" s="10"/>
      <c r="V162" s="15">
        <f>SUM(B162:U162)</f>
        <v>40</v>
      </c>
      <c r="W162" s="10">
        <f>COUNT(B162:U162)</f>
        <v>2</v>
      </c>
    </row>
    <row r="163" spans="1:23" ht="18" customHeight="1" x14ac:dyDescent="0.3">
      <c r="A163" s="14" t="s">
        <v>440</v>
      </c>
      <c r="B163" s="10"/>
      <c r="C163" s="10"/>
      <c r="D163" s="10"/>
      <c r="E163" s="10">
        <v>12</v>
      </c>
      <c r="F163" s="10"/>
      <c r="G163" s="10"/>
      <c r="H163" s="10"/>
      <c r="I163" s="10"/>
      <c r="J163" s="12"/>
      <c r="K163" s="10"/>
      <c r="L163" s="10"/>
      <c r="M163" s="10"/>
      <c r="N163" s="16">
        <v>33</v>
      </c>
      <c r="O163" s="10"/>
      <c r="P163" s="10"/>
      <c r="Q163" s="10"/>
      <c r="R163" s="10"/>
      <c r="S163" s="10"/>
      <c r="T163" s="10"/>
      <c r="U163" s="10"/>
      <c r="V163" s="15">
        <f>SUM(B163:U163)</f>
        <v>45</v>
      </c>
      <c r="W163" s="10">
        <f>COUNT(B163:U163)</f>
        <v>2</v>
      </c>
    </row>
    <row r="164" spans="1:23" ht="18" customHeight="1" x14ac:dyDescent="0.3">
      <c r="A164" s="14" t="s">
        <v>444</v>
      </c>
      <c r="B164" s="10"/>
      <c r="C164" s="10"/>
      <c r="D164" s="10"/>
      <c r="E164" s="10"/>
      <c r="F164" s="10"/>
      <c r="G164" s="10"/>
      <c r="H164" s="12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5">
        <f>SUM(B164:U164)</f>
        <v>0</v>
      </c>
      <c r="W164" s="10">
        <f>COUNT(B164:U164)</f>
        <v>0</v>
      </c>
    </row>
    <row r="165" spans="1:23" ht="18" customHeight="1" x14ac:dyDescent="0.3">
      <c r="A165" s="5" t="s">
        <v>51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7"/>
      <c r="W165" s="6"/>
    </row>
    <row r="166" spans="1:23" ht="15" customHeight="1" x14ac:dyDescent="0.25">
      <c r="A166" s="14" t="s">
        <v>447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5">
        <f t="shared" ref="V166:V174" si="23">SUM(B166:U166)</f>
        <v>0</v>
      </c>
      <c r="W166" s="10">
        <f t="shared" ref="W166:W174" si="24">COUNT(B166:U166)</f>
        <v>0</v>
      </c>
    </row>
    <row r="167" spans="1:23" ht="15" customHeight="1" x14ac:dyDescent="0.25">
      <c r="A167" s="14" t="s">
        <v>452</v>
      </c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5">
        <f t="shared" si="23"/>
        <v>0</v>
      </c>
      <c r="W167" s="10">
        <f t="shared" si="24"/>
        <v>0</v>
      </c>
    </row>
    <row r="168" spans="1:23" ht="15" customHeight="1" x14ac:dyDescent="0.25">
      <c r="A168" s="14" t="s">
        <v>455</v>
      </c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5">
        <f t="shared" si="23"/>
        <v>0</v>
      </c>
      <c r="W168" s="10">
        <f t="shared" si="24"/>
        <v>0</v>
      </c>
    </row>
    <row r="169" spans="1:23" ht="18" customHeight="1" x14ac:dyDescent="0.3">
      <c r="A169" s="14" t="s">
        <v>456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6">
        <v>10</v>
      </c>
      <c r="N169" s="10"/>
      <c r="O169" s="10"/>
      <c r="P169" s="10"/>
      <c r="Q169" s="10"/>
      <c r="R169" s="10"/>
      <c r="S169" s="10"/>
      <c r="T169" s="10"/>
      <c r="U169" s="10"/>
      <c r="V169" s="15">
        <f t="shared" si="23"/>
        <v>10</v>
      </c>
      <c r="W169" s="10">
        <f t="shared" si="24"/>
        <v>1</v>
      </c>
    </row>
    <row r="170" spans="1:23" ht="15" customHeight="1" x14ac:dyDescent="0.25">
      <c r="A170" s="14" t="s">
        <v>459</v>
      </c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5">
        <f t="shared" si="23"/>
        <v>0</v>
      </c>
      <c r="W170" s="10">
        <f t="shared" si="24"/>
        <v>0</v>
      </c>
    </row>
    <row r="171" spans="1:23" ht="15" customHeight="1" x14ac:dyDescent="0.25">
      <c r="A171" s="14" t="s">
        <v>145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5">
        <f t="shared" si="23"/>
        <v>0</v>
      </c>
      <c r="W171" s="10">
        <f t="shared" si="24"/>
        <v>0</v>
      </c>
    </row>
    <row r="172" spans="1:23" ht="18" customHeight="1" x14ac:dyDescent="0.3">
      <c r="A172" s="14" t="s">
        <v>463</v>
      </c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2"/>
      <c r="V172" s="15">
        <f t="shared" si="23"/>
        <v>0</v>
      </c>
      <c r="W172" s="10">
        <f t="shared" si="24"/>
        <v>0</v>
      </c>
    </row>
    <row r="173" spans="1:23" ht="18" customHeight="1" x14ac:dyDescent="0.3">
      <c r="A173" s="14" t="s">
        <v>433</v>
      </c>
      <c r="B173" s="10"/>
      <c r="C173" s="10"/>
      <c r="D173" s="10"/>
      <c r="E173" s="10"/>
      <c r="F173" s="10">
        <v>1</v>
      </c>
      <c r="G173" s="10"/>
      <c r="H173" s="10"/>
      <c r="I173" s="10"/>
      <c r="J173" s="10"/>
      <c r="K173" s="10"/>
      <c r="L173" s="10">
        <v>9</v>
      </c>
      <c r="M173" s="10">
        <v>3</v>
      </c>
      <c r="N173" s="10"/>
      <c r="O173" s="10">
        <v>13</v>
      </c>
      <c r="P173" s="16">
        <v>16</v>
      </c>
      <c r="Q173" s="10"/>
      <c r="R173" s="10"/>
      <c r="S173" s="10"/>
      <c r="T173" s="10"/>
      <c r="U173" s="10"/>
      <c r="V173" s="15">
        <f t="shared" si="23"/>
        <v>42</v>
      </c>
      <c r="W173" s="10">
        <f t="shared" si="24"/>
        <v>5</v>
      </c>
    </row>
    <row r="174" spans="1:23" ht="18" customHeight="1" x14ac:dyDescent="0.3">
      <c r="A174" s="14" t="s">
        <v>465</v>
      </c>
      <c r="B174" s="10"/>
      <c r="C174" s="10"/>
      <c r="D174" s="10"/>
      <c r="E174" s="16">
        <v>3</v>
      </c>
      <c r="F174" s="10">
        <v>1</v>
      </c>
      <c r="G174" s="10">
        <v>1</v>
      </c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5">
        <f t="shared" si="23"/>
        <v>5</v>
      </c>
      <c r="W174" s="10">
        <f t="shared" si="24"/>
        <v>3</v>
      </c>
    </row>
    <row r="175" spans="1:23" ht="18" customHeight="1" x14ac:dyDescent="0.3">
      <c r="A175" s="5" t="s">
        <v>441</v>
      </c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7"/>
      <c r="W175" s="6"/>
    </row>
    <row r="176" spans="1:23" ht="18" customHeight="1" x14ac:dyDescent="0.3">
      <c r="A176" s="14" t="s">
        <v>466</v>
      </c>
      <c r="B176" s="10"/>
      <c r="C176" s="16">
        <v>19</v>
      </c>
      <c r="D176" s="10"/>
      <c r="E176" s="10"/>
      <c r="F176" s="10"/>
      <c r="G176" s="10"/>
      <c r="H176" s="10"/>
      <c r="I176" s="10"/>
      <c r="J176" s="10"/>
      <c r="K176" s="12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5">
        <f>SUM(B176:U176)</f>
        <v>19</v>
      </c>
      <c r="W176" s="10">
        <f>COUNT(B176:U176)</f>
        <v>1</v>
      </c>
    </row>
    <row r="177" spans="1:23" ht="18" customHeight="1" x14ac:dyDescent="0.3">
      <c r="A177" s="14" t="s">
        <v>469</v>
      </c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2"/>
      <c r="M177" s="10"/>
      <c r="N177" s="10"/>
      <c r="O177" s="10"/>
      <c r="P177" s="10"/>
      <c r="Q177" s="10"/>
      <c r="R177" s="10"/>
      <c r="S177" s="10"/>
      <c r="T177" s="10"/>
      <c r="U177" s="10"/>
      <c r="V177" s="15">
        <f>SUM(B177:U177)</f>
        <v>0</v>
      </c>
      <c r="W177" s="10">
        <f>COUNT(B177:U177)</f>
        <v>0</v>
      </c>
    </row>
    <row r="178" spans="1:23" ht="15" customHeight="1" x14ac:dyDescent="0.25">
      <c r="A178" s="14" t="s">
        <v>471</v>
      </c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5">
        <f>SUM(B178:U178)</f>
        <v>0</v>
      </c>
      <c r="W178" s="10">
        <f>COUNT(B178:U178)</f>
        <v>0</v>
      </c>
    </row>
    <row r="179" spans="1:23" ht="18.75" customHeight="1" x14ac:dyDescent="0.3">
      <c r="A179" s="14" t="s">
        <v>473</v>
      </c>
      <c r="B179" s="10"/>
      <c r="C179" s="10"/>
      <c r="D179" s="16">
        <v>3</v>
      </c>
      <c r="E179" s="10"/>
      <c r="F179" s="10"/>
      <c r="G179" s="10"/>
      <c r="H179" s="10"/>
      <c r="I179" s="10"/>
      <c r="J179" s="10"/>
      <c r="K179" s="12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5">
        <f>SUM(B179:U179)</f>
        <v>3</v>
      </c>
      <c r="W179" s="10">
        <f>COUNT(B179:U179)</f>
        <v>1</v>
      </c>
    </row>
    <row r="180" spans="1:23" ht="18.75" customHeight="1" x14ac:dyDescent="0.3">
      <c r="B180" s="1" t="s">
        <v>0</v>
      </c>
      <c r="C180" s="2" t="s">
        <v>2</v>
      </c>
      <c r="D180" s="3" t="s">
        <v>3</v>
      </c>
      <c r="E180" s="2" t="s">
        <v>4</v>
      </c>
      <c r="F180" s="3" t="s">
        <v>5</v>
      </c>
      <c r="G180" s="2" t="s">
        <v>6</v>
      </c>
      <c r="H180" s="3" t="s">
        <v>7</v>
      </c>
      <c r="I180" s="2" t="s">
        <v>8</v>
      </c>
      <c r="J180" s="3" t="s">
        <v>9</v>
      </c>
      <c r="K180" s="2" t="s">
        <v>10</v>
      </c>
      <c r="L180" s="3" t="s">
        <v>11</v>
      </c>
      <c r="M180" s="2" t="s">
        <v>13</v>
      </c>
      <c r="N180" s="2" t="s">
        <v>14</v>
      </c>
      <c r="O180" s="3" t="s">
        <v>15</v>
      </c>
      <c r="P180" s="2" t="s">
        <v>16</v>
      </c>
      <c r="Q180" s="3" t="s">
        <v>17</v>
      </c>
      <c r="R180" s="2" t="s">
        <v>18</v>
      </c>
      <c r="S180" s="3" t="s">
        <v>19</v>
      </c>
      <c r="T180" s="2" t="s">
        <v>20</v>
      </c>
      <c r="U180" s="3" t="s">
        <v>21</v>
      </c>
      <c r="V180" s="4" t="s">
        <v>22</v>
      </c>
      <c r="W180" s="6"/>
    </row>
    <row r="181" spans="1:23" ht="18" customHeight="1" x14ac:dyDescent="0.3">
      <c r="A181" s="5" t="s">
        <v>472</v>
      </c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7"/>
      <c r="W181" s="6"/>
    </row>
    <row r="182" spans="1:23" ht="15" customHeight="1" x14ac:dyDescent="0.25">
      <c r="A182" s="14" t="s">
        <v>476</v>
      </c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5">
        <f t="shared" ref="V182:V187" si="25">SUM(B182:U182)</f>
        <v>0</v>
      </c>
      <c r="W182" s="10">
        <f t="shared" ref="W182:W187" si="26">COUNT(B182:U182)</f>
        <v>0</v>
      </c>
    </row>
    <row r="183" spans="1:23" ht="15" customHeight="1" x14ac:dyDescent="0.25">
      <c r="A183" s="14" t="s">
        <v>483</v>
      </c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5">
        <f t="shared" si="25"/>
        <v>0</v>
      </c>
      <c r="W183" s="10">
        <f t="shared" si="26"/>
        <v>0</v>
      </c>
    </row>
    <row r="184" spans="1:23" ht="18" customHeight="1" x14ac:dyDescent="0.3">
      <c r="A184" s="14" t="s">
        <v>486</v>
      </c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2"/>
      <c r="U184" s="10"/>
      <c r="V184" s="15">
        <f t="shared" si="25"/>
        <v>0</v>
      </c>
      <c r="W184" s="10">
        <f t="shared" si="26"/>
        <v>0</v>
      </c>
    </row>
    <row r="185" spans="1:23" ht="18" customHeight="1" x14ac:dyDescent="0.3">
      <c r="A185" s="14" t="s">
        <v>487</v>
      </c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6">
        <v>31</v>
      </c>
      <c r="Q185" s="10"/>
      <c r="R185" s="10"/>
      <c r="S185" s="10"/>
      <c r="T185" s="10"/>
      <c r="U185" s="10"/>
      <c r="V185" s="15">
        <f t="shared" si="25"/>
        <v>31</v>
      </c>
      <c r="W185" s="10">
        <f t="shared" si="26"/>
        <v>1</v>
      </c>
    </row>
    <row r="186" spans="1:23" ht="18" customHeight="1" x14ac:dyDescent="0.3">
      <c r="A186" s="14" t="s">
        <v>489</v>
      </c>
      <c r="B186" s="10"/>
      <c r="C186" s="10"/>
      <c r="D186" s="10"/>
      <c r="E186" s="10"/>
      <c r="F186" s="10"/>
      <c r="G186" s="10"/>
      <c r="H186" s="12"/>
      <c r="I186" s="10"/>
      <c r="J186" s="10"/>
      <c r="K186" s="10"/>
      <c r="L186" s="10"/>
      <c r="M186" s="10"/>
      <c r="N186" s="10"/>
      <c r="O186" s="10"/>
      <c r="P186" s="10" t="s">
        <v>97</v>
      </c>
      <c r="Q186" s="10"/>
      <c r="R186" s="10"/>
      <c r="S186" s="10"/>
      <c r="T186" s="10"/>
      <c r="U186" s="10"/>
      <c r="V186" s="15">
        <f t="shared" si="25"/>
        <v>0</v>
      </c>
      <c r="W186" s="10">
        <f t="shared" si="26"/>
        <v>0</v>
      </c>
    </row>
    <row r="187" spans="1:23" ht="18" customHeight="1" x14ac:dyDescent="0.3">
      <c r="A187" s="14" t="s">
        <v>492</v>
      </c>
      <c r="B187" s="10"/>
      <c r="C187" s="10"/>
      <c r="D187" s="10"/>
      <c r="E187" s="10"/>
      <c r="F187" s="10"/>
      <c r="G187" s="10"/>
      <c r="H187" s="12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5">
        <f t="shared" si="25"/>
        <v>0</v>
      </c>
      <c r="W187" s="10">
        <f t="shared" si="26"/>
        <v>0</v>
      </c>
    </row>
    <row r="188" spans="1:23" ht="18" customHeight="1" x14ac:dyDescent="0.3">
      <c r="A188" s="5" t="s">
        <v>495</v>
      </c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7"/>
      <c r="W188" s="6"/>
    </row>
    <row r="189" spans="1:23" ht="18" customHeight="1" x14ac:dyDescent="0.3">
      <c r="A189" s="14" t="s">
        <v>498</v>
      </c>
      <c r="B189" s="10"/>
      <c r="C189" s="10"/>
      <c r="D189" s="10"/>
      <c r="E189" s="10"/>
      <c r="F189" s="10">
        <v>45</v>
      </c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>
        <v>35</v>
      </c>
      <c r="R189" s="10">
        <v>101</v>
      </c>
      <c r="S189" s="10"/>
      <c r="T189" s="10"/>
      <c r="U189" s="16">
        <v>104</v>
      </c>
      <c r="V189" s="15">
        <f>SUM(B189:U189)</f>
        <v>285</v>
      </c>
      <c r="W189" s="10">
        <f>COUNT(B189:U189)</f>
        <v>4</v>
      </c>
    </row>
    <row r="190" spans="1:23" ht="15" customHeight="1" x14ac:dyDescent="0.25">
      <c r="A190" s="14" t="s">
        <v>502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5">
        <f>SUM(B190:U190)</f>
        <v>0</v>
      </c>
      <c r="W190" s="10">
        <f>COUNT(B190:U190)</f>
        <v>0</v>
      </c>
    </row>
    <row r="191" spans="1:23" ht="15" customHeight="1" x14ac:dyDescent="0.25">
      <c r="A191" s="14" t="s">
        <v>504</v>
      </c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5">
        <f>SUM(B191:U191)</f>
        <v>0</v>
      </c>
      <c r="W191" s="10">
        <f>COUNT(B191:U191)</f>
        <v>0</v>
      </c>
    </row>
    <row r="192" spans="1:23" ht="18" customHeight="1" x14ac:dyDescent="0.3">
      <c r="A192" s="14" t="s">
        <v>506</v>
      </c>
      <c r="B192" s="10"/>
      <c r="C192" s="10"/>
      <c r="D192" s="10"/>
      <c r="E192" s="12"/>
      <c r="F192" s="10"/>
      <c r="G192" s="16">
        <v>6</v>
      </c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5">
        <f>SUM(B192:U192)</f>
        <v>6</v>
      </c>
      <c r="W192" s="10">
        <f>COUNT(B192:U192)</f>
        <v>1</v>
      </c>
    </row>
    <row r="193" spans="1:23" ht="18" customHeight="1" x14ac:dyDescent="0.3">
      <c r="A193" s="5" t="s">
        <v>508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7"/>
      <c r="W193" s="6"/>
    </row>
    <row r="194" spans="1:23" ht="18" customHeight="1" x14ac:dyDescent="0.3">
      <c r="A194" s="14" t="s">
        <v>509</v>
      </c>
      <c r="B194" s="10"/>
      <c r="C194" s="16">
        <v>1</v>
      </c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5">
        <f t="shared" ref="V194:V199" si="27">SUM(B194:U194)</f>
        <v>1</v>
      </c>
      <c r="W194" s="10">
        <f t="shared" ref="W194:W199" si="28">COUNT(B194:U194)</f>
        <v>1</v>
      </c>
    </row>
    <row r="195" spans="1:23" ht="18" customHeight="1" x14ac:dyDescent="0.25">
      <c r="A195" s="14" t="s">
        <v>513</v>
      </c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5">
        <f t="shared" si="27"/>
        <v>0</v>
      </c>
      <c r="W195" s="10">
        <f t="shared" si="28"/>
        <v>0</v>
      </c>
    </row>
    <row r="196" spans="1:23" ht="18" customHeight="1" x14ac:dyDescent="0.25">
      <c r="A196" s="14" t="s">
        <v>516</v>
      </c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5">
        <f t="shared" si="27"/>
        <v>0</v>
      </c>
      <c r="W196" s="10">
        <f t="shared" si="28"/>
        <v>0</v>
      </c>
    </row>
    <row r="197" spans="1:23" ht="18" customHeight="1" x14ac:dyDescent="0.3">
      <c r="A197" s="14" t="s">
        <v>517</v>
      </c>
      <c r="B197" s="10"/>
      <c r="C197" s="10"/>
      <c r="D197" s="10"/>
      <c r="E197" s="10"/>
      <c r="F197" s="10"/>
      <c r="G197" s="10"/>
      <c r="H197" s="10"/>
      <c r="I197" s="10"/>
      <c r="J197" s="16">
        <v>9</v>
      </c>
      <c r="K197" s="10"/>
      <c r="L197" s="10">
        <v>5</v>
      </c>
      <c r="M197" s="10"/>
      <c r="N197" s="10"/>
      <c r="O197" s="10"/>
      <c r="P197" s="10">
        <v>1</v>
      </c>
      <c r="Q197" s="10"/>
      <c r="R197" s="10"/>
      <c r="S197" s="10"/>
      <c r="T197" s="10"/>
      <c r="U197" s="10"/>
      <c r="V197" s="15">
        <f t="shared" si="27"/>
        <v>15</v>
      </c>
      <c r="W197" s="10">
        <f t="shared" si="28"/>
        <v>3</v>
      </c>
    </row>
    <row r="198" spans="1:23" ht="18" customHeight="1" x14ac:dyDescent="0.25">
      <c r="A198" s="14" t="s">
        <v>519</v>
      </c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5">
        <f t="shared" si="27"/>
        <v>0</v>
      </c>
      <c r="W198" s="10">
        <f t="shared" si="28"/>
        <v>0</v>
      </c>
    </row>
    <row r="199" spans="1:23" ht="18" customHeight="1" x14ac:dyDescent="0.25">
      <c r="A199" s="14" t="s">
        <v>522</v>
      </c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5">
        <f t="shared" si="27"/>
        <v>0</v>
      </c>
      <c r="W199" s="10">
        <f t="shared" si="28"/>
        <v>0</v>
      </c>
    </row>
    <row r="200" spans="1:23" ht="18" customHeight="1" x14ac:dyDescent="0.3">
      <c r="A200" s="5" t="s">
        <v>123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7"/>
      <c r="W200" s="6"/>
    </row>
    <row r="201" spans="1:23" ht="18" customHeight="1" x14ac:dyDescent="0.25">
      <c r="A201" s="14" t="s">
        <v>525</v>
      </c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5">
        <f t="shared" ref="V201:V213" si="29">SUM(B201:U201)</f>
        <v>0</v>
      </c>
      <c r="W201" s="10">
        <f t="shared" ref="W201:W213" si="30">COUNT(B201:U201)</f>
        <v>0</v>
      </c>
    </row>
    <row r="202" spans="1:23" ht="18" customHeight="1" x14ac:dyDescent="0.25">
      <c r="A202" s="14" t="s">
        <v>528</v>
      </c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5">
        <f t="shared" si="29"/>
        <v>0</v>
      </c>
      <c r="W202" s="10">
        <f t="shared" si="30"/>
        <v>0</v>
      </c>
    </row>
    <row r="203" spans="1:23" ht="18" customHeight="1" x14ac:dyDescent="0.25">
      <c r="A203" s="14" t="s">
        <v>531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5">
        <f t="shared" si="29"/>
        <v>0</v>
      </c>
      <c r="W203" s="10">
        <f t="shared" si="30"/>
        <v>0</v>
      </c>
    </row>
    <row r="204" spans="1:23" ht="18" customHeight="1" x14ac:dyDescent="0.3">
      <c r="A204" s="14" t="s">
        <v>534</v>
      </c>
      <c r="B204" s="10"/>
      <c r="C204" s="10"/>
      <c r="D204" s="16">
        <v>3</v>
      </c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5">
        <f t="shared" si="29"/>
        <v>3</v>
      </c>
      <c r="W204" s="10">
        <f t="shared" si="30"/>
        <v>1</v>
      </c>
    </row>
    <row r="205" spans="1:23" ht="18" customHeight="1" x14ac:dyDescent="0.25">
      <c r="A205" s="14" t="s">
        <v>538</v>
      </c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5">
        <f t="shared" si="29"/>
        <v>0</v>
      </c>
      <c r="W205" s="10">
        <f t="shared" si="30"/>
        <v>0</v>
      </c>
    </row>
    <row r="206" spans="1:23" ht="18" customHeight="1" x14ac:dyDescent="0.25">
      <c r="A206" s="14" t="s">
        <v>542</v>
      </c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5">
        <f t="shared" si="29"/>
        <v>0</v>
      </c>
      <c r="W206" s="10">
        <f t="shared" si="30"/>
        <v>0</v>
      </c>
    </row>
    <row r="207" spans="1:23" ht="18" customHeight="1" x14ac:dyDescent="0.25">
      <c r="A207" s="14" t="s">
        <v>544</v>
      </c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5">
        <f t="shared" si="29"/>
        <v>0</v>
      </c>
      <c r="W207" s="10">
        <f t="shared" si="30"/>
        <v>0</v>
      </c>
    </row>
    <row r="208" spans="1:23" ht="18" customHeight="1" x14ac:dyDescent="0.3">
      <c r="A208" s="14" t="s">
        <v>547</v>
      </c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6">
        <v>6</v>
      </c>
      <c r="N208" s="10"/>
      <c r="O208" s="10"/>
      <c r="P208" s="10"/>
      <c r="Q208" s="10"/>
      <c r="R208" s="10">
        <v>1</v>
      </c>
      <c r="S208" s="10"/>
      <c r="T208" s="10"/>
      <c r="U208" s="10"/>
      <c r="V208" s="15">
        <f t="shared" si="29"/>
        <v>7</v>
      </c>
      <c r="W208" s="10">
        <f t="shared" si="30"/>
        <v>2</v>
      </c>
    </row>
    <row r="209" spans="1:23" ht="18" customHeight="1" x14ac:dyDescent="0.25">
      <c r="A209" s="14" t="s">
        <v>549</v>
      </c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5">
        <f t="shared" si="29"/>
        <v>0</v>
      </c>
      <c r="W209" s="10">
        <f t="shared" si="30"/>
        <v>0</v>
      </c>
    </row>
    <row r="210" spans="1:23" ht="18" customHeight="1" x14ac:dyDescent="0.25">
      <c r="A210" s="14" t="s">
        <v>551</v>
      </c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5">
        <f t="shared" si="29"/>
        <v>0</v>
      </c>
      <c r="W210" s="10">
        <f t="shared" si="30"/>
        <v>0</v>
      </c>
    </row>
    <row r="211" spans="1:23" ht="18" customHeight="1" x14ac:dyDescent="0.3">
      <c r="A211" s="14" t="s">
        <v>555</v>
      </c>
      <c r="B211" s="10"/>
      <c r="C211" s="10"/>
      <c r="D211" s="10">
        <v>3</v>
      </c>
      <c r="E211" s="10"/>
      <c r="F211" s="10"/>
      <c r="G211" s="10"/>
      <c r="H211" s="10"/>
      <c r="I211" s="10"/>
      <c r="J211" s="10"/>
      <c r="K211" s="10"/>
      <c r="L211" s="10"/>
      <c r="M211" s="16">
        <v>19</v>
      </c>
      <c r="N211" s="10"/>
      <c r="O211" s="10"/>
      <c r="P211" s="10"/>
      <c r="Q211" s="10">
        <v>1</v>
      </c>
      <c r="R211" s="10"/>
      <c r="S211" s="10"/>
      <c r="T211" s="10"/>
      <c r="U211" s="10"/>
      <c r="V211" s="15">
        <f t="shared" si="29"/>
        <v>23</v>
      </c>
      <c r="W211" s="10">
        <f t="shared" si="30"/>
        <v>3</v>
      </c>
    </row>
    <row r="212" spans="1:23" ht="18" customHeight="1" x14ac:dyDescent="0.25">
      <c r="A212" s="14" t="s">
        <v>557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5">
        <f t="shared" si="29"/>
        <v>0</v>
      </c>
      <c r="W212" s="10">
        <f t="shared" si="30"/>
        <v>0</v>
      </c>
    </row>
    <row r="213" spans="1:23" ht="18" customHeight="1" x14ac:dyDescent="0.3">
      <c r="A213" s="14" t="s">
        <v>560</v>
      </c>
      <c r="B213" s="10"/>
      <c r="C213" s="10"/>
      <c r="D213" s="10"/>
      <c r="E213" s="16">
        <v>15</v>
      </c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5">
        <f t="shared" si="29"/>
        <v>15</v>
      </c>
      <c r="W213" s="10">
        <f t="shared" si="30"/>
        <v>1</v>
      </c>
    </row>
    <row r="214" spans="1:23" ht="18" customHeight="1" x14ac:dyDescent="0.3">
      <c r="A214" s="5" t="s">
        <v>552</v>
      </c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7"/>
      <c r="W214" s="6"/>
    </row>
    <row r="215" spans="1:23" ht="18" customHeight="1" x14ac:dyDescent="0.3">
      <c r="A215" s="14" t="s">
        <v>564</v>
      </c>
      <c r="B215" s="10"/>
      <c r="C215" s="10"/>
      <c r="D215" s="10"/>
      <c r="E215" s="10"/>
      <c r="F215" s="10"/>
      <c r="G215" s="10"/>
      <c r="H215" s="10"/>
      <c r="I215" s="10"/>
      <c r="J215" s="10"/>
      <c r="K215" s="16">
        <v>2</v>
      </c>
      <c r="L215" s="10"/>
      <c r="M215" s="10"/>
      <c r="N215" s="10"/>
      <c r="O215" s="10"/>
      <c r="P215" s="10"/>
      <c r="Q215" s="10"/>
      <c r="R215" s="10"/>
      <c r="S215" s="12"/>
      <c r="T215" s="10"/>
      <c r="U215" s="10"/>
      <c r="V215" s="15">
        <f t="shared" ref="V215:V224" si="31">SUM(B215:U215)</f>
        <v>2</v>
      </c>
      <c r="W215" s="10">
        <f t="shared" ref="W215:W224" si="32">COUNT(B215:U215)</f>
        <v>1</v>
      </c>
    </row>
    <row r="216" spans="1:23" ht="18" customHeight="1" x14ac:dyDescent="0.3">
      <c r="A216" s="14" t="s">
        <v>570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2"/>
      <c r="T216" s="10"/>
      <c r="U216" s="10"/>
      <c r="V216" s="15">
        <f t="shared" si="31"/>
        <v>0</v>
      </c>
      <c r="W216" s="10">
        <f t="shared" si="32"/>
        <v>0</v>
      </c>
    </row>
    <row r="217" spans="1:23" ht="18" customHeight="1" x14ac:dyDescent="0.3">
      <c r="A217" s="14" t="s">
        <v>572</v>
      </c>
      <c r="B217" s="16">
        <v>9</v>
      </c>
      <c r="C217" s="10"/>
      <c r="D217" s="10"/>
      <c r="E217" s="10"/>
      <c r="F217" s="10"/>
      <c r="G217" s="10"/>
      <c r="H217" s="10"/>
      <c r="I217" s="12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5">
        <f t="shared" si="31"/>
        <v>9</v>
      </c>
      <c r="W217" s="10">
        <f t="shared" si="32"/>
        <v>1</v>
      </c>
    </row>
    <row r="218" spans="1:23" ht="18" customHeight="1" x14ac:dyDescent="0.3">
      <c r="A218" s="14" t="s">
        <v>574</v>
      </c>
      <c r="B218" s="10"/>
      <c r="C218" s="10">
        <v>11</v>
      </c>
      <c r="D218" s="10"/>
      <c r="E218" s="10"/>
      <c r="F218" s="10"/>
      <c r="G218" s="10"/>
      <c r="H218" s="10"/>
      <c r="I218" s="10"/>
      <c r="J218" s="16">
        <v>55</v>
      </c>
      <c r="K218" s="10"/>
      <c r="L218" s="10"/>
      <c r="M218" s="10"/>
      <c r="N218" s="10"/>
      <c r="O218" s="10"/>
      <c r="P218" s="10"/>
      <c r="Q218" s="10">
        <v>4</v>
      </c>
      <c r="R218" s="10"/>
      <c r="S218" s="10"/>
      <c r="T218" s="10"/>
      <c r="U218" s="10"/>
      <c r="V218" s="15">
        <f t="shared" si="31"/>
        <v>70</v>
      </c>
      <c r="W218" s="10">
        <f t="shared" si="32"/>
        <v>3</v>
      </c>
    </row>
    <row r="219" spans="1:23" ht="18" customHeight="1" x14ac:dyDescent="0.3">
      <c r="A219" s="14" t="s">
        <v>576</v>
      </c>
      <c r="B219" s="10"/>
      <c r="C219" s="10">
        <v>3</v>
      </c>
      <c r="D219" s="10"/>
      <c r="E219" s="10"/>
      <c r="F219" s="10"/>
      <c r="G219" s="10"/>
      <c r="H219" s="10"/>
      <c r="I219" s="12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6">
        <v>15</v>
      </c>
      <c r="V219" s="15">
        <f t="shared" si="31"/>
        <v>18</v>
      </c>
      <c r="W219" s="10">
        <f t="shared" si="32"/>
        <v>2</v>
      </c>
    </row>
    <row r="220" spans="1:23" ht="15" customHeight="1" x14ac:dyDescent="0.25">
      <c r="A220" s="14" t="s">
        <v>579</v>
      </c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5">
        <f t="shared" si="31"/>
        <v>0</v>
      </c>
      <c r="W220" s="10">
        <f t="shared" si="32"/>
        <v>0</v>
      </c>
    </row>
    <row r="221" spans="1:23" ht="15" customHeight="1" x14ac:dyDescent="0.25">
      <c r="A221" s="14" t="s">
        <v>582</v>
      </c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5">
        <f t="shared" si="31"/>
        <v>0</v>
      </c>
      <c r="W221" s="10">
        <f t="shared" si="32"/>
        <v>0</v>
      </c>
    </row>
    <row r="222" spans="1:23" ht="15" customHeight="1" x14ac:dyDescent="0.25">
      <c r="A222" s="14" t="s">
        <v>584</v>
      </c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5">
        <f t="shared" si="31"/>
        <v>0</v>
      </c>
      <c r="W222" s="10">
        <f t="shared" si="32"/>
        <v>0</v>
      </c>
    </row>
    <row r="223" spans="1:23" ht="18" customHeight="1" x14ac:dyDescent="0.3">
      <c r="A223" s="14" t="s">
        <v>587</v>
      </c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2"/>
      <c r="R223" s="10"/>
      <c r="S223" s="10"/>
      <c r="T223" s="10"/>
      <c r="U223" s="10"/>
      <c r="V223" s="15">
        <f t="shared" si="31"/>
        <v>0</v>
      </c>
      <c r="W223" s="10">
        <f t="shared" si="32"/>
        <v>0</v>
      </c>
    </row>
    <row r="224" spans="1:23" ht="18.75" customHeight="1" x14ac:dyDescent="0.3">
      <c r="A224" s="14" t="s">
        <v>590</v>
      </c>
      <c r="B224" s="10"/>
      <c r="C224" s="10"/>
      <c r="D224" s="10"/>
      <c r="E224" s="10"/>
      <c r="F224" s="10"/>
      <c r="G224" s="10"/>
      <c r="H224" s="10"/>
      <c r="I224" s="10"/>
      <c r="J224" s="12"/>
      <c r="K224" s="10"/>
      <c r="L224" s="10"/>
      <c r="M224" s="10"/>
      <c r="N224" s="10"/>
      <c r="O224" s="10"/>
      <c r="P224" s="10"/>
      <c r="Q224" s="10"/>
      <c r="R224" s="16">
        <v>1</v>
      </c>
      <c r="S224" s="10"/>
      <c r="T224" s="10"/>
      <c r="U224" s="10"/>
      <c r="V224" s="15">
        <f t="shared" si="31"/>
        <v>1</v>
      </c>
      <c r="W224" s="10">
        <f t="shared" si="32"/>
        <v>1</v>
      </c>
    </row>
    <row r="225" spans="1:23" ht="18.75" customHeight="1" x14ac:dyDescent="0.3">
      <c r="B225" s="1" t="s">
        <v>0</v>
      </c>
      <c r="C225" s="2" t="s">
        <v>2</v>
      </c>
      <c r="D225" s="3" t="s">
        <v>3</v>
      </c>
      <c r="E225" s="2" t="s">
        <v>4</v>
      </c>
      <c r="F225" s="3" t="s">
        <v>5</v>
      </c>
      <c r="G225" s="2" t="s">
        <v>6</v>
      </c>
      <c r="H225" s="3" t="s">
        <v>7</v>
      </c>
      <c r="I225" s="2" t="s">
        <v>8</v>
      </c>
      <c r="J225" s="3" t="s">
        <v>9</v>
      </c>
      <c r="K225" s="2" t="s">
        <v>10</v>
      </c>
      <c r="L225" s="3" t="s">
        <v>11</v>
      </c>
      <c r="M225" s="2" t="s">
        <v>13</v>
      </c>
      <c r="N225" s="2" t="s">
        <v>14</v>
      </c>
      <c r="O225" s="3" t="s">
        <v>15</v>
      </c>
      <c r="P225" s="2" t="s">
        <v>16</v>
      </c>
      <c r="Q225" s="3" t="s">
        <v>17</v>
      </c>
      <c r="R225" s="2" t="s">
        <v>18</v>
      </c>
      <c r="S225" s="3" t="s">
        <v>19</v>
      </c>
      <c r="T225" s="2" t="s">
        <v>20</v>
      </c>
      <c r="U225" s="3" t="s">
        <v>21</v>
      </c>
      <c r="V225" s="4" t="s">
        <v>22</v>
      </c>
      <c r="W225" s="6"/>
    </row>
    <row r="226" spans="1:23" ht="18" customHeight="1" x14ac:dyDescent="0.3">
      <c r="A226" s="5" t="s">
        <v>176</v>
      </c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7"/>
      <c r="W226" s="6"/>
    </row>
    <row r="227" spans="1:23" ht="18" customHeight="1" x14ac:dyDescent="0.3">
      <c r="A227" s="14" t="s">
        <v>595</v>
      </c>
      <c r="B227" s="10"/>
      <c r="C227" s="10"/>
      <c r="D227" s="10"/>
      <c r="E227" s="10"/>
      <c r="F227" s="10"/>
      <c r="G227" s="12"/>
      <c r="H227" s="10"/>
      <c r="I227" s="10"/>
      <c r="J227" s="10"/>
      <c r="K227" s="10">
        <v>3</v>
      </c>
      <c r="L227" s="10"/>
      <c r="M227" s="10"/>
      <c r="N227" s="10"/>
      <c r="O227" s="10"/>
      <c r="P227" s="10"/>
      <c r="Q227" s="25">
        <v>73</v>
      </c>
      <c r="R227" s="10"/>
      <c r="S227" s="10"/>
      <c r="T227" s="10"/>
      <c r="U227" s="10"/>
      <c r="V227" s="15">
        <f>SUM(B227:U227)</f>
        <v>76</v>
      </c>
      <c r="W227" s="10">
        <f>COUNT(B227:U227)</f>
        <v>2</v>
      </c>
    </row>
    <row r="228" spans="1:23" ht="18" customHeight="1" x14ac:dyDescent="0.3">
      <c r="A228" s="14" t="s">
        <v>601</v>
      </c>
      <c r="B228" s="10"/>
      <c r="C228" s="10"/>
      <c r="D228" s="10"/>
      <c r="E228" s="10"/>
      <c r="F228" s="10"/>
      <c r="G228" s="10"/>
      <c r="H228" s="10"/>
      <c r="I228" s="12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5">
        <f>SUM(B228:U228)</f>
        <v>0</v>
      </c>
      <c r="W228" s="10">
        <f>COUNT(B228:U228)</f>
        <v>0</v>
      </c>
    </row>
    <row r="229" spans="1:23" ht="18" customHeight="1" x14ac:dyDescent="0.3">
      <c r="A229" s="14" t="s">
        <v>603</v>
      </c>
      <c r="B229" s="10"/>
      <c r="C229" s="10"/>
      <c r="D229" s="10"/>
      <c r="E229" s="10"/>
      <c r="F229" s="10"/>
      <c r="G229" s="10"/>
      <c r="H229" s="10"/>
      <c r="I229" s="12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5">
        <f>SUM(B229:U229)</f>
        <v>0</v>
      </c>
      <c r="W229" s="10">
        <f>COUNT(B229:U229)</f>
        <v>0</v>
      </c>
    </row>
    <row r="230" spans="1:23" ht="18" customHeight="1" x14ac:dyDescent="0.3">
      <c r="A230" s="14" t="s">
        <v>606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2"/>
      <c r="U230" s="10"/>
      <c r="V230" s="15">
        <f>SUM(B230:U230)</f>
        <v>0</v>
      </c>
      <c r="W230" s="10">
        <f>COUNT(B230:U230)</f>
        <v>0</v>
      </c>
    </row>
    <row r="231" spans="1:23" ht="18" customHeight="1" x14ac:dyDescent="0.3">
      <c r="A231" s="14" t="s">
        <v>608</v>
      </c>
      <c r="B231" s="10"/>
      <c r="C231" s="10"/>
      <c r="D231" s="10"/>
      <c r="E231" s="10"/>
      <c r="F231" s="10"/>
      <c r="G231" s="10"/>
      <c r="H231" s="10"/>
      <c r="I231" s="12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5">
        <f>SUM(B231:U231)</f>
        <v>0</v>
      </c>
      <c r="W231" s="10">
        <f>COUNT(B231:U231)</f>
        <v>0</v>
      </c>
    </row>
    <row r="232" spans="1:23" ht="18" customHeight="1" x14ac:dyDescent="0.3">
      <c r="A232" s="5" t="s">
        <v>591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7"/>
      <c r="W232" s="6"/>
    </row>
    <row r="233" spans="1:23" ht="18" customHeight="1" x14ac:dyDescent="0.3">
      <c r="A233" s="14" t="s">
        <v>614</v>
      </c>
      <c r="B233" s="10"/>
      <c r="C233" s="10"/>
      <c r="D233" s="10"/>
      <c r="E233" s="10"/>
      <c r="F233" s="10"/>
      <c r="G233" s="10"/>
      <c r="H233" s="10">
        <v>2</v>
      </c>
      <c r="I233" s="10"/>
      <c r="J233" s="10"/>
      <c r="K233" s="10"/>
      <c r="L233" s="10"/>
      <c r="M233" s="10"/>
      <c r="N233" s="10"/>
      <c r="O233" s="16">
        <v>11</v>
      </c>
      <c r="P233" s="10"/>
      <c r="Q233" s="10"/>
      <c r="R233" s="10"/>
      <c r="S233" s="10"/>
      <c r="T233" s="10"/>
      <c r="U233" s="10"/>
      <c r="V233" s="15">
        <f t="shared" ref="V233:V243" si="33">SUM(B233:U233)</f>
        <v>13</v>
      </c>
      <c r="W233" s="10">
        <f t="shared" ref="W233:W243" si="34">COUNT(B233:U233)</f>
        <v>2</v>
      </c>
    </row>
    <row r="234" spans="1:23" ht="18" customHeight="1" x14ac:dyDescent="0.3">
      <c r="A234" s="14" t="s">
        <v>618</v>
      </c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2"/>
      <c r="T234" s="10"/>
      <c r="U234" s="10"/>
      <c r="V234" s="15">
        <f t="shared" si="33"/>
        <v>0</v>
      </c>
      <c r="W234" s="10">
        <f t="shared" si="34"/>
        <v>0</v>
      </c>
    </row>
    <row r="235" spans="1:23" ht="18" customHeight="1" x14ac:dyDescent="0.3">
      <c r="A235" s="14" t="s">
        <v>620</v>
      </c>
      <c r="B235" s="10"/>
      <c r="C235" s="10"/>
      <c r="D235" s="10"/>
      <c r="E235" s="10"/>
      <c r="F235" s="10"/>
      <c r="G235" s="12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5">
        <f t="shared" si="33"/>
        <v>0</v>
      </c>
      <c r="W235" s="10">
        <f t="shared" si="34"/>
        <v>0</v>
      </c>
    </row>
    <row r="236" spans="1:23" ht="15" customHeight="1" x14ac:dyDescent="0.25">
      <c r="A236" s="14" t="s">
        <v>622</v>
      </c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5">
        <f t="shared" si="33"/>
        <v>0</v>
      </c>
      <c r="W236" s="10">
        <f t="shared" si="34"/>
        <v>0</v>
      </c>
    </row>
    <row r="237" spans="1:23" ht="18" customHeight="1" x14ac:dyDescent="0.3">
      <c r="A237" s="14" t="s">
        <v>624</v>
      </c>
      <c r="B237" s="10"/>
      <c r="C237" s="10"/>
      <c r="D237" s="10"/>
      <c r="E237" s="10"/>
      <c r="F237" s="10"/>
      <c r="G237" s="12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5">
        <f t="shared" si="33"/>
        <v>0</v>
      </c>
      <c r="W237" s="10">
        <f t="shared" si="34"/>
        <v>0</v>
      </c>
    </row>
    <row r="238" spans="1:23" ht="15" customHeight="1" x14ac:dyDescent="0.25">
      <c r="A238" s="14" t="s">
        <v>126</v>
      </c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5">
        <f t="shared" si="33"/>
        <v>0</v>
      </c>
      <c r="W238" s="10">
        <f t="shared" si="34"/>
        <v>0</v>
      </c>
    </row>
    <row r="239" spans="1:23" ht="18" customHeight="1" x14ac:dyDescent="0.3">
      <c r="A239" s="14" t="s">
        <v>628</v>
      </c>
      <c r="B239" s="10"/>
      <c r="C239" s="10"/>
      <c r="D239" s="10"/>
      <c r="E239" s="10"/>
      <c r="F239" s="10"/>
      <c r="G239" s="10"/>
      <c r="H239" s="12"/>
      <c r="I239" s="10">
        <v>16</v>
      </c>
      <c r="J239" s="10"/>
      <c r="K239" s="10"/>
      <c r="L239" s="10"/>
      <c r="M239" s="10"/>
      <c r="N239" s="10"/>
      <c r="O239" s="10"/>
      <c r="P239" s="10"/>
      <c r="Q239" s="10">
        <v>1</v>
      </c>
      <c r="R239" s="10">
        <v>1</v>
      </c>
      <c r="S239" s="10"/>
      <c r="T239" s="16">
        <v>31</v>
      </c>
      <c r="U239" s="10"/>
      <c r="V239" s="15">
        <f t="shared" si="33"/>
        <v>49</v>
      </c>
      <c r="W239" s="10">
        <f t="shared" si="34"/>
        <v>4</v>
      </c>
    </row>
    <row r="240" spans="1:23" ht="15" customHeight="1" x14ac:dyDescent="0.25">
      <c r="A240" s="14" t="s">
        <v>631</v>
      </c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5">
        <f t="shared" si="33"/>
        <v>0</v>
      </c>
      <c r="W240" s="10">
        <f t="shared" si="34"/>
        <v>0</v>
      </c>
    </row>
    <row r="241" spans="1:23" ht="18" customHeight="1" x14ac:dyDescent="0.3">
      <c r="A241" s="14" t="s">
        <v>632</v>
      </c>
      <c r="B241" s="10"/>
      <c r="C241" s="10"/>
      <c r="D241" s="10"/>
      <c r="E241" s="12"/>
      <c r="F241" s="10">
        <v>1</v>
      </c>
      <c r="G241" s="10"/>
      <c r="H241" s="10"/>
      <c r="I241" s="10"/>
      <c r="J241" s="10"/>
      <c r="K241" s="10"/>
      <c r="L241" s="10">
        <v>9</v>
      </c>
      <c r="M241" s="10"/>
      <c r="N241" s="10"/>
      <c r="O241" s="10">
        <v>13</v>
      </c>
      <c r="P241" s="16">
        <v>16</v>
      </c>
      <c r="Q241" s="10"/>
      <c r="R241" s="10"/>
      <c r="S241" s="10"/>
      <c r="T241" s="10"/>
      <c r="U241" s="10"/>
      <c r="V241" s="15">
        <f t="shared" si="33"/>
        <v>39</v>
      </c>
      <c r="W241" s="10">
        <f t="shared" si="34"/>
        <v>4</v>
      </c>
    </row>
    <row r="242" spans="1:23" ht="15" customHeight="1" x14ac:dyDescent="0.25">
      <c r="A242" s="14" t="s">
        <v>635</v>
      </c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5">
        <f t="shared" si="33"/>
        <v>0</v>
      </c>
      <c r="W242" s="10">
        <f t="shared" si="34"/>
        <v>0</v>
      </c>
    </row>
    <row r="243" spans="1:23" ht="15" customHeight="1" x14ac:dyDescent="0.25">
      <c r="A243" s="14" t="s">
        <v>637</v>
      </c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5">
        <f t="shared" si="33"/>
        <v>0</v>
      </c>
      <c r="W243" s="10">
        <f t="shared" si="34"/>
        <v>0</v>
      </c>
    </row>
    <row r="244" spans="1:23" ht="18" customHeight="1" x14ac:dyDescent="0.3">
      <c r="A244" s="5" t="s">
        <v>615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7"/>
      <c r="W244" s="6"/>
    </row>
    <row r="245" spans="1:23" ht="18" customHeight="1" x14ac:dyDescent="0.3">
      <c r="A245" s="14" t="s">
        <v>639</v>
      </c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2"/>
      <c r="M245" s="10"/>
      <c r="N245" s="10"/>
      <c r="O245" s="10"/>
      <c r="P245" s="10"/>
      <c r="Q245" s="10"/>
      <c r="R245" s="10"/>
      <c r="S245" s="10"/>
      <c r="T245" s="10"/>
      <c r="U245" s="10"/>
      <c r="V245" s="15">
        <f>SUM(B245:U245)</f>
        <v>0</v>
      </c>
      <c r="W245" s="10">
        <f>COUNT(B245:U245)</f>
        <v>0</v>
      </c>
    </row>
    <row r="246" spans="1:23" ht="15" customHeight="1" x14ac:dyDescent="0.25">
      <c r="A246" s="14" t="s">
        <v>643</v>
      </c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5">
        <f>SUM(B246:U246)</f>
        <v>0</v>
      </c>
      <c r="W246" s="10">
        <f>COUNT(B246:U246)</f>
        <v>0</v>
      </c>
    </row>
    <row r="247" spans="1:23" ht="18" customHeight="1" x14ac:dyDescent="0.3">
      <c r="A247" s="14" t="s">
        <v>645</v>
      </c>
      <c r="B247" s="10"/>
      <c r="C247" s="10"/>
      <c r="D247" s="10"/>
      <c r="E247" s="10"/>
      <c r="F247" s="12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5">
        <f>SUM(B247:U247)</f>
        <v>0</v>
      </c>
      <c r="W247" s="10">
        <f>COUNT(B247:U247)</f>
        <v>0</v>
      </c>
    </row>
    <row r="248" spans="1:23" ht="18" customHeight="1" x14ac:dyDescent="0.3">
      <c r="A248" s="14" t="s">
        <v>646</v>
      </c>
      <c r="B248" s="10"/>
      <c r="C248" s="10"/>
      <c r="D248" s="10">
        <v>3</v>
      </c>
      <c r="E248" s="10"/>
      <c r="F248" s="10"/>
      <c r="G248" s="10"/>
      <c r="H248" s="10"/>
      <c r="I248" s="10"/>
      <c r="J248" s="10"/>
      <c r="K248" s="10"/>
      <c r="L248" s="16">
        <v>7</v>
      </c>
      <c r="M248" s="10"/>
      <c r="N248" s="10"/>
      <c r="O248" s="10"/>
      <c r="P248" s="10"/>
      <c r="Q248" s="10">
        <v>1</v>
      </c>
      <c r="R248" s="10">
        <v>1</v>
      </c>
      <c r="S248" s="10"/>
      <c r="T248" s="10"/>
      <c r="U248" s="10"/>
      <c r="V248" s="15">
        <f>SUM(B248:U248)</f>
        <v>12</v>
      </c>
      <c r="W248" s="10">
        <f>COUNT(B248:U248)</f>
        <v>4</v>
      </c>
    </row>
    <row r="249" spans="1:23" ht="18.75" customHeight="1" x14ac:dyDescent="0.3">
      <c r="A249" s="14" t="s">
        <v>649</v>
      </c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2"/>
      <c r="N249" s="10"/>
      <c r="O249" s="10"/>
      <c r="P249" s="10"/>
      <c r="Q249" s="10"/>
      <c r="R249" s="16">
        <v>1</v>
      </c>
      <c r="S249" s="10"/>
      <c r="T249" s="10"/>
      <c r="U249" s="10"/>
      <c r="V249" s="15">
        <f>SUM(B249:U249)</f>
        <v>1</v>
      </c>
      <c r="W249" s="10">
        <f>COUNT(B249:U249)</f>
        <v>1</v>
      </c>
    </row>
    <row r="250" spans="1:23" ht="18.75" customHeight="1" x14ac:dyDescent="0.3">
      <c r="B250" s="1" t="s">
        <v>0</v>
      </c>
      <c r="C250" s="2" t="s">
        <v>2</v>
      </c>
      <c r="D250" s="3" t="s">
        <v>3</v>
      </c>
      <c r="E250" s="2" t="s">
        <v>4</v>
      </c>
      <c r="F250" s="3" t="s">
        <v>5</v>
      </c>
      <c r="G250" s="2" t="s">
        <v>6</v>
      </c>
      <c r="H250" s="3" t="s">
        <v>7</v>
      </c>
      <c r="I250" s="2" t="s">
        <v>8</v>
      </c>
      <c r="J250" s="3" t="s">
        <v>9</v>
      </c>
      <c r="K250" s="2" t="s">
        <v>10</v>
      </c>
      <c r="L250" s="3" t="s">
        <v>11</v>
      </c>
      <c r="M250" s="2" t="s">
        <v>13</v>
      </c>
      <c r="N250" s="2" t="s">
        <v>14</v>
      </c>
      <c r="O250" s="3" t="s">
        <v>15</v>
      </c>
      <c r="P250" s="2" t="s">
        <v>16</v>
      </c>
      <c r="Q250" s="3" t="s">
        <v>17</v>
      </c>
      <c r="R250" s="2" t="s">
        <v>18</v>
      </c>
      <c r="S250" s="3" t="s">
        <v>19</v>
      </c>
      <c r="T250" s="2" t="s">
        <v>20</v>
      </c>
      <c r="U250" s="3" t="s">
        <v>21</v>
      </c>
      <c r="V250" s="4" t="s">
        <v>22</v>
      </c>
      <c r="W250" s="6"/>
    </row>
    <row r="251" spans="1:23" ht="18" customHeight="1" x14ac:dyDescent="0.3">
      <c r="A251" s="5" t="s">
        <v>641</v>
      </c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7"/>
      <c r="W251" s="6"/>
    </row>
    <row r="252" spans="1:23" ht="18" customHeight="1" x14ac:dyDescent="0.3">
      <c r="A252" s="14" t="s">
        <v>653</v>
      </c>
      <c r="B252" s="10"/>
      <c r="C252" s="10"/>
      <c r="D252" s="10"/>
      <c r="E252" s="12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5">
        <f t="shared" ref="V252:V259" si="35">SUM(B252:U252)</f>
        <v>0</v>
      </c>
      <c r="W252" s="10">
        <f t="shared" ref="W252:W259" si="36">COUNT(B252:U252)</f>
        <v>0</v>
      </c>
    </row>
    <row r="253" spans="1:23" ht="15" customHeight="1" x14ac:dyDescent="0.25">
      <c r="A253" s="14" t="s">
        <v>657</v>
      </c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5">
        <f t="shared" si="35"/>
        <v>0</v>
      </c>
      <c r="W253" s="10">
        <f t="shared" si="36"/>
        <v>0</v>
      </c>
    </row>
    <row r="254" spans="1:23" ht="15" customHeight="1" x14ac:dyDescent="0.25">
      <c r="A254" s="14" t="s">
        <v>660</v>
      </c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5">
        <f t="shared" si="35"/>
        <v>0</v>
      </c>
      <c r="W254" s="10">
        <f t="shared" si="36"/>
        <v>0</v>
      </c>
    </row>
    <row r="255" spans="1:23" ht="18" customHeight="1" x14ac:dyDescent="0.3">
      <c r="A255" s="14" t="s">
        <v>663</v>
      </c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2"/>
      <c r="M255" s="10"/>
      <c r="N255" s="10"/>
      <c r="O255" s="10"/>
      <c r="P255" s="10"/>
      <c r="Q255" s="10"/>
      <c r="R255" s="10"/>
      <c r="S255" s="10"/>
      <c r="T255" s="10"/>
      <c r="U255" s="10"/>
      <c r="V255" s="15">
        <f t="shared" si="35"/>
        <v>0</v>
      </c>
      <c r="W255" s="10">
        <f t="shared" si="36"/>
        <v>0</v>
      </c>
    </row>
    <row r="256" spans="1:23" ht="18" customHeight="1" x14ac:dyDescent="0.3">
      <c r="A256" s="14" t="s">
        <v>666</v>
      </c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2"/>
      <c r="M256" s="10"/>
      <c r="N256" s="10"/>
      <c r="O256" s="10"/>
      <c r="P256" s="10"/>
      <c r="Q256" s="10"/>
      <c r="R256" s="10"/>
      <c r="S256" s="10"/>
      <c r="T256" s="10"/>
      <c r="U256" s="10"/>
      <c r="V256" s="15">
        <f t="shared" si="35"/>
        <v>0</v>
      </c>
      <c r="W256" s="10">
        <f t="shared" si="36"/>
        <v>0</v>
      </c>
    </row>
    <row r="257" spans="1:23" ht="18" customHeight="1" x14ac:dyDescent="0.3">
      <c r="A257" s="14" t="s">
        <v>668</v>
      </c>
      <c r="B257" s="10"/>
      <c r="C257" s="10"/>
      <c r="D257" s="10"/>
      <c r="E257" s="16">
        <v>15</v>
      </c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5">
        <f t="shared" si="35"/>
        <v>15</v>
      </c>
      <c r="W257" s="10">
        <f t="shared" si="36"/>
        <v>1</v>
      </c>
    </row>
    <row r="258" spans="1:23" ht="18" customHeight="1" x14ac:dyDescent="0.3">
      <c r="A258" s="14" t="s">
        <v>669</v>
      </c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6">
        <v>4</v>
      </c>
      <c r="M258" s="10"/>
      <c r="N258" s="10"/>
      <c r="O258" s="10"/>
      <c r="P258" s="10"/>
      <c r="Q258" s="10"/>
      <c r="R258" s="10"/>
      <c r="S258" s="10"/>
      <c r="T258" s="10"/>
      <c r="U258" s="10"/>
      <c r="V258" s="15">
        <f t="shared" si="35"/>
        <v>4</v>
      </c>
      <c r="W258" s="10">
        <f t="shared" si="36"/>
        <v>1</v>
      </c>
    </row>
    <row r="259" spans="1:23" ht="18" customHeight="1" x14ac:dyDescent="0.3">
      <c r="A259" s="14" t="s">
        <v>671</v>
      </c>
      <c r="B259" s="10"/>
      <c r="C259" s="10"/>
      <c r="D259" s="10"/>
      <c r="E259" s="10"/>
      <c r="F259" s="10">
        <v>1</v>
      </c>
      <c r="G259" s="10"/>
      <c r="H259" s="10"/>
      <c r="I259" s="12"/>
      <c r="J259" s="10"/>
      <c r="K259" s="10"/>
      <c r="L259" s="10"/>
      <c r="M259" s="10"/>
      <c r="N259" s="10" t="s">
        <v>97</v>
      </c>
      <c r="O259" s="16">
        <v>11</v>
      </c>
      <c r="P259" s="10">
        <v>11</v>
      </c>
      <c r="Q259" s="10"/>
      <c r="R259" s="10"/>
      <c r="S259" s="10"/>
      <c r="T259" s="10"/>
      <c r="U259" s="10"/>
      <c r="V259" s="15">
        <f t="shared" si="35"/>
        <v>23</v>
      </c>
      <c r="W259" s="10">
        <f t="shared" si="36"/>
        <v>3</v>
      </c>
    </row>
    <row r="260" spans="1:23" ht="18" customHeight="1" x14ac:dyDescent="0.3">
      <c r="A260" s="5" t="s">
        <v>661</v>
      </c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7"/>
      <c r="W260" s="6"/>
    </row>
    <row r="261" spans="1:23" ht="18" customHeight="1" x14ac:dyDescent="0.3">
      <c r="A261" s="14" t="s">
        <v>674</v>
      </c>
      <c r="B261" s="10"/>
      <c r="C261" s="10"/>
      <c r="D261" s="12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5">
        <f>SUM(B261:U261)</f>
        <v>0</v>
      </c>
      <c r="W261" s="10">
        <f>COUNT(B261:U261)</f>
        <v>0</v>
      </c>
    </row>
    <row r="262" spans="1:23" ht="18" customHeight="1" x14ac:dyDescent="0.3">
      <c r="A262" s="14" t="s">
        <v>678</v>
      </c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6">
        <v>101</v>
      </c>
      <c r="S262" s="10"/>
      <c r="T262" s="10"/>
      <c r="U262" s="10"/>
      <c r="V262" s="15">
        <f>SUM(B262:U262)</f>
        <v>101</v>
      </c>
      <c r="W262" s="10">
        <f>COUNT(B262:U262)</f>
        <v>1</v>
      </c>
    </row>
    <row r="263" spans="1:23" ht="15" customHeight="1" x14ac:dyDescent="0.25">
      <c r="A263" s="14" t="s">
        <v>680</v>
      </c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5">
        <f>SUM(B263:U263)</f>
        <v>0</v>
      </c>
      <c r="W263" s="10">
        <f>COUNT(B263:U263)</f>
        <v>0</v>
      </c>
    </row>
    <row r="264" spans="1:23" ht="15" customHeight="1" x14ac:dyDescent="0.25">
      <c r="A264" s="14" t="s">
        <v>682</v>
      </c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5">
        <f>SUM(B264:U264)</f>
        <v>0</v>
      </c>
      <c r="W264" s="10">
        <f>COUNT(B264:U264)</f>
        <v>0</v>
      </c>
    </row>
    <row r="265" spans="1:23" ht="18" customHeight="1" x14ac:dyDescent="0.3">
      <c r="A265" s="14" t="s">
        <v>685</v>
      </c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2"/>
      <c r="O265" s="10"/>
      <c r="P265" s="10"/>
      <c r="Q265" s="10"/>
      <c r="R265" s="10"/>
      <c r="S265" s="10"/>
      <c r="T265" s="10"/>
      <c r="U265" s="10"/>
      <c r="V265" s="15">
        <f>SUM(B265:U265)</f>
        <v>0</v>
      </c>
      <c r="W265" s="10">
        <f>COUNT(B265:U265)</f>
        <v>0</v>
      </c>
    </row>
    <row r="266" spans="1:23" ht="18" customHeight="1" x14ac:dyDescent="0.3">
      <c r="A266" s="5" t="s">
        <v>687</v>
      </c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7"/>
      <c r="W266" s="6"/>
    </row>
    <row r="267" spans="1:23" ht="15" customHeight="1" x14ac:dyDescent="0.25">
      <c r="A267" s="14" t="s">
        <v>690</v>
      </c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5">
        <f t="shared" ref="V267:V274" si="37">SUM(B267:U267)</f>
        <v>0</v>
      </c>
      <c r="W267" s="10">
        <f t="shared" ref="W267:W274" si="38">COUNT(B267:U267)</f>
        <v>0</v>
      </c>
    </row>
    <row r="268" spans="1:23" ht="15" customHeight="1" x14ac:dyDescent="0.25">
      <c r="A268" s="14" t="s">
        <v>693</v>
      </c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5">
        <f t="shared" si="37"/>
        <v>0</v>
      </c>
      <c r="W268" s="10">
        <f t="shared" si="38"/>
        <v>0</v>
      </c>
    </row>
    <row r="269" spans="1:23" ht="15" customHeight="1" x14ac:dyDescent="0.25">
      <c r="A269" s="14" t="s">
        <v>696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5">
        <f t="shared" si="37"/>
        <v>0</v>
      </c>
      <c r="W269" s="10">
        <f t="shared" si="38"/>
        <v>0</v>
      </c>
    </row>
    <row r="270" spans="1:23" ht="15" customHeight="1" x14ac:dyDescent="0.25">
      <c r="A270" s="14" t="s">
        <v>697</v>
      </c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5">
        <f t="shared" si="37"/>
        <v>0</v>
      </c>
      <c r="W270" s="10">
        <f t="shared" si="38"/>
        <v>0</v>
      </c>
    </row>
    <row r="271" spans="1:23" ht="18" customHeight="1" x14ac:dyDescent="0.3">
      <c r="A271" s="14" t="s">
        <v>699</v>
      </c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2"/>
      <c r="U271" s="10"/>
      <c r="V271" s="15">
        <f t="shared" si="37"/>
        <v>0</v>
      </c>
      <c r="W271" s="10">
        <f t="shared" si="38"/>
        <v>0</v>
      </c>
    </row>
    <row r="272" spans="1:23" ht="15" customHeight="1" x14ac:dyDescent="0.25">
      <c r="A272" s="14" t="s">
        <v>701</v>
      </c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5">
        <f t="shared" si="37"/>
        <v>0</v>
      </c>
      <c r="W272" s="10">
        <f t="shared" si="38"/>
        <v>0</v>
      </c>
    </row>
    <row r="273" spans="1:23" ht="18" customHeight="1" x14ac:dyDescent="0.3">
      <c r="A273" s="14" t="s">
        <v>703</v>
      </c>
      <c r="B273" s="10"/>
      <c r="C273" s="10"/>
      <c r="D273" s="10"/>
      <c r="E273" s="10"/>
      <c r="F273" s="10"/>
      <c r="G273" s="10"/>
      <c r="H273" s="10"/>
      <c r="I273" s="10">
        <v>40</v>
      </c>
      <c r="J273" s="10"/>
      <c r="K273" s="10"/>
      <c r="L273" s="10"/>
      <c r="M273" s="16">
        <v>45</v>
      </c>
      <c r="N273" s="10"/>
      <c r="O273" s="10"/>
      <c r="P273" s="10">
        <v>31</v>
      </c>
      <c r="Q273" s="10"/>
      <c r="R273" s="10"/>
      <c r="S273" s="10"/>
      <c r="T273" s="10"/>
      <c r="U273" s="10"/>
      <c r="V273" s="15">
        <f t="shared" si="37"/>
        <v>116</v>
      </c>
      <c r="W273" s="10">
        <f t="shared" si="38"/>
        <v>3</v>
      </c>
    </row>
    <row r="274" spans="1:23" ht="18" customHeight="1" x14ac:dyDescent="0.3">
      <c r="A274" s="14" t="s">
        <v>705</v>
      </c>
      <c r="B274" s="10"/>
      <c r="C274" s="10"/>
      <c r="D274" s="10"/>
      <c r="E274" s="10"/>
      <c r="F274" s="10"/>
      <c r="G274" s="10"/>
      <c r="H274" s="10"/>
      <c r="I274" s="10"/>
      <c r="J274" s="12"/>
      <c r="K274" s="10">
        <v>8</v>
      </c>
      <c r="L274" s="10"/>
      <c r="M274" s="16">
        <v>15</v>
      </c>
      <c r="N274" s="10"/>
      <c r="O274" s="10"/>
      <c r="P274" s="10"/>
      <c r="Q274" s="10"/>
      <c r="R274" s="10"/>
      <c r="S274" s="10"/>
      <c r="T274" s="10"/>
      <c r="U274" s="10"/>
      <c r="V274" s="15">
        <f t="shared" si="37"/>
        <v>23</v>
      </c>
      <c r="W274" s="10">
        <f t="shared" si="38"/>
        <v>2</v>
      </c>
    </row>
    <row r="275" spans="1:23" ht="18.75" customHeight="1" x14ac:dyDescent="0.3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7"/>
      <c r="W275" s="6"/>
    </row>
    <row r="276" spans="1:23" ht="18.75" customHeight="1" x14ac:dyDescent="0.3">
      <c r="A276" s="35" t="s">
        <v>371</v>
      </c>
      <c r="B276" s="36">
        <f t="shared" ref="B276:U276" si="39">SUM(B154:B274)</f>
        <v>9</v>
      </c>
      <c r="C276" s="38">
        <f t="shared" si="39"/>
        <v>34</v>
      </c>
      <c r="D276" s="39">
        <f t="shared" si="39"/>
        <v>25</v>
      </c>
      <c r="E276" s="38">
        <f t="shared" si="39"/>
        <v>60</v>
      </c>
      <c r="F276" s="39">
        <f t="shared" si="39"/>
        <v>49</v>
      </c>
      <c r="G276" s="38">
        <f t="shared" si="39"/>
        <v>7</v>
      </c>
      <c r="H276" s="39">
        <f t="shared" si="39"/>
        <v>2</v>
      </c>
      <c r="I276" s="2">
        <f t="shared" si="39"/>
        <v>56</v>
      </c>
      <c r="J276" s="39">
        <f t="shared" si="39"/>
        <v>64</v>
      </c>
      <c r="K276" s="38">
        <f t="shared" si="39"/>
        <v>17</v>
      </c>
      <c r="L276" s="39">
        <f t="shared" si="39"/>
        <v>34</v>
      </c>
      <c r="M276" s="38">
        <f t="shared" si="39"/>
        <v>98</v>
      </c>
      <c r="N276" s="38">
        <f t="shared" si="39"/>
        <v>60</v>
      </c>
      <c r="O276" s="39">
        <f t="shared" si="39"/>
        <v>48</v>
      </c>
      <c r="P276" s="38">
        <f t="shared" si="39"/>
        <v>107</v>
      </c>
      <c r="Q276" s="39">
        <f t="shared" si="39"/>
        <v>115</v>
      </c>
      <c r="R276" s="38">
        <f t="shared" si="39"/>
        <v>207</v>
      </c>
      <c r="S276" s="39">
        <f t="shared" si="39"/>
        <v>0</v>
      </c>
      <c r="T276" s="38">
        <f t="shared" si="39"/>
        <v>31</v>
      </c>
      <c r="U276" s="39">
        <f t="shared" si="39"/>
        <v>119</v>
      </c>
      <c r="V276" s="4" t="s">
        <v>22</v>
      </c>
      <c r="W276" s="6"/>
    </row>
    <row r="277" spans="1:23" ht="18.75" customHeight="1" x14ac:dyDescent="0.3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7"/>
      <c r="W277" s="6"/>
    </row>
    <row r="278" spans="1:23" ht="18.75" customHeight="1" x14ac:dyDescent="0.3">
      <c r="A278" s="35" t="s">
        <v>22</v>
      </c>
      <c r="B278" s="36">
        <f t="shared" ref="B278:U278" si="40">B276+B150</f>
        <v>23</v>
      </c>
      <c r="C278" s="38">
        <f t="shared" si="40"/>
        <v>61</v>
      </c>
      <c r="D278" s="39">
        <f t="shared" si="40"/>
        <v>63</v>
      </c>
      <c r="E278" s="38">
        <f t="shared" si="40"/>
        <v>70</v>
      </c>
      <c r="F278" s="39">
        <f t="shared" si="40"/>
        <v>71</v>
      </c>
      <c r="G278" s="38">
        <f t="shared" si="40"/>
        <v>72</v>
      </c>
      <c r="H278" s="39">
        <f t="shared" si="40"/>
        <v>79</v>
      </c>
      <c r="I278" s="2">
        <f t="shared" si="40"/>
        <v>82</v>
      </c>
      <c r="J278" s="39">
        <f t="shared" si="40"/>
        <v>115</v>
      </c>
      <c r="K278" s="38">
        <f t="shared" si="40"/>
        <v>151</v>
      </c>
      <c r="L278" s="39">
        <f t="shared" si="40"/>
        <v>153</v>
      </c>
      <c r="M278" s="38">
        <f t="shared" si="40"/>
        <v>181</v>
      </c>
      <c r="N278" s="38">
        <f t="shared" si="40"/>
        <v>191</v>
      </c>
      <c r="O278" s="39">
        <f t="shared" si="40"/>
        <v>202</v>
      </c>
      <c r="P278" s="38">
        <f t="shared" si="40"/>
        <v>217</v>
      </c>
      <c r="Q278" s="39">
        <f t="shared" si="40"/>
        <v>234</v>
      </c>
      <c r="R278" s="38">
        <f t="shared" si="40"/>
        <v>263</v>
      </c>
      <c r="S278" s="39">
        <f t="shared" si="40"/>
        <v>312</v>
      </c>
      <c r="T278" s="38">
        <f t="shared" si="40"/>
        <v>342</v>
      </c>
      <c r="U278" s="39">
        <f t="shared" si="40"/>
        <v>366</v>
      </c>
      <c r="V278" s="4" t="s">
        <v>22</v>
      </c>
      <c r="W278" s="6">
        <f>SUM(B278:U278)</f>
        <v>3248</v>
      </c>
    </row>
    <row r="279" spans="1:23" ht="18.75" customHeight="1" x14ac:dyDescent="0.3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7"/>
      <c r="W279" s="192"/>
    </row>
    <row r="280" spans="1:23" ht="18.75" customHeight="1" x14ac:dyDescent="0.3">
      <c r="B280" s="1" t="s">
        <v>0</v>
      </c>
      <c r="C280" s="2" t="s">
        <v>2</v>
      </c>
      <c r="D280" s="3" t="s">
        <v>3</v>
      </c>
      <c r="E280" s="2" t="s">
        <v>4</v>
      </c>
      <c r="F280" s="3" t="s">
        <v>5</v>
      </c>
      <c r="G280" s="2" t="s">
        <v>6</v>
      </c>
      <c r="H280" s="3" t="s">
        <v>7</v>
      </c>
      <c r="I280" s="2" t="s">
        <v>8</v>
      </c>
      <c r="J280" s="3" t="s">
        <v>9</v>
      </c>
      <c r="K280" s="2" t="s">
        <v>10</v>
      </c>
      <c r="L280" s="3" t="s">
        <v>11</v>
      </c>
      <c r="M280" s="2" t="s">
        <v>13</v>
      </c>
      <c r="N280" s="2" t="s">
        <v>14</v>
      </c>
      <c r="O280" s="3" t="s">
        <v>15</v>
      </c>
      <c r="P280" s="2" t="s">
        <v>16</v>
      </c>
      <c r="Q280" s="3" t="s">
        <v>17</v>
      </c>
      <c r="R280" s="2" t="s">
        <v>18</v>
      </c>
      <c r="S280" s="3" t="s">
        <v>19</v>
      </c>
      <c r="T280" s="2" t="s">
        <v>20</v>
      </c>
      <c r="U280" s="3" t="s">
        <v>21</v>
      </c>
      <c r="V280" s="4" t="s">
        <v>22</v>
      </c>
      <c r="W280" s="6"/>
    </row>
    <row r="281" spans="1:23" ht="18" customHeight="1" x14ac:dyDescent="0.3">
      <c r="A281" s="40" t="s">
        <v>725</v>
      </c>
      <c r="B281" s="6">
        <v>2</v>
      </c>
      <c r="C281" s="6">
        <v>5</v>
      </c>
      <c r="D281" s="6">
        <v>6</v>
      </c>
      <c r="E281" s="6">
        <v>5</v>
      </c>
      <c r="F281" s="6">
        <v>0</v>
      </c>
      <c r="G281" s="6">
        <v>3</v>
      </c>
      <c r="H281" s="6">
        <v>2</v>
      </c>
      <c r="I281" s="6">
        <v>2</v>
      </c>
      <c r="J281" s="6">
        <v>4</v>
      </c>
      <c r="K281" s="6">
        <v>2</v>
      </c>
      <c r="L281" s="6">
        <v>4</v>
      </c>
      <c r="M281" s="6">
        <v>6</v>
      </c>
      <c r="N281" s="6">
        <v>8</v>
      </c>
      <c r="O281" s="6">
        <v>5</v>
      </c>
      <c r="P281" s="6">
        <v>6</v>
      </c>
      <c r="Q281" s="6">
        <v>8</v>
      </c>
      <c r="R281" s="6">
        <v>4</v>
      </c>
      <c r="S281" s="6">
        <v>4</v>
      </c>
      <c r="T281" s="6">
        <v>6</v>
      </c>
      <c r="U281" s="6">
        <v>10</v>
      </c>
      <c r="V281" s="7">
        <f>SUM(B281:U281)</f>
        <v>92</v>
      </c>
      <c r="W281" s="6"/>
    </row>
    <row r="282" spans="1:23" ht="18" customHeight="1" x14ac:dyDescent="0.3">
      <c r="A282" s="40" t="s">
        <v>726</v>
      </c>
      <c r="B282" s="6">
        <v>23</v>
      </c>
      <c r="C282" s="6">
        <v>38</v>
      </c>
      <c r="D282" s="6">
        <v>41</v>
      </c>
      <c r="E282" s="6">
        <v>50</v>
      </c>
      <c r="F282" s="6">
        <v>0</v>
      </c>
      <c r="G282" s="6">
        <v>61</v>
      </c>
      <c r="H282" s="6">
        <v>29</v>
      </c>
      <c r="I282" s="6">
        <v>26</v>
      </c>
      <c r="J282" s="6">
        <v>74</v>
      </c>
      <c r="K282" s="6">
        <v>6</v>
      </c>
      <c r="L282" s="6">
        <v>41</v>
      </c>
      <c r="M282" s="6">
        <v>97</v>
      </c>
      <c r="N282" s="6">
        <v>185</v>
      </c>
      <c r="O282" s="6">
        <v>50</v>
      </c>
      <c r="P282" s="6">
        <v>149</v>
      </c>
      <c r="Q282" s="6">
        <v>156</v>
      </c>
      <c r="R282" s="6">
        <v>105</v>
      </c>
      <c r="S282" s="6">
        <v>200</v>
      </c>
      <c r="T282" s="6">
        <v>340</v>
      </c>
      <c r="U282" s="6">
        <v>366</v>
      </c>
      <c r="V282" s="7">
        <f>SUM(B282:U282)</f>
        <v>2037</v>
      </c>
      <c r="W282" s="6"/>
    </row>
    <row r="283" spans="1:23" ht="18" customHeight="1" x14ac:dyDescent="0.3">
      <c r="A283" s="40" t="s">
        <v>727</v>
      </c>
      <c r="B283" s="6">
        <f t="shared" ref="B283:U283" si="41">B282/B281</f>
        <v>11.5</v>
      </c>
      <c r="C283" s="41">
        <f t="shared" si="41"/>
        <v>7.6</v>
      </c>
      <c r="D283" s="41">
        <f t="shared" si="41"/>
        <v>6.833333333333333</v>
      </c>
      <c r="E283" s="41">
        <f t="shared" si="41"/>
        <v>10</v>
      </c>
      <c r="F283" s="41" t="e">
        <f t="shared" si="41"/>
        <v>#DIV/0!</v>
      </c>
      <c r="G283" s="41">
        <f t="shared" si="41"/>
        <v>20.333333333333332</v>
      </c>
      <c r="H283" s="6">
        <f t="shared" si="41"/>
        <v>14.5</v>
      </c>
      <c r="I283" s="41">
        <f t="shared" si="41"/>
        <v>13</v>
      </c>
      <c r="J283" s="41">
        <f t="shared" si="41"/>
        <v>18.5</v>
      </c>
      <c r="K283" s="6">
        <f t="shared" si="41"/>
        <v>3</v>
      </c>
      <c r="L283" s="41">
        <f t="shared" si="41"/>
        <v>10.25</v>
      </c>
      <c r="M283" s="41">
        <f t="shared" si="41"/>
        <v>16.166666666666668</v>
      </c>
      <c r="N283" s="41">
        <f t="shared" si="41"/>
        <v>23.125</v>
      </c>
      <c r="O283" s="41">
        <f t="shared" si="41"/>
        <v>10</v>
      </c>
      <c r="P283" s="41">
        <f t="shared" si="41"/>
        <v>24.833333333333332</v>
      </c>
      <c r="Q283" s="41">
        <f t="shared" si="41"/>
        <v>19.5</v>
      </c>
      <c r="R283" s="41">
        <f t="shared" si="41"/>
        <v>26.25</v>
      </c>
      <c r="S283" s="6">
        <f t="shared" si="41"/>
        <v>50</v>
      </c>
      <c r="T283" s="41">
        <f t="shared" si="41"/>
        <v>56.666666666666664</v>
      </c>
      <c r="U283" s="41">
        <f t="shared" si="41"/>
        <v>36.6</v>
      </c>
      <c r="V283" s="42">
        <v>23.6</v>
      </c>
      <c r="W283" s="6"/>
    </row>
    <row r="284" spans="1:23" ht="18" customHeight="1" x14ac:dyDescent="0.3">
      <c r="A284" s="40" t="s">
        <v>728</v>
      </c>
      <c r="B284" s="6">
        <f t="shared" ref="B284:U284" si="42">COUNT(B4:B274)-1</f>
        <v>2</v>
      </c>
      <c r="C284" s="6">
        <f t="shared" si="42"/>
        <v>10</v>
      </c>
      <c r="D284" s="6">
        <f t="shared" si="42"/>
        <v>10</v>
      </c>
      <c r="E284" s="6">
        <f t="shared" si="42"/>
        <v>10</v>
      </c>
      <c r="F284" s="6">
        <f t="shared" si="42"/>
        <v>11</v>
      </c>
      <c r="G284" s="6">
        <f t="shared" si="42"/>
        <v>6</v>
      </c>
      <c r="H284" s="6">
        <f t="shared" si="42"/>
        <v>10</v>
      </c>
      <c r="I284" s="6">
        <f t="shared" si="42"/>
        <v>4</v>
      </c>
      <c r="J284" s="6">
        <f t="shared" si="42"/>
        <v>6</v>
      </c>
      <c r="K284" s="6">
        <f t="shared" si="42"/>
        <v>11</v>
      </c>
      <c r="L284" s="6">
        <f t="shared" si="42"/>
        <v>13</v>
      </c>
      <c r="M284" s="6">
        <f t="shared" si="42"/>
        <v>10</v>
      </c>
      <c r="N284" s="6">
        <f t="shared" si="42"/>
        <v>9</v>
      </c>
      <c r="O284" s="6">
        <f t="shared" si="42"/>
        <v>15</v>
      </c>
      <c r="P284" s="6">
        <f t="shared" si="42"/>
        <v>13</v>
      </c>
      <c r="Q284" s="6">
        <f t="shared" si="42"/>
        <v>15</v>
      </c>
      <c r="R284" s="6">
        <f t="shared" si="42"/>
        <v>12</v>
      </c>
      <c r="S284" s="6">
        <f t="shared" si="42"/>
        <v>7</v>
      </c>
      <c r="T284" s="6">
        <f t="shared" si="42"/>
        <v>7</v>
      </c>
      <c r="U284" s="6">
        <f t="shared" si="42"/>
        <v>10</v>
      </c>
      <c r="V284" s="7">
        <f>SUM(B284:U284)</f>
        <v>191</v>
      </c>
      <c r="W284" s="6"/>
    </row>
    <row r="285" spans="1:23" ht="19.5" customHeight="1" x14ac:dyDescent="0.5">
      <c r="A285" s="43" t="s">
        <v>729</v>
      </c>
      <c r="B285" s="44" t="s">
        <v>733</v>
      </c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7"/>
      <c r="W285" s="6"/>
    </row>
    <row r="286" spans="1:23" ht="19.5" customHeight="1" x14ac:dyDescent="0.5">
      <c r="A286" s="43" t="s">
        <v>730</v>
      </c>
      <c r="B286" s="44" t="s">
        <v>734</v>
      </c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7"/>
      <c r="W286" s="6"/>
    </row>
    <row r="287" spans="1:23" ht="19.5" customHeight="1" x14ac:dyDescent="0.5">
      <c r="A287" s="43" t="s">
        <v>731</v>
      </c>
      <c r="B287" s="44" t="s">
        <v>736</v>
      </c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7"/>
      <c r="W287" s="6"/>
    </row>
    <row r="288" spans="1:23" ht="19.5" customHeight="1" x14ac:dyDescent="0.5">
      <c r="A288" s="43" t="s">
        <v>732</v>
      </c>
      <c r="B288" s="44" t="s">
        <v>737</v>
      </c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7"/>
      <c r="W288" s="6"/>
    </row>
    <row r="289" spans="1:22" ht="19.5" customHeight="1" x14ac:dyDescent="0.5">
      <c r="A289" s="43" t="s">
        <v>739</v>
      </c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7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74"/>
  <sheetViews>
    <sheetView topLeftCell="A256" workbookViewId="0">
      <selection activeCell="Q22" sqref="Q1:Q1048576"/>
    </sheetView>
  </sheetViews>
  <sheetFormatPr defaultColWidth="14.44140625" defaultRowHeight="15" customHeight="1" x14ac:dyDescent="0.25"/>
  <cols>
    <col min="1" max="1" width="23.109375" customWidth="1"/>
    <col min="2" max="16" width="6.77734375" customWidth="1"/>
    <col min="17" max="17" width="6.6640625" customWidth="1"/>
    <col min="18" max="21" width="6.77734375" customWidth="1"/>
    <col min="22" max="23" width="9.109375" customWidth="1"/>
    <col min="24" max="26" width="8" customWidth="1"/>
  </cols>
  <sheetData>
    <row r="1" spans="1:23" ht="18.75" customHeight="1" x14ac:dyDescent="0.3">
      <c r="B1" s="1" t="s">
        <v>0</v>
      </c>
      <c r="C1" s="2" t="s">
        <v>4</v>
      </c>
      <c r="D1" s="3" t="s">
        <v>2</v>
      </c>
      <c r="E1" s="2" t="s">
        <v>7</v>
      </c>
      <c r="F1" s="3" t="s">
        <v>6</v>
      </c>
      <c r="G1" s="2" t="s">
        <v>15</v>
      </c>
      <c r="H1" s="3" t="s">
        <v>14</v>
      </c>
      <c r="I1" s="2" t="s">
        <v>8</v>
      </c>
      <c r="J1" s="3" t="s">
        <v>789</v>
      </c>
      <c r="K1" s="2" t="s">
        <v>3</v>
      </c>
      <c r="L1" s="3" t="s">
        <v>17</v>
      </c>
      <c r="M1" s="2" t="s">
        <v>9</v>
      </c>
      <c r="N1" s="2" t="s">
        <v>18</v>
      </c>
      <c r="O1" s="3" t="s">
        <v>5</v>
      </c>
      <c r="P1" s="2" t="s">
        <v>16</v>
      </c>
      <c r="Q1" s="3" t="s">
        <v>10</v>
      </c>
      <c r="R1" s="2" t="s">
        <v>11</v>
      </c>
      <c r="S1" s="3" t="s">
        <v>21</v>
      </c>
      <c r="T1" s="2" t="s">
        <v>19</v>
      </c>
      <c r="U1" s="3" t="s">
        <v>20</v>
      </c>
      <c r="V1" s="4" t="s">
        <v>22</v>
      </c>
      <c r="W1" s="6"/>
    </row>
    <row r="2" spans="1:23" ht="18" customHeight="1" x14ac:dyDescent="0.3">
      <c r="A2" s="5" t="s">
        <v>26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</row>
    <row r="3" spans="1:23" ht="18" customHeight="1" x14ac:dyDescent="0.3">
      <c r="A3" s="5" t="s">
        <v>27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  <c r="W3" s="6"/>
    </row>
    <row r="4" spans="1:23" ht="18" customHeight="1" x14ac:dyDescent="0.3">
      <c r="A4" s="46" t="s">
        <v>790</v>
      </c>
      <c r="B4" s="10"/>
      <c r="C4" s="10"/>
      <c r="D4" s="10"/>
      <c r="E4" s="10"/>
      <c r="F4" s="10"/>
      <c r="G4" s="10"/>
      <c r="H4" s="10"/>
      <c r="I4" s="10"/>
      <c r="J4" s="10">
        <v>8</v>
      </c>
      <c r="K4" s="10"/>
      <c r="L4" s="10"/>
      <c r="M4" s="10"/>
      <c r="N4" s="10"/>
      <c r="O4" s="10"/>
      <c r="P4" s="10"/>
      <c r="Q4" s="10">
        <v>5</v>
      </c>
      <c r="R4" s="10"/>
      <c r="S4" s="350">
        <v>61</v>
      </c>
      <c r="T4" s="10"/>
      <c r="U4" s="10"/>
      <c r="V4" s="15">
        <f t="shared" ref="V4:V13" si="0">SUM(B4:U4)</f>
        <v>74</v>
      </c>
      <c r="W4" s="10">
        <f t="shared" ref="W4:W13" si="1">COUNT(B4:U4)</f>
        <v>3</v>
      </c>
    </row>
    <row r="5" spans="1:23" ht="18" customHeight="1" x14ac:dyDescent="0.3">
      <c r="A5" s="46" t="s">
        <v>28</v>
      </c>
      <c r="B5" s="10"/>
      <c r="C5" s="350">
        <v>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8">
        <f t="shared" si="0"/>
        <v>1</v>
      </c>
      <c r="W5" s="10">
        <f t="shared" si="1"/>
        <v>1</v>
      </c>
    </row>
    <row r="6" spans="1:23" ht="18" customHeight="1" x14ac:dyDescent="0.3">
      <c r="A6" s="46" t="s">
        <v>743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350">
        <v>1</v>
      </c>
      <c r="M6" s="10"/>
      <c r="N6" s="10"/>
      <c r="O6" s="10"/>
      <c r="P6" s="10"/>
      <c r="Q6" s="10"/>
      <c r="R6" s="10"/>
      <c r="S6" s="10"/>
      <c r="T6" s="10"/>
      <c r="U6" s="10"/>
      <c r="V6" s="18">
        <f t="shared" si="0"/>
        <v>1</v>
      </c>
      <c r="W6" s="10">
        <f t="shared" si="1"/>
        <v>1</v>
      </c>
    </row>
    <row r="7" spans="1:23" ht="18" customHeight="1" x14ac:dyDescent="0.3">
      <c r="A7" s="46" t="s">
        <v>744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2">
        <v>1</v>
      </c>
      <c r="O7" s="10"/>
      <c r="P7" s="10"/>
      <c r="Q7" s="10"/>
      <c r="R7" s="10"/>
      <c r="S7" s="10"/>
      <c r="T7" s="10"/>
      <c r="U7" s="10"/>
      <c r="V7" s="18">
        <f t="shared" si="0"/>
        <v>1</v>
      </c>
      <c r="W7" s="10">
        <f t="shared" si="1"/>
        <v>1</v>
      </c>
    </row>
    <row r="8" spans="1:23" ht="18" customHeight="1" x14ac:dyDescent="0.3">
      <c r="A8" s="46" t="s">
        <v>234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8">
        <f t="shared" si="0"/>
        <v>0</v>
      </c>
      <c r="W8" s="10">
        <f t="shared" si="1"/>
        <v>0</v>
      </c>
    </row>
    <row r="9" spans="1:23" ht="18" customHeight="1" x14ac:dyDescent="0.3">
      <c r="A9" s="46" t="s">
        <v>357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8">
        <f t="shared" si="0"/>
        <v>0</v>
      </c>
      <c r="W9" s="10">
        <f t="shared" si="1"/>
        <v>0</v>
      </c>
    </row>
    <row r="10" spans="1:23" ht="18" customHeight="1" x14ac:dyDescent="0.3">
      <c r="A10" s="46" t="s">
        <v>745</v>
      </c>
      <c r="B10" s="10"/>
      <c r="C10" s="10"/>
      <c r="D10" s="10"/>
      <c r="E10" s="10"/>
      <c r="F10" s="10"/>
      <c r="G10" s="10"/>
      <c r="H10" s="10"/>
      <c r="I10" s="10"/>
      <c r="J10" s="12">
        <v>4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8">
        <f t="shared" si="0"/>
        <v>4</v>
      </c>
      <c r="W10" s="10">
        <f t="shared" si="1"/>
        <v>1</v>
      </c>
    </row>
    <row r="11" spans="1:23" ht="18" customHeight="1" x14ac:dyDescent="0.3">
      <c r="A11" s="46" t="s">
        <v>791</v>
      </c>
      <c r="B11" s="10"/>
      <c r="C11" s="10"/>
      <c r="D11" s="10"/>
      <c r="E11" s="10"/>
      <c r="F11" s="10"/>
      <c r="G11" s="10"/>
      <c r="H11" s="10"/>
      <c r="I11" s="10"/>
      <c r="J11" s="10" t="s">
        <v>97</v>
      </c>
      <c r="K11" s="10">
        <v>1</v>
      </c>
      <c r="L11" s="10"/>
      <c r="M11" s="10"/>
      <c r="N11" s="10"/>
      <c r="O11" s="10"/>
      <c r="P11" s="10"/>
      <c r="Q11" s="10"/>
      <c r="R11" s="10">
        <v>9</v>
      </c>
      <c r="S11" s="10"/>
      <c r="T11" s="10"/>
      <c r="U11" s="350">
        <v>23</v>
      </c>
      <c r="V11" s="18">
        <f t="shared" si="0"/>
        <v>33</v>
      </c>
      <c r="W11" s="10">
        <f t="shared" si="1"/>
        <v>3</v>
      </c>
    </row>
    <row r="12" spans="1:23" ht="18" customHeight="1" x14ac:dyDescent="0.3">
      <c r="A12" s="46" t="s">
        <v>746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3">
        <v>1</v>
      </c>
      <c r="T12" s="10"/>
      <c r="U12" s="10"/>
      <c r="V12" s="18">
        <f t="shared" si="0"/>
        <v>1</v>
      </c>
      <c r="W12" s="10">
        <f t="shared" si="1"/>
        <v>1</v>
      </c>
    </row>
    <row r="13" spans="1:23" ht="18" customHeight="1" x14ac:dyDescent="0.3">
      <c r="A13" s="46" t="s">
        <v>747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2">
        <v>2</v>
      </c>
      <c r="V13" s="18">
        <f t="shared" si="0"/>
        <v>2</v>
      </c>
      <c r="W13" s="10">
        <f t="shared" si="1"/>
        <v>1</v>
      </c>
    </row>
    <row r="14" spans="1:23" ht="18" customHeight="1" x14ac:dyDescent="0.3">
      <c r="A14" s="5" t="s">
        <v>36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7"/>
      <c r="W14" s="6"/>
    </row>
    <row r="15" spans="1:23" ht="15" customHeight="1" x14ac:dyDescent="0.25">
      <c r="A15" s="46" t="s">
        <v>792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5">
        <f t="shared" ref="V15:V25" si="2">SUM(B15:U15)</f>
        <v>0</v>
      </c>
      <c r="W15" s="10">
        <f t="shared" ref="W15:W25" si="3">COUNT(B15:U15)</f>
        <v>0</v>
      </c>
    </row>
    <row r="16" spans="1:23" ht="15" customHeight="1" x14ac:dyDescent="0.25">
      <c r="A16" s="46" t="s">
        <v>793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5">
        <f t="shared" si="2"/>
        <v>0</v>
      </c>
      <c r="W16" s="10">
        <f t="shared" si="3"/>
        <v>0</v>
      </c>
    </row>
    <row r="17" spans="1:23" ht="15" customHeight="1" x14ac:dyDescent="0.25">
      <c r="A17" s="46" t="s">
        <v>794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5">
        <f t="shared" si="2"/>
        <v>0</v>
      </c>
      <c r="W17" s="10">
        <f t="shared" si="3"/>
        <v>0</v>
      </c>
    </row>
    <row r="18" spans="1:23" ht="15" customHeight="1" x14ac:dyDescent="0.25">
      <c r="A18" s="46" t="s">
        <v>795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5">
        <f t="shared" si="2"/>
        <v>0</v>
      </c>
      <c r="W18" s="10">
        <f t="shared" si="3"/>
        <v>0</v>
      </c>
    </row>
    <row r="19" spans="1:23" ht="15" customHeight="1" x14ac:dyDescent="0.25">
      <c r="A19" s="46" t="s">
        <v>796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5">
        <f t="shared" si="2"/>
        <v>0</v>
      </c>
      <c r="W19" s="10">
        <f t="shared" si="3"/>
        <v>0</v>
      </c>
    </row>
    <row r="20" spans="1:23" ht="15" customHeight="1" x14ac:dyDescent="0.25">
      <c r="A20" s="46" t="s">
        <v>797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5">
        <f t="shared" si="2"/>
        <v>0</v>
      </c>
      <c r="W20" s="10">
        <f t="shared" si="3"/>
        <v>0</v>
      </c>
    </row>
    <row r="21" spans="1:23" ht="15" customHeight="1" x14ac:dyDescent="0.25">
      <c r="A21" s="46" t="s">
        <v>64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5">
        <f t="shared" si="2"/>
        <v>0</v>
      </c>
      <c r="W21" s="10">
        <f t="shared" si="3"/>
        <v>0</v>
      </c>
    </row>
    <row r="22" spans="1:23" ht="18" customHeight="1" x14ac:dyDescent="0.3">
      <c r="A22" s="46" t="s">
        <v>748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2">
        <v>3</v>
      </c>
      <c r="N22" s="10"/>
      <c r="O22" s="10"/>
      <c r="P22" s="10"/>
      <c r="Q22" s="10"/>
      <c r="R22" s="10"/>
      <c r="S22" s="10"/>
      <c r="T22" s="10"/>
      <c r="U22" s="10"/>
      <c r="V22" s="15">
        <f t="shared" si="2"/>
        <v>3</v>
      </c>
      <c r="W22" s="10">
        <f t="shared" si="3"/>
        <v>1</v>
      </c>
    </row>
    <row r="23" spans="1:23" ht="15" customHeight="1" x14ac:dyDescent="0.25">
      <c r="A23" s="46" t="s">
        <v>798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5">
        <f t="shared" si="2"/>
        <v>0</v>
      </c>
      <c r="W23" s="10">
        <f t="shared" si="3"/>
        <v>0</v>
      </c>
    </row>
    <row r="24" spans="1:23" ht="15" customHeight="1" x14ac:dyDescent="0.25">
      <c r="A24" s="46" t="s">
        <v>638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5">
        <f t="shared" si="2"/>
        <v>0</v>
      </c>
      <c r="W24" s="10">
        <f t="shared" si="3"/>
        <v>0</v>
      </c>
    </row>
    <row r="25" spans="1:23" ht="15" customHeight="1" x14ac:dyDescent="0.25">
      <c r="A25" s="46" t="s">
        <v>799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5">
        <f t="shared" si="2"/>
        <v>0</v>
      </c>
      <c r="W25" s="10">
        <f t="shared" si="3"/>
        <v>0</v>
      </c>
    </row>
    <row r="26" spans="1:23" ht="18" customHeight="1" x14ac:dyDescent="0.3">
      <c r="A26" s="5" t="s">
        <v>51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7"/>
      <c r="W26" s="6"/>
    </row>
    <row r="27" spans="1:23" ht="18" customHeight="1" x14ac:dyDescent="0.3">
      <c r="A27" s="46" t="s">
        <v>535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2">
        <v>3</v>
      </c>
      <c r="P27" s="10"/>
      <c r="Q27" s="10"/>
      <c r="R27" s="10"/>
      <c r="S27" s="10"/>
      <c r="T27" s="10"/>
      <c r="U27" s="10"/>
      <c r="V27" s="15">
        <f t="shared" ref="V27:V32" si="4">SUM(B27:U27)</f>
        <v>3</v>
      </c>
      <c r="W27" s="10">
        <f t="shared" ref="W27:W32" si="5">COUNT(B27:U27)</f>
        <v>1</v>
      </c>
    </row>
    <row r="28" spans="1:23" ht="18" customHeight="1" x14ac:dyDescent="0.3">
      <c r="A28" s="46" t="s">
        <v>800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>
        <v>1</v>
      </c>
      <c r="M28" s="10"/>
      <c r="N28" s="10"/>
      <c r="O28" s="10"/>
      <c r="P28" s="10"/>
      <c r="Q28" s="10"/>
      <c r="R28" s="10"/>
      <c r="S28" s="10"/>
      <c r="T28" s="12">
        <v>36</v>
      </c>
      <c r="U28" s="10"/>
      <c r="V28" s="15">
        <f t="shared" si="4"/>
        <v>37</v>
      </c>
      <c r="W28" s="10">
        <f t="shared" si="5"/>
        <v>2</v>
      </c>
    </row>
    <row r="29" spans="1:23" ht="18" customHeight="1" x14ac:dyDescent="0.3">
      <c r="A29" s="46" t="s">
        <v>801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v>1</v>
      </c>
      <c r="P29" s="10"/>
      <c r="Q29" s="12">
        <v>125</v>
      </c>
      <c r="R29" s="10"/>
      <c r="S29" s="10"/>
      <c r="T29" s="10"/>
      <c r="U29" s="10"/>
      <c r="V29" s="15">
        <f t="shared" si="4"/>
        <v>126</v>
      </c>
      <c r="W29" s="10">
        <f t="shared" si="5"/>
        <v>2</v>
      </c>
    </row>
    <row r="30" spans="1:23" ht="15" customHeight="1" x14ac:dyDescent="0.25">
      <c r="A30" s="46" t="s">
        <v>802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5">
        <f t="shared" si="4"/>
        <v>0</v>
      </c>
      <c r="W30" s="10">
        <f t="shared" si="5"/>
        <v>0</v>
      </c>
    </row>
    <row r="31" spans="1:23" ht="18" customHeight="1" x14ac:dyDescent="0.3">
      <c r="A31" s="46" t="s">
        <v>803</v>
      </c>
      <c r="B31" s="10"/>
      <c r="C31" s="10"/>
      <c r="D31" s="10"/>
      <c r="E31" s="10"/>
      <c r="F31" s="10"/>
      <c r="G31" s="10">
        <v>4</v>
      </c>
      <c r="H31" s="10"/>
      <c r="I31" s="10"/>
      <c r="J31" s="12">
        <v>75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5">
        <f t="shared" si="4"/>
        <v>79</v>
      </c>
      <c r="W31" s="10">
        <f t="shared" si="5"/>
        <v>2</v>
      </c>
    </row>
    <row r="32" spans="1:23" ht="15.75" customHeight="1" x14ac:dyDescent="0.25">
      <c r="A32" s="46" t="s">
        <v>804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5">
        <f t="shared" si="4"/>
        <v>0</v>
      </c>
      <c r="W32" s="10">
        <f t="shared" si="5"/>
        <v>0</v>
      </c>
    </row>
    <row r="33" spans="1:23" ht="18.75" customHeight="1" x14ac:dyDescent="0.3">
      <c r="B33" s="1" t="s">
        <v>0</v>
      </c>
      <c r="C33" s="2" t="s">
        <v>4</v>
      </c>
      <c r="D33" s="3" t="s">
        <v>2</v>
      </c>
      <c r="E33" s="2" t="s">
        <v>7</v>
      </c>
      <c r="F33" s="3" t="s">
        <v>6</v>
      </c>
      <c r="G33" s="2" t="s">
        <v>15</v>
      </c>
      <c r="H33" s="3" t="s">
        <v>14</v>
      </c>
      <c r="I33" s="2" t="s">
        <v>8</v>
      </c>
      <c r="J33" s="3" t="s">
        <v>789</v>
      </c>
      <c r="K33" s="2" t="s">
        <v>3</v>
      </c>
      <c r="L33" s="3" t="s">
        <v>17</v>
      </c>
      <c r="M33" s="2" t="s">
        <v>9</v>
      </c>
      <c r="N33" s="2" t="s">
        <v>18</v>
      </c>
      <c r="O33" s="3" t="s">
        <v>5</v>
      </c>
      <c r="P33" s="2" t="s">
        <v>16</v>
      </c>
      <c r="Q33" s="3" t="s">
        <v>10</v>
      </c>
      <c r="R33" s="2" t="s">
        <v>11</v>
      </c>
      <c r="S33" s="3" t="s">
        <v>21</v>
      </c>
      <c r="T33" s="2" t="s">
        <v>19</v>
      </c>
      <c r="U33" s="3" t="s">
        <v>20</v>
      </c>
      <c r="V33" s="4" t="s">
        <v>22</v>
      </c>
      <c r="W33" s="6"/>
    </row>
    <row r="34" spans="1:23" ht="18" customHeight="1" x14ac:dyDescent="0.3">
      <c r="A34" s="5" t="s">
        <v>74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7"/>
      <c r="W34" s="6"/>
    </row>
    <row r="35" spans="1:23" ht="15" customHeight="1" x14ac:dyDescent="0.25">
      <c r="A35" s="46" t="s">
        <v>805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5">
        <f t="shared" ref="V35:V44" si="6">SUM(B35:U35)</f>
        <v>0</v>
      </c>
      <c r="W35" s="10">
        <f t="shared" ref="W35:W44" si="7">COUNT(B35:U35)</f>
        <v>0</v>
      </c>
    </row>
    <row r="36" spans="1:23" ht="15" customHeight="1" x14ac:dyDescent="0.25">
      <c r="A36" s="46" t="s">
        <v>99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5">
        <f t="shared" si="6"/>
        <v>0</v>
      </c>
      <c r="W36" s="10">
        <f t="shared" si="7"/>
        <v>0</v>
      </c>
    </row>
    <row r="37" spans="1:23" ht="15" customHeight="1" x14ac:dyDescent="0.25">
      <c r="A37" s="46" t="s">
        <v>806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5">
        <f t="shared" si="6"/>
        <v>0</v>
      </c>
      <c r="W37" s="10">
        <f t="shared" si="7"/>
        <v>0</v>
      </c>
    </row>
    <row r="38" spans="1:23" ht="15" customHeight="1" x14ac:dyDescent="0.25">
      <c r="A38" s="46" t="s">
        <v>807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5">
        <f t="shared" si="6"/>
        <v>0</v>
      </c>
      <c r="W38" s="10">
        <f t="shared" si="7"/>
        <v>0</v>
      </c>
    </row>
    <row r="39" spans="1:23" ht="15" customHeight="1" x14ac:dyDescent="0.25">
      <c r="A39" s="46" t="s">
        <v>94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5">
        <f t="shared" si="6"/>
        <v>0</v>
      </c>
      <c r="W39" s="10">
        <f t="shared" si="7"/>
        <v>0</v>
      </c>
    </row>
    <row r="40" spans="1:23" ht="15" customHeight="1" x14ac:dyDescent="0.25">
      <c r="A40" s="46" t="s">
        <v>808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5">
        <f t="shared" si="6"/>
        <v>0</v>
      </c>
      <c r="W40" s="10">
        <f t="shared" si="7"/>
        <v>0</v>
      </c>
    </row>
    <row r="41" spans="1:23" ht="18" customHeight="1" x14ac:dyDescent="0.3">
      <c r="A41" s="46" t="s">
        <v>749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2">
        <v>3</v>
      </c>
      <c r="R41" s="10"/>
      <c r="S41" s="10"/>
      <c r="T41" s="10"/>
      <c r="U41" s="10"/>
      <c r="V41" s="15">
        <f t="shared" si="6"/>
        <v>3</v>
      </c>
      <c r="W41" s="10">
        <f t="shared" si="7"/>
        <v>1</v>
      </c>
    </row>
    <row r="42" spans="1:23" ht="15" customHeight="1" x14ac:dyDescent="0.25">
      <c r="A42" s="46" t="s">
        <v>809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5">
        <f t="shared" si="6"/>
        <v>0</v>
      </c>
      <c r="W42" s="10">
        <f t="shared" si="7"/>
        <v>0</v>
      </c>
    </row>
    <row r="43" spans="1:23" ht="15" customHeight="1" x14ac:dyDescent="0.25">
      <c r="A43" s="46" t="s">
        <v>127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5">
        <f t="shared" si="6"/>
        <v>0</v>
      </c>
      <c r="W43" s="10">
        <f t="shared" si="7"/>
        <v>0</v>
      </c>
    </row>
    <row r="44" spans="1:23" ht="18" customHeight="1" x14ac:dyDescent="0.3">
      <c r="A44" s="46" t="s">
        <v>810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2">
        <v>7</v>
      </c>
      <c r="Q44" s="10"/>
      <c r="R44" s="10"/>
      <c r="S44" s="10"/>
      <c r="T44" s="10"/>
      <c r="U44" s="10"/>
      <c r="V44" s="15">
        <f t="shared" si="6"/>
        <v>7</v>
      </c>
      <c r="W44" s="10">
        <f t="shared" si="7"/>
        <v>1</v>
      </c>
    </row>
    <row r="45" spans="1:23" ht="18" customHeight="1" x14ac:dyDescent="0.3">
      <c r="A45" s="5" t="s">
        <v>103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7"/>
      <c r="W45" s="6"/>
    </row>
    <row r="46" spans="1:23" ht="15" customHeight="1" x14ac:dyDescent="0.25">
      <c r="A46" s="46" t="s">
        <v>811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5">
        <f t="shared" ref="V46:V53" si="8">SUM(B46:U46)</f>
        <v>0</v>
      </c>
      <c r="W46" s="10">
        <f t="shared" ref="W46:W53" si="9">COUNT(B46:U46)</f>
        <v>0</v>
      </c>
    </row>
    <row r="47" spans="1:23" ht="15" customHeight="1" x14ac:dyDescent="0.25">
      <c r="A47" s="46" t="s">
        <v>812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5">
        <f t="shared" si="8"/>
        <v>0</v>
      </c>
      <c r="W47" s="10">
        <f t="shared" si="9"/>
        <v>0</v>
      </c>
    </row>
    <row r="48" spans="1:23" ht="15" customHeight="1" x14ac:dyDescent="0.25">
      <c r="A48" s="46" t="s">
        <v>813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5">
        <f t="shared" si="8"/>
        <v>0</v>
      </c>
      <c r="W48" s="10">
        <f t="shared" si="9"/>
        <v>0</v>
      </c>
    </row>
    <row r="49" spans="1:23" ht="15" customHeight="1" x14ac:dyDescent="0.25">
      <c r="A49" s="46" t="s">
        <v>118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5">
        <f t="shared" si="8"/>
        <v>0</v>
      </c>
      <c r="W49" s="10">
        <f t="shared" si="9"/>
        <v>0</v>
      </c>
    </row>
    <row r="50" spans="1:23" ht="15" customHeight="1" x14ac:dyDescent="0.25">
      <c r="A50" s="46" t="s">
        <v>814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5">
        <f t="shared" si="8"/>
        <v>0</v>
      </c>
      <c r="W50" s="10">
        <f t="shared" si="9"/>
        <v>0</v>
      </c>
    </row>
    <row r="51" spans="1:23" ht="15" customHeight="1" x14ac:dyDescent="0.25">
      <c r="A51" s="46" t="s">
        <v>358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5">
        <f t="shared" si="8"/>
        <v>0</v>
      </c>
      <c r="W51" s="10">
        <f t="shared" si="9"/>
        <v>0</v>
      </c>
    </row>
    <row r="52" spans="1:23" ht="15" customHeight="1" x14ac:dyDescent="0.25">
      <c r="A52" s="46" t="s">
        <v>815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5">
        <f t="shared" si="8"/>
        <v>0</v>
      </c>
      <c r="W52" s="10">
        <f t="shared" si="9"/>
        <v>0</v>
      </c>
    </row>
    <row r="53" spans="1:23" ht="15" customHeight="1" x14ac:dyDescent="0.25">
      <c r="A53" s="46" t="s">
        <v>635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5">
        <f t="shared" si="8"/>
        <v>0</v>
      </c>
      <c r="W53" s="10">
        <f t="shared" si="9"/>
        <v>0</v>
      </c>
    </row>
    <row r="54" spans="1:23" ht="18" customHeight="1" x14ac:dyDescent="0.3">
      <c r="A54" s="5" t="s">
        <v>123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7"/>
      <c r="W54" s="6"/>
    </row>
    <row r="55" spans="1:23" ht="18" customHeight="1" x14ac:dyDescent="0.3">
      <c r="A55" s="46" t="s">
        <v>750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2">
        <v>1</v>
      </c>
      <c r="M55" s="10"/>
      <c r="N55" s="10"/>
      <c r="O55" s="10"/>
      <c r="P55" s="10"/>
      <c r="Q55" s="10"/>
      <c r="R55" s="10"/>
      <c r="S55" s="10"/>
      <c r="T55" s="10"/>
      <c r="U55" s="10"/>
      <c r="V55" s="15">
        <f t="shared" ref="V55:V61" si="10">SUM(B55:U55)</f>
        <v>1</v>
      </c>
      <c r="W55" s="10">
        <f t="shared" ref="W55:W61" si="11">COUNT(B55:U55)</f>
        <v>1</v>
      </c>
    </row>
    <row r="56" spans="1:23" ht="18" customHeight="1" x14ac:dyDescent="0.3">
      <c r="A56" s="46" t="s">
        <v>816</v>
      </c>
      <c r="B56" s="10"/>
      <c r="C56" s="10"/>
      <c r="D56" s="10"/>
      <c r="E56" s="10"/>
      <c r="F56" s="10"/>
      <c r="G56" s="10"/>
      <c r="H56" s="10"/>
      <c r="I56" s="10"/>
      <c r="J56" s="10"/>
      <c r="K56" s="10">
        <v>1</v>
      </c>
      <c r="L56" s="10"/>
      <c r="M56" s="10"/>
      <c r="N56" s="10">
        <v>1</v>
      </c>
      <c r="O56" s="10">
        <v>10</v>
      </c>
      <c r="P56" s="10"/>
      <c r="Q56" s="12">
        <v>60</v>
      </c>
      <c r="R56" s="10"/>
      <c r="S56" s="10"/>
      <c r="T56" s="10"/>
      <c r="U56" s="10"/>
      <c r="V56" s="15">
        <f t="shared" si="10"/>
        <v>72</v>
      </c>
      <c r="W56" s="10">
        <f t="shared" si="11"/>
        <v>4</v>
      </c>
    </row>
    <row r="57" spans="1:23" ht="18" customHeight="1" x14ac:dyDescent="0.3">
      <c r="A57" s="46" t="s">
        <v>286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2">
        <v>8</v>
      </c>
      <c r="N57" s="10"/>
      <c r="O57" s="10"/>
      <c r="P57" s="10"/>
      <c r="Q57" s="10"/>
      <c r="R57" s="10"/>
      <c r="S57" s="10"/>
      <c r="T57" s="10"/>
      <c r="U57" s="10"/>
      <c r="V57" s="15">
        <f t="shared" si="10"/>
        <v>8</v>
      </c>
      <c r="W57" s="10">
        <f t="shared" si="11"/>
        <v>1</v>
      </c>
    </row>
    <row r="58" spans="1:23" ht="15" customHeight="1" x14ac:dyDescent="0.25">
      <c r="A58" s="46" t="s">
        <v>817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5">
        <f t="shared" si="10"/>
        <v>0</v>
      </c>
      <c r="W58" s="10">
        <f t="shared" si="11"/>
        <v>0</v>
      </c>
    </row>
    <row r="59" spans="1:23" ht="15" customHeight="1" x14ac:dyDescent="0.25">
      <c r="A59" s="46" t="s">
        <v>818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5">
        <f t="shared" si="10"/>
        <v>0</v>
      </c>
      <c r="W59" s="10">
        <f t="shared" si="11"/>
        <v>0</v>
      </c>
    </row>
    <row r="60" spans="1:23" ht="18" customHeight="1" x14ac:dyDescent="0.3">
      <c r="A60" s="46" t="s">
        <v>751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2">
        <v>1</v>
      </c>
      <c r="T60" s="10"/>
      <c r="U60" s="10"/>
      <c r="V60" s="15">
        <f t="shared" si="10"/>
        <v>1</v>
      </c>
      <c r="W60" s="10">
        <f t="shared" si="11"/>
        <v>1</v>
      </c>
    </row>
    <row r="61" spans="1:23" ht="18.75" customHeight="1" x14ac:dyDescent="0.3">
      <c r="A61" s="46" t="s">
        <v>752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2">
        <v>2</v>
      </c>
      <c r="V61" s="15">
        <f t="shared" si="10"/>
        <v>2</v>
      </c>
      <c r="W61" s="10">
        <f t="shared" si="11"/>
        <v>1</v>
      </c>
    </row>
    <row r="62" spans="1:23" ht="18.75" customHeight="1" x14ac:dyDescent="0.3">
      <c r="B62" s="1" t="s">
        <v>0</v>
      </c>
      <c r="C62" s="2" t="s">
        <v>4</v>
      </c>
      <c r="D62" s="3" t="s">
        <v>2</v>
      </c>
      <c r="E62" s="2" t="s">
        <v>7</v>
      </c>
      <c r="F62" s="3" t="s">
        <v>6</v>
      </c>
      <c r="G62" s="2" t="s">
        <v>15</v>
      </c>
      <c r="H62" s="3" t="s">
        <v>14</v>
      </c>
      <c r="I62" s="2" t="s">
        <v>8</v>
      </c>
      <c r="J62" s="3" t="s">
        <v>789</v>
      </c>
      <c r="K62" s="2" t="s">
        <v>3</v>
      </c>
      <c r="L62" s="3" t="s">
        <v>17</v>
      </c>
      <c r="M62" s="2" t="s">
        <v>9</v>
      </c>
      <c r="N62" s="2" t="s">
        <v>18</v>
      </c>
      <c r="O62" s="3" t="s">
        <v>5</v>
      </c>
      <c r="P62" s="2" t="s">
        <v>16</v>
      </c>
      <c r="Q62" s="3" t="s">
        <v>10</v>
      </c>
      <c r="R62" s="2" t="s">
        <v>11</v>
      </c>
      <c r="S62" s="3" t="s">
        <v>21</v>
      </c>
      <c r="T62" s="2" t="s">
        <v>19</v>
      </c>
      <c r="U62" s="3" t="s">
        <v>20</v>
      </c>
      <c r="V62" s="4" t="s">
        <v>22</v>
      </c>
      <c r="W62" s="6"/>
    </row>
    <row r="63" spans="1:23" ht="18" customHeight="1" x14ac:dyDescent="0.3">
      <c r="A63" s="5" t="s">
        <v>138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7"/>
      <c r="W63" s="6"/>
    </row>
    <row r="64" spans="1:23" ht="15.75" customHeight="1" x14ac:dyDescent="0.3">
      <c r="A64" s="46" t="s">
        <v>753</v>
      </c>
      <c r="B64" s="10"/>
      <c r="C64" s="10"/>
      <c r="D64" s="10"/>
      <c r="E64" s="10"/>
      <c r="F64" s="10"/>
      <c r="G64" s="13">
        <v>6</v>
      </c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5">
        <f t="shared" ref="V64:V71" si="12">SUM(B64:U64)</f>
        <v>6</v>
      </c>
      <c r="W64" s="10">
        <f t="shared" ref="W64:W71" si="13">COUNT(B64:U64)</f>
        <v>1</v>
      </c>
    </row>
    <row r="65" spans="1:23" ht="18" customHeight="1" x14ac:dyDescent="0.3">
      <c r="A65" s="46" t="s">
        <v>819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>
        <v>5</v>
      </c>
      <c r="R65" s="10"/>
      <c r="S65" s="10"/>
      <c r="T65" s="10"/>
      <c r="U65" s="12">
        <v>26</v>
      </c>
      <c r="V65" s="15">
        <f t="shared" si="12"/>
        <v>31</v>
      </c>
      <c r="W65" s="10">
        <f t="shared" si="13"/>
        <v>2</v>
      </c>
    </row>
    <row r="66" spans="1:23" ht="15" customHeight="1" x14ac:dyDescent="0.25">
      <c r="A66" s="46" t="s">
        <v>197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5">
        <f t="shared" si="12"/>
        <v>0</v>
      </c>
      <c r="W66" s="10">
        <f t="shared" si="13"/>
        <v>0</v>
      </c>
    </row>
    <row r="67" spans="1:23" ht="15" customHeight="1" x14ac:dyDescent="0.25">
      <c r="A67" s="46" t="s">
        <v>820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5">
        <f t="shared" si="12"/>
        <v>0</v>
      </c>
      <c r="W67" s="10">
        <f t="shared" si="13"/>
        <v>0</v>
      </c>
    </row>
    <row r="68" spans="1:23" ht="15" customHeight="1" x14ac:dyDescent="0.25">
      <c r="A68" s="46" t="s">
        <v>201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5">
        <f t="shared" si="12"/>
        <v>0</v>
      </c>
      <c r="W68" s="10">
        <f t="shared" si="13"/>
        <v>0</v>
      </c>
    </row>
    <row r="69" spans="1:23" ht="15" customHeight="1" x14ac:dyDescent="0.25">
      <c r="A69" s="46" t="s">
        <v>821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5">
        <f t="shared" si="12"/>
        <v>0</v>
      </c>
      <c r="W69" s="10">
        <f t="shared" si="13"/>
        <v>0</v>
      </c>
    </row>
    <row r="70" spans="1:23" ht="15" customHeight="1" x14ac:dyDescent="0.25">
      <c r="A70" s="46" t="s">
        <v>822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5">
        <f t="shared" si="12"/>
        <v>0</v>
      </c>
      <c r="W70" s="10">
        <f t="shared" si="13"/>
        <v>0</v>
      </c>
    </row>
    <row r="71" spans="1:23" ht="15" customHeight="1" x14ac:dyDescent="0.25">
      <c r="A71" s="46" t="s">
        <v>823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5">
        <f t="shared" si="12"/>
        <v>0</v>
      </c>
      <c r="W71" s="10">
        <f t="shared" si="13"/>
        <v>0</v>
      </c>
    </row>
    <row r="72" spans="1:23" ht="18" customHeight="1" x14ac:dyDescent="0.3">
      <c r="A72" s="5" t="s">
        <v>163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7"/>
      <c r="W72" s="6"/>
    </row>
    <row r="73" spans="1:23" ht="15" customHeight="1" x14ac:dyDescent="0.25">
      <c r="A73" s="46" t="s">
        <v>824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5">
        <f t="shared" ref="V73:V81" si="14">SUM(B73:U73)</f>
        <v>0</v>
      </c>
      <c r="W73" s="10">
        <f t="shared" ref="W73:W81" si="15">COUNT(B73:U73)</f>
        <v>0</v>
      </c>
    </row>
    <row r="74" spans="1:23" ht="15" customHeight="1" x14ac:dyDescent="0.25">
      <c r="A74" s="46" t="s">
        <v>825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5">
        <f t="shared" si="14"/>
        <v>0</v>
      </c>
      <c r="W74" s="10">
        <f t="shared" si="15"/>
        <v>0</v>
      </c>
    </row>
    <row r="75" spans="1:23" ht="15" customHeight="1" x14ac:dyDescent="0.25">
      <c r="A75" s="46" t="s">
        <v>826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5">
        <f t="shared" si="14"/>
        <v>0</v>
      </c>
      <c r="W75" s="10">
        <f t="shared" si="15"/>
        <v>0</v>
      </c>
    </row>
    <row r="76" spans="1:23" ht="15" customHeight="1" x14ac:dyDescent="0.25">
      <c r="A76" s="46" t="s">
        <v>225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5">
        <f t="shared" si="14"/>
        <v>0</v>
      </c>
      <c r="W76" s="10">
        <f t="shared" si="15"/>
        <v>0</v>
      </c>
    </row>
    <row r="77" spans="1:23" ht="18" customHeight="1" x14ac:dyDescent="0.3">
      <c r="A77" s="46" t="s">
        <v>827</v>
      </c>
      <c r="B77" s="10"/>
      <c r="C77" s="10"/>
      <c r="D77" s="10"/>
      <c r="E77" s="10"/>
      <c r="F77" s="12">
        <v>13</v>
      </c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>
        <v>7</v>
      </c>
      <c r="T77" s="10"/>
      <c r="U77" s="10"/>
      <c r="V77" s="15">
        <f t="shared" si="14"/>
        <v>20</v>
      </c>
      <c r="W77" s="10">
        <f t="shared" si="15"/>
        <v>2</v>
      </c>
    </row>
    <row r="78" spans="1:23" ht="18" customHeight="1" x14ac:dyDescent="0.3">
      <c r="A78" s="46" t="s">
        <v>754</v>
      </c>
      <c r="B78" s="10"/>
      <c r="C78" s="10"/>
      <c r="D78" s="10"/>
      <c r="E78" s="10"/>
      <c r="F78" s="10"/>
      <c r="G78" s="10"/>
      <c r="H78" s="10"/>
      <c r="I78" s="10"/>
      <c r="J78" s="10"/>
      <c r="K78" s="10">
        <v>1</v>
      </c>
      <c r="L78" s="10"/>
      <c r="M78" s="10"/>
      <c r="N78" s="12">
        <v>3</v>
      </c>
      <c r="O78" s="10"/>
      <c r="P78" s="10"/>
      <c r="Q78" s="10"/>
      <c r="R78" s="10"/>
      <c r="S78" s="10"/>
      <c r="T78" s="10"/>
      <c r="U78" s="10"/>
      <c r="V78" s="15">
        <f t="shared" si="14"/>
        <v>4</v>
      </c>
      <c r="W78" s="10">
        <f t="shared" si="15"/>
        <v>2</v>
      </c>
    </row>
    <row r="79" spans="1:23" ht="15" customHeight="1" x14ac:dyDescent="0.25">
      <c r="A79" s="46" t="s">
        <v>828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5">
        <f t="shared" si="14"/>
        <v>0</v>
      </c>
      <c r="W79" s="10">
        <f t="shared" si="15"/>
        <v>0</v>
      </c>
    </row>
    <row r="80" spans="1:23" ht="18" customHeight="1" x14ac:dyDescent="0.3">
      <c r="A80" s="46" t="s">
        <v>337</v>
      </c>
      <c r="B80" s="10"/>
      <c r="C80" s="10"/>
      <c r="D80" s="10">
        <v>1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>
        <v>5</v>
      </c>
      <c r="R80" s="12">
        <v>5</v>
      </c>
      <c r="S80" s="10"/>
      <c r="T80" s="10"/>
      <c r="U80" s="10"/>
      <c r="V80" s="15">
        <f t="shared" si="14"/>
        <v>11</v>
      </c>
      <c r="W80" s="10">
        <f t="shared" si="15"/>
        <v>3</v>
      </c>
    </row>
    <row r="81" spans="1:23" ht="18" customHeight="1" x14ac:dyDescent="0.3">
      <c r="A81" s="46" t="s">
        <v>173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2">
        <v>5</v>
      </c>
      <c r="R81" s="10"/>
      <c r="S81" s="10"/>
      <c r="T81" s="10"/>
      <c r="U81" s="10"/>
      <c r="V81" s="15">
        <f t="shared" si="14"/>
        <v>5</v>
      </c>
      <c r="W81" s="10">
        <f t="shared" si="15"/>
        <v>1</v>
      </c>
    </row>
    <row r="82" spans="1:23" ht="18" customHeight="1" x14ac:dyDescent="0.3">
      <c r="A82" s="5" t="s">
        <v>176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7"/>
      <c r="W82" s="6"/>
    </row>
    <row r="83" spans="1:23" ht="18" customHeight="1" x14ac:dyDescent="0.3">
      <c r="A83" s="46" t="s">
        <v>178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>
        <v>4</v>
      </c>
      <c r="P83" s="10"/>
      <c r="Q83" s="10"/>
      <c r="R83" s="10"/>
      <c r="S83" s="10"/>
      <c r="T83" s="12">
        <v>19</v>
      </c>
      <c r="U83" s="10"/>
      <c r="V83" s="15">
        <f>SUM(B83:U83)</f>
        <v>23</v>
      </c>
      <c r="W83" s="10">
        <f>COUNT(B83:U83)</f>
        <v>2</v>
      </c>
    </row>
    <row r="84" spans="1:23" ht="15" customHeight="1" x14ac:dyDescent="0.25">
      <c r="A84" s="46" t="s">
        <v>191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5">
        <f>SUM(B84:U84)</f>
        <v>0</v>
      </c>
      <c r="W84" s="10">
        <f>COUNT(B84:U84)</f>
        <v>0</v>
      </c>
    </row>
    <row r="85" spans="1:23" ht="15" customHeight="1" x14ac:dyDescent="0.25">
      <c r="A85" s="46" t="s">
        <v>829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5">
        <f>SUM(B85:U85)</f>
        <v>0</v>
      </c>
      <c r="W85" s="10">
        <f>COUNT(B85:U85)</f>
        <v>0</v>
      </c>
    </row>
    <row r="86" spans="1:23" ht="18" customHeight="1" x14ac:dyDescent="0.3">
      <c r="A86" s="46" t="s">
        <v>830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2">
        <v>126</v>
      </c>
      <c r="P86" s="10">
        <v>33</v>
      </c>
      <c r="Q86" s="10"/>
      <c r="R86" s="10"/>
      <c r="S86" s="10"/>
      <c r="T86" s="10"/>
      <c r="U86" s="10"/>
      <c r="V86" s="15">
        <f>SUM(B86:U86)</f>
        <v>159</v>
      </c>
      <c r="W86" s="10">
        <f>COUNT(B86:U86)</f>
        <v>2</v>
      </c>
    </row>
    <row r="87" spans="1:23" ht="18" customHeight="1" x14ac:dyDescent="0.3">
      <c r="A87" s="5" t="s">
        <v>200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7"/>
      <c r="W87" s="6"/>
    </row>
    <row r="88" spans="1:23" ht="18" customHeight="1" x14ac:dyDescent="0.3">
      <c r="A88" s="46" t="s">
        <v>831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2">
        <v>13</v>
      </c>
      <c r="V88" s="15">
        <f t="shared" ref="V88:V100" si="16">SUM(B88:U88)</f>
        <v>13</v>
      </c>
      <c r="W88" s="10">
        <f t="shared" ref="W88:W100" si="17">COUNT(B88:U88)</f>
        <v>1</v>
      </c>
    </row>
    <row r="89" spans="1:23" ht="18" customHeight="1" x14ac:dyDescent="0.3">
      <c r="A89" s="46" t="s">
        <v>755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2">
        <v>1</v>
      </c>
      <c r="M89" s="10"/>
      <c r="N89" s="10"/>
      <c r="O89" s="10"/>
      <c r="P89" s="10"/>
      <c r="Q89" s="10"/>
      <c r="R89" s="10"/>
      <c r="S89" s="10"/>
      <c r="T89" s="10"/>
      <c r="U89" s="10"/>
      <c r="V89" s="15">
        <f t="shared" si="16"/>
        <v>1</v>
      </c>
      <c r="W89" s="10">
        <f t="shared" si="17"/>
        <v>1</v>
      </c>
    </row>
    <row r="90" spans="1:23" ht="18" customHeight="1" x14ac:dyDescent="0.3">
      <c r="A90" s="46" t="s">
        <v>208</v>
      </c>
      <c r="B90" s="10"/>
      <c r="C90" s="10"/>
      <c r="D90" s="10"/>
      <c r="E90" s="10"/>
      <c r="F90" s="10"/>
      <c r="G90" s="10"/>
      <c r="H90" s="10"/>
      <c r="I90" s="10"/>
      <c r="J90" s="10"/>
      <c r="K90" s="10">
        <v>1</v>
      </c>
      <c r="L90" s="10"/>
      <c r="M90" s="10"/>
      <c r="N90" s="10">
        <v>42</v>
      </c>
      <c r="O90" s="10">
        <v>3</v>
      </c>
      <c r="P90" s="10"/>
      <c r="Q90" s="10"/>
      <c r="R90" s="10"/>
      <c r="S90" s="10"/>
      <c r="T90" s="10"/>
      <c r="U90" s="12">
        <v>73</v>
      </c>
      <c r="V90" s="15">
        <f t="shared" si="16"/>
        <v>119</v>
      </c>
      <c r="W90" s="10">
        <f t="shared" si="17"/>
        <v>4</v>
      </c>
    </row>
    <row r="91" spans="1:23" ht="15" customHeight="1" x14ac:dyDescent="0.25">
      <c r="A91" s="46" t="s">
        <v>832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5">
        <f t="shared" si="16"/>
        <v>0</v>
      </c>
      <c r="W91" s="10">
        <f t="shared" si="17"/>
        <v>0</v>
      </c>
    </row>
    <row r="92" spans="1:23" ht="15" customHeight="1" x14ac:dyDescent="0.25">
      <c r="A92" s="46" t="s">
        <v>270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5">
        <f t="shared" si="16"/>
        <v>0</v>
      </c>
      <c r="W92" s="10">
        <f t="shared" si="17"/>
        <v>0</v>
      </c>
    </row>
    <row r="93" spans="1:23" ht="18" customHeight="1" x14ac:dyDescent="0.3">
      <c r="A93" s="46" t="s">
        <v>833</v>
      </c>
      <c r="B93" s="10"/>
      <c r="C93" s="10"/>
      <c r="D93" s="10"/>
      <c r="E93" s="12">
        <v>17</v>
      </c>
      <c r="F93" s="10"/>
      <c r="G93" s="10">
        <v>13</v>
      </c>
      <c r="H93" s="10"/>
      <c r="I93" s="10"/>
      <c r="J93" s="10"/>
      <c r="K93" s="10"/>
      <c r="L93" s="10">
        <v>1</v>
      </c>
      <c r="M93" s="10"/>
      <c r="N93" s="10"/>
      <c r="O93" s="10"/>
      <c r="P93" s="10"/>
      <c r="Q93" s="10"/>
      <c r="R93" s="10"/>
      <c r="S93" s="10"/>
      <c r="T93" s="10"/>
      <c r="U93" s="10"/>
      <c r="V93" s="15">
        <f t="shared" si="16"/>
        <v>31</v>
      </c>
      <c r="W93" s="10">
        <f t="shared" si="17"/>
        <v>3</v>
      </c>
    </row>
    <row r="94" spans="1:23" ht="15" customHeight="1" x14ac:dyDescent="0.25">
      <c r="A94" s="46" t="s">
        <v>834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5">
        <f t="shared" si="16"/>
        <v>0</v>
      </c>
      <c r="W94" s="10">
        <f t="shared" si="17"/>
        <v>0</v>
      </c>
    </row>
    <row r="95" spans="1:23" ht="15" customHeight="1" x14ac:dyDescent="0.25">
      <c r="A95" s="46" t="s">
        <v>223</v>
      </c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5">
        <f t="shared" si="16"/>
        <v>0</v>
      </c>
      <c r="W95" s="10">
        <f t="shared" si="17"/>
        <v>0</v>
      </c>
    </row>
    <row r="96" spans="1:23" ht="15" customHeight="1" x14ac:dyDescent="0.25">
      <c r="A96" s="46" t="s">
        <v>835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5">
        <f t="shared" si="16"/>
        <v>0</v>
      </c>
      <c r="W96" s="10">
        <f t="shared" si="17"/>
        <v>0</v>
      </c>
    </row>
    <row r="97" spans="1:23" ht="18" customHeight="1" x14ac:dyDescent="0.3">
      <c r="A97" s="46" t="s">
        <v>836</v>
      </c>
      <c r="B97" s="10"/>
      <c r="C97" s="10"/>
      <c r="D97" s="10"/>
      <c r="E97" s="10">
        <v>27</v>
      </c>
      <c r="F97" s="10"/>
      <c r="G97" s="10"/>
      <c r="H97" s="10"/>
      <c r="I97" s="10"/>
      <c r="J97" s="10"/>
      <c r="K97" s="10">
        <v>1</v>
      </c>
      <c r="L97" s="10"/>
      <c r="M97" s="10"/>
      <c r="N97" s="10"/>
      <c r="O97" s="10"/>
      <c r="P97" s="10"/>
      <c r="Q97" s="10">
        <v>15</v>
      </c>
      <c r="R97" s="10"/>
      <c r="S97" s="10"/>
      <c r="T97" s="10"/>
      <c r="U97" s="12">
        <v>28</v>
      </c>
      <c r="V97" s="15">
        <f t="shared" si="16"/>
        <v>71</v>
      </c>
      <c r="W97" s="10">
        <f t="shared" si="17"/>
        <v>4</v>
      </c>
    </row>
    <row r="98" spans="1:23" ht="18" customHeight="1" x14ac:dyDescent="0.3">
      <c r="A98" s="46" t="s">
        <v>756</v>
      </c>
      <c r="B98" s="10"/>
      <c r="C98" s="10"/>
      <c r="D98" s="10"/>
      <c r="E98" s="12">
        <v>3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>
        <v>1</v>
      </c>
      <c r="T98" s="10"/>
      <c r="U98" s="10"/>
      <c r="V98" s="15">
        <f t="shared" si="16"/>
        <v>4</v>
      </c>
      <c r="W98" s="10">
        <f t="shared" si="17"/>
        <v>2</v>
      </c>
    </row>
    <row r="99" spans="1:23" ht="15" customHeight="1" x14ac:dyDescent="0.25">
      <c r="A99" s="46" t="s">
        <v>837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5">
        <f t="shared" si="16"/>
        <v>0</v>
      </c>
      <c r="W99" s="10">
        <f t="shared" si="17"/>
        <v>0</v>
      </c>
    </row>
    <row r="100" spans="1:23" ht="18.75" customHeight="1" x14ac:dyDescent="0.3">
      <c r="A100" s="46" t="s">
        <v>838</v>
      </c>
      <c r="B100" s="10"/>
      <c r="C100" s="10"/>
      <c r="D100" s="10"/>
      <c r="E100" s="10">
        <v>3</v>
      </c>
      <c r="F100" s="10"/>
      <c r="G100" s="10"/>
      <c r="H100" s="10"/>
      <c r="I100" s="10"/>
      <c r="J100" s="10">
        <v>2</v>
      </c>
      <c r="K100" s="10"/>
      <c r="L100" s="10"/>
      <c r="M100" s="10"/>
      <c r="N100" s="10"/>
      <c r="O100" s="10"/>
      <c r="P100" s="12">
        <v>7</v>
      </c>
      <c r="Q100" s="10"/>
      <c r="R100" s="10"/>
      <c r="S100" s="10"/>
      <c r="T100" s="10"/>
      <c r="U100" s="10"/>
      <c r="V100" s="15">
        <f t="shared" si="16"/>
        <v>12</v>
      </c>
      <c r="W100" s="10">
        <f t="shared" si="17"/>
        <v>3</v>
      </c>
    </row>
    <row r="101" spans="1:23" ht="18.75" customHeight="1" x14ac:dyDescent="0.3">
      <c r="B101" s="1" t="s">
        <v>0</v>
      </c>
      <c r="C101" s="2" t="s">
        <v>4</v>
      </c>
      <c r="D101" s="3" t="s">
        <v>2</v>
      </c>
      <c r="E101" s="2" t="s">
        <v>7</v>
      </c>
      <c r="F101" s="3" t="s">
        <v>6</v>
      </c>
      <c r="G101" s="2" t="s">
        <v>15</v>
      </c>
      <c r="H101" s="3" t="s">
        <v>14</v>
      </c>
      <c r="I101" s="2" t="s">
        <v>8</v>
      </c>
      <c r="J101" s="3" t="s">
        <v>789</v>
      </c>
      <c r="K101" s="2" t="s">
        <v>3</v>
      </c>
      <c r="L101" s="3" t="s">
        <v>17</v>
      </c>
      <c r="M101" s="2" t="s">
        <v>9</v>
      </c>
      <c r="N101" s="2" t="s">
        <v>18</v>
      </c>
      <c r="O101" s="3" t="s">
        <v>5</v>
      </c>
      <c r="P101" s="2" t="s">
        <v>16</v>
      </c>
      <c r="Q101" s="3" t="s">
        <v>10</v>
      </c>
      <c r="R101" s="2" t="s">
        <v>11</v>
      </c>
      <c r="S101" s="3" t="s">
        <v>21</v>
      </c>
      <c r="T101" s="2" t="s">
        <v>19</v>
      </c>
      <c r="U101" s="3" t="s">
        <v>20</v>
      </c>
      <c r="V101" s="4" t="s">
        <v>22</v>
      </c>
      <c r="W101" s="6"/>
    </row>
    <row r="102" spans="1:23" ht="18" customHeight="1" x14ac:dyDescent="0.3">
      <c r="A102" s="5" t="s">
        <v>227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7"/>
      <c r="W102" s="6"/>
    </row>
    <row r="103" spans="1:23" ht="18" customHeight="1" x14ac:dyDescent="0.3">
      <c r="A103" s="46" t="s">
        <v>839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>
        <v>1</v>
      </c>
      <c r="P103" s="10"/>
      <c r="Q103" s="10"/>
      <c r="R103" s="10"/>
      <c r="S103" s="12">
        <v>91</v>
      </c>
      <c r="T103" s="10">
        <v>25</v>
      </c>
      <c r="U103" s="12"/>
      <c r="V103" s="15">
        <f>SUM(B103:U103)</f>
        <v>117</v>
      </c>
      <c r="W103" s="10">
        <f>COUNT(B103:U103)</f>
        <v>3</v>
      </c>
    </row>
    <row r="104" spans="1:23" ht="18" customHeight="1" x14ac:dyDescent="0.3">
      <c r="A104" s="46" t="s">
        <v>840</v>
      </c>
      <c r="B104" s="10"/>
      <c r="C104" s="10">
        <v>3</v>
      </c>
      <c r="D104" s="10"/>
      <c r="E104" s="10"/>
      <c r="F104" s="10"/>
      <c r="G104" s="12">
        <v>8</v>
      </c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>
        <v>1</v>
      </c>
      <c r="T104" s="10"/>
      <c r="U104" s="10"/>
      <c r="V104" s="15">
        <f>SUM(B104:U104)</f>
        <v>12</v>
      </c>
      <c r="W104" s="10">
        <f>COUNT(B104:U104)</f>
        <v>3</v>
      </c>
    </row>
    <row r="105" spans="1:23" ht="18" customHeight="1" x14ac:dyDescent="0.3">
      <c r="A105" s="5" t="s">
        <v>248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7"/>
      <c r="W105" s="6"/>
    </row>
    <row r="106" spans="1:23" ht="15" customHeight="1" x14ac:dyDescent="0.25">
      <c r="A106" s="46" t="s">
        <v>139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5">
        <f t="shared" ref="V106:V113" si="18">SUM(B106:U106)</f>
        <v>0</v>
      </c>
      <c r="W106" s="10">
        <f t="shared" ref="W106:W113" si="19">COUNT(B106:U106)</f>
        <v>0</v>
      </c>
    </row>
    <row r="107" spans="1:23" ht="18" customHeight="1" x14ac:dyDescent="0.3">
      <c r="A107" s="46" t="s">
        <v>841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>
        <v>20</v>
      </c>
      <c r="M107" s="10">
        <v>85</v>
      </c>
      <c r="N107" s="10">
        <v>69</v>
      </c>
      <c r="O107" s="10"/>
      <c r="P107" s="10"/>
      <c r="Q107" s="10"/>
      <c r="R107" s="10"/>
      <c r="S107" s="10"/>
      <c r="T107" s="10"/>
      <c r="U107" s="12">
        <v>85</v>
      </c>
      <c r="V107" s="15">
        <f t="shared" si="18"/>
        <v>259</v>
      </c>
      <c r="W107" s="10">
        <f t="shared" si="19"/>
        <v>4</v>
      </c>
    </row>
    <row r="108" spans="1:23" ht="18" customHeight="1" x14ac:dyDescent="0.3">
      <c r="A108" s="46" t="s">
        <v>842</v>
      </c>
      <c r="B108" s="10"/>
      <c r="C108" s="10"/>
      <c r="D108" s="10"/>
      <c r="E108" s="10"/>
      <c r="F108" s="10">
        <v>20</v>
      </c>
      <c r="G108" s="10"/>
      <c r="H108" s="10"/>
      <c r="I108" s="10"/>
      <c r="J108" s="10"/>
      <c r="K108" s="10"/>
      <c r="L108" s="10">
        <v>1</v>
      </c>
      <c r="M108" s="10"/>
      <c r="N108" s="12">
        <v>70</v>
      </c>
      <c r="O108" s="10"/>
      <c r="P108" s="10"/>
      <c r="Q108" s="10"/>
      <c r="R108" s="10"/>
      <c r="S108" s="10"/>
      <c r="T108" s="10"/>
      <c r="U108" s="10"/>
      <c r="V108" s="15">
        <f t="shared" si="18"/>
        <v>91</v>
      </c>
      <c r="W108" s="10">
        <f t="shared" si="19"/>
        <v>3</v>
      </c>
    </row>
    <row r="109" spans="1:23" ht="15" customHeight="1" x14ac:dyDescent="0.25">
      <c r="A109" s="46" t="s">
        <v>843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5">
        <f t="shared" si="18"/>
        <v>0</v>
      </c>
      <c r="W109" s="10">
        <f t="shared" si="19"/>
        <v>0</v>
      </c>
    </row>
    <row r="110" spans="1:23" ht="18" customHeight="1" x14ac:dyDescent="0.3">
      <c r="A110" s="46" t="s">
        <v>844</v>
      </c>
      <c r="B110" s="10"/>
      <c r="C110" s="10"/>
      <c r="D110" s="10"/>
      <c r="E110" s="10"/>
      <c r="F110" s="10"/>
      <c r="G110" s="10"/>
      <c r="H110" s="10"/>
      <c r="I110" s="12">
        <v>6</v>
      </c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5">
        <f t="shared" si="18"/>
        <v>6</v>
      </c>
      <c r="W110" s="10">
        <f t="shared" si="19"/>
        <v>1</v>
      </c>
    </row>
    <row r="111" spans="1:23" ht="18" customHeight="1" x14ac:dyDescent="0.3">
      <c r="A111" s="46" t="s">
        <v>845</v>
      </c>
      <c r="B111" s="10"/>
      <c r="C111" s="10">
        <v>2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>
        <v>1</v>
      </c>
      <c r="O111" s="10"/>
      <c r="P111" s="10"/>
      <c r="Q111" s="10"/>
      <c r="R111" s="10"/>
      <c r="S111" s="10"/>
      <c r="T111" s="12">
        <v>33</v>
      </c>
      <c r="U111" s="10"/>
      <c r="V111" s="15">
        <f t="shared" si="18"/>
        <v>36</v>
      </c>
      <c r="W111" s="10">
        <f t="shared" si="19"/>
        <v>3</v>
      </c>
    </row>
    <row r="112" spans="1:23" ht="18" customHeight="1" x14ac:dyDescent="0.3">
      <c r="A112" s="46" t="s">
        <v>757</v>
      </c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2">
        <v>1</v>
      </c>
      <c r="O112" s="10"/>
      <c r="P112" s="10"/>
      <c r="Q112" s="10"/>
      <c r="R112" s="10"/>
      <c r="S112" s="10"/>
      <c r="T112" s="10"/>
      <c r="U112" s="10"/>
      <c r="V112" s="15">
        <f t="shared" si="18"/>
        <v>1</v>
      </c>
      <c r="W112" s="10">
        <f t="shared" si="19"/>
        <v>1</v>
      </c>
    </row>
    <row r="113" spans="1:23" ht="18" customHeight="1" x14ac:dyDescent="0.3">
      <c r="A113" s="46" t="s">
        <v>758</v>
      </c>
      <c r="B113" s="10"/>
      <c r="C113" s="12">
        <v>3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5">
        <f t="shared" si="18"/>
        <v>3</v>
      </c>
      <c r="W113" s="10">
        <f t="shared" si="19"/>
        <v>1</v>
      </c>
    </row>
    <row r="114" spans="1:23" ht="18" customHeight="1" x14ac:dyDescent="0.3">
      <c r="A114" s="5" t="s">
        <v>276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7"/>
      <c r="W114" s="6"/>
    </row>
    <row r="115" spans="1:23" ht="18" customHeight="1" x14ac:dyDescent="0.3">
      <c r="A115" s="46" t="s">
        <v>846</v>
      </c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2">
        <v>25</v>
      </c>
      <c r="N115" s="10"/>
      <c r="O115" s="10"/>
      <c r="P115" s="10"/>
      <c r="Q115" s="10"/>
      <c r="R115" s="10"/>
      <c r="S115" s="10"/>
      <c r="T115" s="10"/>
      <c r="U115" s="10"/>
      <c r="V115" s="15">
        <f>SUM(B115:U115)</f>
        <v>25</v>
      </c>
      <c r="W115" s="10">
        <f>COUNT(B115:U115)</f>
        <v>1</v>
      </c>
    </row>
    <row r="116" spans="1:23" ht="15" customHeight="1" x14ac:dyDescent="0.25">
      <c r="A116" s="46" t="s">
        <v>847</v>
      </c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5">
        <f>SUM(B116:U116)</f>
        <v>0</v>
      </c>
      <c r="W116" s="10">
        <f>COUNT(B116:U116)</f>
        <v>0</v>
      </c>
    </row>
    <row r="117" spans="1:23" ht="15" customHeight="1" x14ac:dyDescent="0.25">
      <c r="A117" s="46" t="s">
        <v>848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5">
        <f>SUM(B117:U117)</f>
        <v>0</v>
      </c>
      <c r="W117" s="10">
        <f>COUNT(B117:U117)</f>
        <v>0</v>
      </c>
    </row>
    <row r="118" spans="1:23" ht="15" customHeight="1" x14ac:dyDescent="0.25">
      <c r="A118" s="46" t="s">
        <v>849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5">
        <f>SUM(B118:U118)</f>
        <v>0</v>
      </c>
      <c r="W118" s="10">
        <f>COUNT(B118:U118)</f>
        <v>0</v>
      </c>
    </row>
    <row r="119" spans="1:23" ht="18" customHeight="1" x14ac:dyDescent="0.3">
      <c r="A119" s="5" t="s">
        <v>311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7"/>
      <c r="W119" s="6"/>
    </row>
    <row r="120" spans="1:23" ht="18" customHeight="1" x14ac:dyDescent="0.3">
      <c r="A120" s="46" t="s">
        <v>850</v>
      </c>
      <c r="B120" s="10"/>
      <c r="C120" s="10">
        <v>1</v>
      </c>
      <c r="D120" s="10"/>
      <c r="E120" s="10"/>
      <c r="F120" s="10"/>
      <c r="G120" s="10"/>
      <c r="H120" s="10"/>
      <c r="I120" s="12">
        <v>70</v>
      </c>
      <c r="J120" s="10"/>
      <c r="K120" s="10"/>
      <c r="L120" s="10"/>
      <c r="M120" s="10">
        <v>8</v>
      </c>
      <c r="N120" s="10"/>
      <c r="O120" s="10"/>
      <c r="P120" s="10"/>
      <c r="Q120" s="10"/>
      <c r="R120" s="10"/>
      <c r="S120" s="10"/>
      <c r="T120" s="10"/>
      <c r="U120" s="10"/>
      <c r="V120" s="15">
        <f t="shared" ref="V120:V126" si="20">SUM(B120:U120)</f>
        <v>79</v>
      </c>
      <c r="W120" s="10">
        <f t="shared" ref="W120:W126" si="21">COUNT(B120:U120)</f>
        <v>3</v>
      </c>
    </row>
    <row r="121" spans="1:23" ht="15" customHeight="1" x14ac:dyDescent="0.25">
      <c r="A121" s="46" t="s">
        <v>851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5">
        <f t="shared" si="20"/>
        <v>0</v>
      </c>
      <c r="W121" s="10">
        <f t="shared" si="21"/>
        <v>0</v>
      </c>
    </row>
    <row r="122" spans="1:23" ht="15" customHeight="1" x14ac:dyDescent="0.25">
      <c r="A122" s="46" t="s">
        <v>852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5">
        <f t="shared" si="20"/>
        <v>0</v>
      </c>
      <c r="W122" s="10">
        <f t="shared" si="21"/>
        <v>0</v>
      </c>
    </row>
    <row r="123" spans="1:23" ht="15" customHeight="1" x14ac:dyDescent="0.25">
      <c r="A123" s="46" t="s">
        <v>580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5">
        <f t="shared" si="20"/>
        <v>0</v>
      </c>
      <c r="W123" s="10">
        <f t="shared" si="21"/>
        <v>0</v>
      </c>
    </row>
    <row r="124" spans="1:23" ht="18" customHeight="1" x14ac:dyDescent="0.3">
      <c r="A124" s="46" t="s">
        <v>759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>
        <v>1</v>
      </c>
      <c r="L124" s="10"/>
      <c r="M124" s="10"/>
      <c r="N124" s="12">
        <v>1</v>
      </c>
      <c r="O124" s="10"/>
      <c r="P124" s="10"/>
      <c r="Q124" s="10"/>
      <c r="R124" s="10"/>
      <c r="S124" s="10"/>
      <c r="T124" s="10"/>
      <c r="U124" s="10"/>
      <c r="V124" s="15">
        <f t="shared" si="20"/>
        <v>2</v>
      </c>
      <c r="W124" s="10">
        <f t="shared" si="21"/>
        <v>2</v>
      </c>
    </row>
    <row r="125" spans="1:23" ht="15" customHeight="1" x14ac:dyDescent="0.25">
      <c r="A125" s="46" t="s">
        <v>853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5">
        <f t="shared" si="20"/>
        <v>0</v>
      </c>
      <c r="W125" s="10">
        <f t="shared" si="21"/>
        <v>0</v>
      </c>
    </row>
    <row r="126" spans="1:23" ht="18" customHeight="1" x14ac:dyDescent="0.3">
      <c r="A126" s="46" t="s">
        <v>854</v>
      </c>
      <c r="B126" s="10"/>
      <c r="C126" s="10"/>
      <c r="D126" s="10"/>
      <c r="E126" s="10"/>
      <c r="F126" s="10"/>
      <c r="G126" s="10"/>
      <c r="H126" s="10"/>
      <c r="I126" s="10"/>
      <c r="J126" s="10">
        <v>12</v>
      </c>
      <c r="K126" s="10"/>
      <c r="L126" s="10"/>
      <c r="M126" s="10"/>
      <c r="N126" s="10"/>
      <c r="O126" s="10"/>
      <c r="P126" s="12">
        <v>13</v>
      </c>
      <c r="Q126" s="10"/>
      <c r="R126" s="10"/>
      <c r="S126" s="10"/>
      <c r="T126" s="10"/>
      <c r="U126" s="10"/>
      <c r="V126" s="15">
        <f t="shared" si="20"/>
        <v>25</v>
      </c>
      <c r="W126" s="10">
        <f t="shared" si="21"/>
        <v>2</v>
      </c>
    </row>
    <row r="127" spans="1:23" ht="18" customHeight="1" x14ac:dyDescent="0.3">
      <c r="A127" s="5" t="s">
        <v>342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7"/>
      <c r="W127" s="6"/>
    </row>
    <row r="128" spans="1:23" ht="15" customHeight="1" x14ac:dyDescent="0.25">
      <c r="A128" s="46" t="s">
        <v>855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5">
        <f>SUM(B128:U128)</f>
        <v>0</v>
      </c>
      <c r="W128" s="10">
        <f>COUNT(B128:U128)</f>
        <v>0</v>
      </c>
    </row>
    <row r="129" spans="1:23" ht="15" customHeight="1" x14ac:dyDescent="0.25">
      <c r="A129" s="46" t="s">
        <v>390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5">
        <f>SUM(B129:U129)</f>
        <v>0</v>
      </c>
      <c r="W129" s="10">
        <f>COUNT(B129:U129)</f>
        <v>0</v>
      </c>
    </row>
    <row r="130" spans="1:23" ht="18" customHeight="1" x14ac:dyDescent="0.3">
      <c r="A130" s="46" t="s">
        <v>760</v>
      </c>
      <c r="B130" s="10"/>
      <c r="C130" s="10"/>
      <c r="D130" s="10"/>
      <c r="E130" s="10"/>
      <c r="F130" s="10"/>
      <c r="G130" s="10"/>
      <c r="H130" s="12">
        <v>1</v>
      </c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5">
        <f>SUM(B130:U130)</f>
        <v>1</v>
      </c>
      <c r="W130" s="10">
        <f>COUNT(B130:U130)</f>
        <v>1</v>
      </c>
    </row>
    <row r="131" spans="1:23" ht="15" customHeight="1" x14ac:dyDescent="0.25">
      <c r="A131" s="46" t="s">
        <v>400</v>
      </c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5">
        <f>SUM(B131:U131)</f>
        <v>0</v>
      </c>
      <c r="W131" s="10">
        <f>COUNT(B131:U131)</f>
        <v>0</v>
      </c>
    </row>
    <row r="132" spans="1:23" ht="18.75" customHeight="1" x14ac:dyDescent="0.3">
      <c r="B132" s="7"/>
      <c r="C132" s="6"/>
    </row>
    <row r="133" spans="1:23" ht="18.75" customHeight="1" x14ac:dyDescent="0.3">
      <c r="A133" s="5" t="s">
        <v>26</v>
      </c>
      <c r="B133" s="2">
        <f t="shared" ref="B133:U133" si="22">SUM(B4:B131)</f>
        <v>0</v>
      </c>
      <c r="C133" s="2">
        <f t="shared" si="22"/>
        <v>10</v>
      </c>
      <c r="D133" s="3">
        <f t="shared" si="22"/>
        <v>1</v>
      </c>
      <c r="E133" s="2">
        <f t="shared" si="22"/>
        <v>50</v>
      </c>
      <c r="F133" s="3">
        <f t="shared" si="22"/>
        <v>33</v>
      </c>
      <c r="G133" s="2">
        <f t="shared" si="22"/>
        <v>31</v>
      </c>
      <c r="H133" s="3">
        <f t="shared" si="22"/>
        <v>1</v>
      </c>
      <c r="I133" s="2">
        <f t="shared" si="22"/>
        <v>76</v>
      </c>
      <c r="J133" s="3">
        <f t="shared" si="22"/>
        <v>101</v>
      </c>
      <c r="K133" s="2">
        <f t="shared" si="22"/>
        <v>6</v>
      </c>
      <c r="L133" s="3">
        <f t="shared" si="22"/>
        <v>26</v>
      </c>
      <c r="M133" s="2">
        <f t="shared" si="22"/>
        <v>129</v>
      </c>
      <c r="N133" s="2">
        <f t="shared" si="22"/>
        <v>189</v>
      </c>
      <c r="O133" s="3">
        <f t="shared" si="22"/>
        <v>148</v>
      </c>
      <c r="P133" s="2">
        <f t="shared" si="22"/>
        <v>60</v>
      </c>
      <c r="Q133" s="3">
        <f t="shared" si="22"/>
        <v>223</v>
      </c>
      <c r="R133" s="2">
        <f t="shared" si="22"/>
        <v>14</v>
      </c>
      <c r="S133" s="3">
        <f t="shared" si="22"/>
        <v>163</v>
      </c>
      <c r="T133" s="2">
        <f t="shared" si="22"/>
        <v>113</v>
      </c>
      <c r="U133" s="3">
        <f t="shared" si="22"/>
        <v>252</v>
      </c>
      <c r="V133" s="4" t="s">
        <v>22</v>
      </c>
      <c r="W133" s="6"/>
    </row>
    <row r="134" spans="1:23" ht="18" customHeight="1" x14ac:dyDescent="0.3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7"/>
      <c r="W134" s="6"/>
    </row>
    <row r="135" spans="1:23" ht="18.75" customHeight="1" x14ac:dyDescent="0.3">
      <c r="A135" s="5" t="s">
        <v>371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7"/>
      <c r="W135" s="6"/>
    </row>
    <row r="136" spans="1:23" ht="18.75" customHeight="1" x14ac:dyDescent="0.3">
      <c r="A136" s="5" t="s">
        <v>372</v>
      </c>
      <c r="B136" s="2" t="s">
        <v>0</v>
      </c>
      <c r="C136" s="2" t="s">
        <v>4</v>
      </c>
      <c r="D136" s="3" t="s">
        <v>2</v>
      </c>
      <c r="E136" s="2" t="s">
        <v>7</v>
      </c>
      <c r="F136" s="3" t="s">
        <v>6</v>
      </c>
      <c r="G136" s="2" t="s">
        <v>15</v>
      </c>
      <c r="H136" s="3" t="s">
        <v>14</v>
      </c>
      <c r="I136" s="2" t="s">
        <v>8</v>
      </c>
      <c r="J136" s="3" t="s">
        <v>789</v>
      </c>
      <c r="K136" s="2" t="s">
        <v>3</v>
      </c>
      <c r="L136" s="3" t="s">
        <v>17</v>
      </c>
      <c r="M136" s="2" t="s">
        <v>9</v>
      </c>
      <c r="N136" s="2" t="s">
        <v>18</v>
      </c>
      <c r="O136" s="3" t="s">
        <v>5</v>
      </c>
      <c r="P136" s="2" t="s">
        <v>16</v>
      </c>
      <c r="Q136" s="3" t="s">
        <v>10</v>
      </c>
      <c r="R136" s="2" t="s">
        <v>11</v>
      </c>
      <c r="S136" s="3" t="s">
        <v>21</v>
      </c>
      <c r="T136" s="2" t="s">
        <v>19</v>
      </c>
      <c r="U136" s="2" t="s">
        <v>20</v>
      </c>
      <c r="V136" s="7"/>
      <c r="W136" s="6"/>
    </row>
    <row r="137" spans="1:23" ht="15" customHeight="1" x14ac:dyDescent="0.25">
      <c r="A137" s="46" t="s">
        <v>856</v>
      </c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5">
        <f t="shared" ref="V137:V142" si="23">SUM(B137:U137)</f>
        <v>0</v>
      </c>
      <c r="W137" s="10">
        <f t="shared" ref="W137:W142" si="24">COUNT(B137:U137)</f>
        <v>0</v>
      </c>
    </row>
    <row r="138" spans="1:23" ht="15" customHeight="1" x14ac:dyDescent="0.25">
      <c r="A138" s="46" t="s">
        <v>420</v>
      </c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5">
        <f t="shared" si="23"/>
        <v>0</v>
      </c>
      <c r="W138" s="10">
        <f t="shared" si="24"/>
        <v>0</v>
      </c>
    </row>
    <row r="139" spans="1:23" ht="18" customHeight="1" x14ac:dyDescent="0.3">
      <c r="A139" s="46" t="s">
        <v>857</v>
      </c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2"/>
      <c r="O139" s="10"/>
      <c r="P139" s="10"/>
      <c r="Q139" s="10"/>
      <c r="R139" s="10"/>
      <c r="S139" s="10"/>
      <c r="T139" s="10"/>
      <c r="U139" s="10"/>
      <c r="V139" s="15">
        <f t="shared" si="23"/>
        <v>0</v>
      </c>
      <c r="W139" s="10">
        <f t="shared" si="24"/>
        <v>0</v>
      </c>
    </row>
    <row r="140" spans="1:23" ht="18" customHeight="1" x14ac:dyDescent="0.3">
      <c r="A140" s="46" t="s">
        <v>761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2">
        <v>1</v>
      </c>
      <c r="O140" s="10"/>
      <c r="P140" s="10"/>
      <c r="Q140" s="10"/>
      <c r="R140" s="10"/>
      <c r="S140" s="10"/>
      <c r="T140" s="10"/>
      <c r="U140" s="10"/>
      <c r="V140" s="15">
        <f t="shared" si="23"/>
        <v>1</v>
      </c>
      <c r="W140" s="10">
        <f t="shared" si="24"/>
        <v>1</v>
      </c>
    </row>
    <row r="141" spans="1:23" ht="18" customHeight="1" x14ac:dyDescent="0.3">
      <c r="A141" s="46" t="s">
        <v>762</v>
      </c>
      <c r="B141" s="10"/>
      <c r="C141" s="10"/>
      <c r="D141" s="10"/>
      <c r="E141" s="10"/>
      <c r="F141" s="10"/>
      <c r="G141" s="10"/>
      <c r="H141" s="10"/>
      <c r="I141" s="10"/>
      <c r="J141" s="12">
        <v>4</v>
      </c>
      <c r="K141" s="10"/>
      <c r="L141" s="10"/>
      <c r="M141" s="10"/>
      <c r="N141" s="10"/>
      <c r="O141" s="10"/>
      <c r="P141" s="10"/>
      <c r="Q141" s="10">
        <v>3</v>
      </c>
      <c r="R141" s="10"/>
      <c r="S141" s="10">
        <v>1</v>
      </c>
      <c r="T141" s="10"/>
      <c r="U141" s="10"/>
      <c r="V141" s="15">
        <f t="shared" si="23"/>
        <v>8</v>
      </c>
      <c r="W141" s="10">
        <f t="shared" si="24"/>
        <v>3</v>
      </c>
    </row>
    <row r="142" spans="1:23" ht="15" customHeight="1" thickBot="1" x14ac:dyDescent="0.3">
      <c r="A142" s="46" t="s">
        <v>858</v>
      </c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5">
        <f t="shared" si="23"/>
        <v>0</v>
      </c>
      <c r="W142" s="10">
        <f t="shared" si="24"/>
        <v>0</v>
      </c>
    </row>
    <row r="143" spans="1:23" ht="18" customHeight="1" thickBot="1" x14ac:dyDescent="0.35">
      <c r="A143" s="5" t="s">
        <v>395</v>
      </c>
      <c r="B143" s="2" t="s">
        <v>0</v>
      </c>
      <c r="C143" s="2" t="s">
        <v>4</v>
      </c>
      <c r="D143" s="3" t="s">
        <v>2</v>
      </c>
      <c r="E143" s="2" t="s">
        <v>7</v>
      </c>
      <c r="F143" s="3" t="s">
        <v>6</v>
      </c>
      <c r="G143" s="2" t="s">
        <v>15</v>
      </c>
      <c r="H143" s="3" t="s">
        <v>14</v>
      </c>
      <c r="I143" s="2" t="s">
        <v>8</v>
      </c>
      <c r="J143" s="3" t="s">
        <v>789</v>
      </c>
      <c r="K143" s="2" t="s">
        <v>3</v>
      </c>
      <c r="L143" s="3" t="s">
        <v>17</v>
      </c>
      <c r="M143" s="2" t="s">
        <v>9</v>
      </c>
      <c r="N143" s="2" t="s">
        <v>18</v>
      </c>
      <c r="O143" s="3" t="s">
        <v>5</v>
      </c>
      <c r="P143" s="2" t="s">
        <v>16</v>
      </c>
      <c r="Q143" s="3" t="s">
        <v>10</v>
      </c>
      <c r="R143" s="2" t="s">
        <v>11</v>
      </c>
      <c r="S143" s="3" t="s">
        <v>21</v>
      </c>
      <c r="T143" s="2" t="s">
        <v>19</v>
      </c>
      <c r="U143" s="2" t="s">
        <v>20</v>
      </c>
      <c r="V143" s="7"/>
      <c r="W143" s="6"/>
    </row>
    <row r="144" spans="1:23" ht="18" customHeight="1" x14ac:dyDescent="0.3">
      <c r="A144" s="46" t="s">
        <v>859</v>
      </c>
      <c r="B144" s="10"/>
      <c r="C144" s="10"/>
      <c r="D144" s="10"/>
      <c r="E144" s="10"/>
      <c r="F144" s="10"/>
      <c r="G144" s="10"/>
      <c r="H144" s="10">
        <v>93</v>
      </c>
      <c r="I144" s="10"/>
      <c r="J144" s="10"/>
      <c r="K144" s="10"/>
      <c r="L144" s="10"/>
      <c r="M144" s="10"/>
      <c r="N144" s="10"/>
      <c r="O144" s="10"/>
      <c r="P144" s="10">
        <v>27</v>
      </c>
      <c r="Q144" s="10"/>
      <c r="R144" s="12">
        <v>117</v>
      </c>
      <c r="S144" s="10"/>
      <c r="T144" s="10">
        <v>45</v>
      </c>
      <c r="U144" s="10">
        <v>110</v>
      </c>
      <c r="V144" s="15">
        <f t="shared" ref="V144:V153" si="25">SUM(B144:U144)</f>
        <v>392</v>
      </c>
      <c r="W144" s="10">
        <f t="shared" ref="W144:W153" si="26">COUNT(B144:U144)</f>
        <v>5</v>
      </c>
    </row>
    <row r="145" spans="1:23" ht="18" customHeight="1" x14ac:dyDescent="0.3">
      <c r="A145" s="46" t="s">
        <v>860</v>
      </c>
      <c r="B145" s="10"/>
      <c r="C145" s="10"/>
      <c r="D145" s="10"/>
      <c r="E145" s="10"/>
      <c r="F145" s="10"/>
      <c r="G145" s="10">
        <v>6</v>
      </c>
      <c r="H145" s="10"/>
      <c r="I145" s="10"/>
      <c r="J145" s="10"/>
      <c r="K145" s="10"/>
      <c r="L145" s="12">
        <v>46</v>
      </c>
      <c r="M145" s="10"/>
      <c r="N145" s="10"/>
      <c r="O145" s="10">
        <v>15</v>
      </c>
      <c r="P145" s="10"/>
      <c r="Q145" s="10"/>
      <c r="R145" s="10"/>
      <c r="S145" s="10"/>
      <c r="T145" s="10"/>
      <c r="U145" s="10"/>
      <c r="V145" s="15">
        <f t="shared" si="25"/>
        <v>67</v>
      </c>
      <c r="W145" s="10">
        <f t="shared" si="26"/>
        <v>3</v>
      </c>
    </row>
    <row r="146" spans="1:23" ht="18" customHeight="1" x14ac:dyDescent="0.3">
      <c r="A146" s="46" t="s">
        <v>861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2">
        <v>9</v>
      </c>
      <c r="P146" s="10"/>
      <c r="Q146" s="10"/>
      <c r="R146" s="10"/>
      <c r="S146" s="10"/>
      <c r="T146" s="10"/>
      <c r="U146" s="10"/>
      <c r="V146" s="15">
        <f t="shared" si="25"/>
        <v>9</v>
      </c>
      <c r="W146" s="10">
        <f t="shared" si="26"/>
        <v>1</v>
      </c>
    </row>
    <row r="147" spans="1:23" ht="18" customHeight="1" x14ac:dyDescent="0.3">
      <c r="A147" s="46" t="s">
        <v>862</v>
      </c>
      <c r="B147" s="10"/>
      <c r="C147" s="10"/>
      <c r="D147" s="10"/>
      <c r="E147" s="10"/>
      <c r="F147" s="10"/>
      <c r="G147" s="10"/>
      <c r="H147" s="10"/>
      <c r="I147" s="10"/>
      <c r="J147" s="12">
        <v>8</v>
      </c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5">
        <f t="shared" si="25"/>
        <v>8</v>
      </c>
      <c r="W147" s="10">
        <f t="shared" si="26"/>
        <v>1</v>
      </c>
    </row>
    <row r="148" spans="1:23" ht="18" customHeight="1" x14ac:dyDescent="0.3">
      <c r="A148" s="46" t="s">
        <v>401</v>
      </c>
      <c r="B148" s="10"/>
      <c r="C148" s="10"/>
      <c r="D148" s="10"/>
      <c r="E148" s="10"/>
      <c r="F148" s="10"/>
      <c r="G148" s="10"/>
      <c r="H148" s="12">
        <v>23</v>
      </c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5">
        <f t="shared" si="25"/>
        <v>23</v>
      </c>
      <c r="W148" s="10">
        <f t="shared" si="26"/>
        <v>1</v>
      </c>
    </row>
    <row r="149" spans="1:23" ht="15" customHeight="1" x14ac:dyDescent="0.25">
      <c r="A149" s="46" t="s">
        <v>863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5">
        <f t="shared" si="25"/>
        <v>0</v>
      </c>
      <c r="W149" s="10">
        <f t="shared" si="26"/>
        <v>0</v>
      </c>
    </row>
    <row r="150" spans="1:23" ht="15" customHeight="1" x14ac:dyDescent="0.25">
      <c r="A150" s="46" t="s">
        <v>864</v>
      </c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5">
        <f t="shared" si="25"/>
        <v>0</v>
      </c>
      <c r="W150" s="10">
        <f t="shared" si="26"/>
        <v>0</v>
      </c>
    </row>
    <row r="151" spans="1:23" ht="18" customHeight="1" x14ac:dyDescent="0.3">
      <c r="A151" s="46" t="s">
        <v>32</v>
      </c>
      <c r="B151" s="10"/>
      <c r="C151" s="10"/>
      <c r="D151" s="10"/>
      <c r="E151" s="10">
        <v>4</v>
      </c>
      <c r="F151" s="12">
        <v>13</v>
      </c>
      <c r="G151" s="10"/>
      <c r="H151" s="10"/>
      <c r="I151" s="10"/>
      <c r="J151" s="10"/>
      <c r="K151" s="10">
        <v>1</v>
      </c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5">
        <f t="shared" si="25"/>
        <v>18</v>
      </c>
      <c r="W151" s="10">
        <f t="shared" si="26"/>
        <v>3</v>
      </c>
    </row>
    <row r="152" spans="1:23" ht="15" customHeight="1" x14ac:dyDescent="0.25">
      <c r="A152" s="46" t="s">
        <v>865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5">
        <f t="shared" si="25"/>
        <v>0</v>
      </c>
      <c r="W152" s="10">
        <f t="shared" si="26"/>
        <v>0</v>
      </c>
    </row>
    <row r="153" spans="1:23" ht="15" customHeight="1" x14ac:dyDescent="0.25">
      <c r="A153" s="46" t="s">
        <v>608</v>
      </c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5">
        <f t="shared" si="25"/>
        <v>0</v>
      </c>
      <c r="W153" s="10">
        <f t="shared" si="26"/>
        <v>0</v>
      </c>
    </row>
    <row r="154" spans="1:23" ht="18" customHeight="1" x14ac:dyDescent="0.3">
      <c r="A154" s="5" t="s">
        <v>51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7"/>
      <c r="W154" s="6"/>
    </row>
    <row r="155" spans="1:23" ht="15" customHeight="1" x14ac:dyDescent="0.25">
      <c r="A155" s="46" t="s">
        <v>866</v>
      </c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5">
        <f>SUM(B155:U155)</f>
        <v>0</v>
      </c>
      <c r="W155" s="10">
        <f>COUNT(B155:U155)</f>
        <v>0</v>
      </c>
    </row>
    <row r="156" spans="1:23" ht="18" customHeight="1" x14ac:dyDescent="0.3">
      <c r="A156" s="46" t="s">
        <v>763</v>
      </c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2">
        <v>1</v>
      </c>
      <c r="V156" s="15">
        <f>SUM(B156:U156)</f>
        <v>1</v>
      </c>
      <c r="W156" s="10">
        <f>COUNT(B156:U156)</f>
        <v>1</v>
      </c>
    </row>
    <row r="157" spans="1:23" ht="15" customHeight="1" x14ac:dyDescent="0.25">
      <c r="A157" s="46" t="s">
        <v>867</v>
      </c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5">
        <f>SUM(B157:U157)</f>
        <v>0</v>
      </c>
      <c r="W157" s="10">
        <f>COUNT(B157:U157)</f>
        <v>0</v>
      </c>
    </row>
    <row r="158" spans="1:23" ht="15" customHeight="1" x14ac:dyDescent="0.25">
      <c r="A158" s="46" t="s">
        <v>145</v>
      </c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5">
        <f>SUM(B158:U158)</f>
        <v>0</v>
      </c>
      <c r="W158" s="10">
        <f>COUNT(B158:U158)</f>
        <v>0</v>
      </c>
    </row>
    <row r="159" spans="1:23" ht="18" customHeight="1" x14ac:dyDescent="0.3">
      <c r="A159" s="46" t="s">
        <v>868</v>
      </c>
      <c r="B159" s="10"/>
      <c r="C159" s="12">
        <v>9</v>
      </c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5">
        <f>SUM(B159:U159)</f>
        <v>9</v>
      </c>
      <c r="W159" s="10">
        <f>COUNT(B159:U159)</f>
        <v>1</v>
      </c>
    </row>
    <row r="160" spans="1:23" ht="18" customHeight="1" x14ac:dyDescent="0.3">
      <c r="A160" s="5" t="s">
        <v>441</v>
      </c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7"/>
      <c r="W160" s="6"/>
    </row>
    <row r="161" spans="1:23" ht="18" customHeight="1" x14ac:dyDescent="0.3">
      <c r="A161" s="46" t="s">
        <v>869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2">
        <v>156</v>
      </c>
      <c r="L161" s="10"/>
      <c r="M161" s="10"/>
      <c r="N161" s="10"/>
      <c r="O161" s="10"/>
      <c r="P161" s="10"/>
      <c r="Q161" s="10"/>
      <c r="R161" s="10"/>
      <c r="S161" s="10"/>
      <c r="T161" s="10">
        <v>56</v>
      </c>
      <c r="U161" s="10"/>
      <c r="V161" s="15">
        <f t="shared" ref="V161:V168" si="27">SUM(B161:U161)</f>
        <v>212</v>
      </c>
      <c r="W161" s="10">
        <f t="shared" ref="W161:W168" si="28">COUNT(B161:U161)</f>
        <v>2</v>
      </c>
    </row>
    <row r="162" spans="1:23" ht="18" customHeight="1" x14ac:dyDescent="0.3">
      <c r="A162" s="46" t="s">
        <v>870</v>
      </c>
      <c r="B162" s="10"/>
      <c r="C162" s="10"/>
      <c r="D162" s="10"/>
      <c r="E162" s="10"/>
      <c r="F162" s="10">
        <v>13</v>
      </c>
      <c r="G162" s="10"/>
      <c r="H162" s="10"/>
      <c r="I162" s="10"/>
      <c r="J162" s="10"/>
      <c r="K162" s="10"/>
      <c r="L162" s="12">
        <v>41</v>
      </c>
      <c r="M162" s="10"/>
      <c r="N162" s="10"/>
      <c r="O162" s="10">
        <v>3</v>
      </c>
      <c r="P162" s="10"/>
      <c r="Q162" s="10"/>
      <c r="R162" s="10"/>
      <c r="S162" s="10"/>
      <c r="T162" s="10"/>
      <c r="U162" s="10"/>
      <c r="V162" s="15">
        <f t="shared" si="27"/>
        <v>57</v>
      </c>
      <c r="W162" s="10">
        <f t="shared" si="28"/>
        <v>3</v>
      </c>
    </row>
    <row r="163" spans="1:23" ht="15" customHeight="1" x14ac:dyDescent="0.25">
      <c r="A163" s="46" t="s">
        <v>871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5">
        <f t="shared" si="27"/>
        <v>0</v>
      </c>
      <c r="W163" s="10">
        <f t="shared" si="28"/>
        <v>0</v>
      </c>
    </row>
    <row r="164" spans="1:23" ht="18" customHeight="1" x14ac:dyDescent="0.3">
      <c r="A164" s="46" t="s">
        <v>448</v>
      </c>
      <c r="B164" s="10"/>
      <c r="C164" s="10"/>
      <c r="D164" s="10"/>
      <c r="E164" s="10"/>
      <c r="F164" s="10"/>
      <c r="G164" s="10"/>
      <c r="H164" s="10"/>
      <c r="I164" s="10"/>
      <c r="J164" s="10"/>
      <c r="K164" s="12">
        <v>1</v>
      </c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5">
        <f t="shared" si="27"/>
        <v>1</v>
      </c>
      <c r="W164" s="10">
        <f t="shared" si="28"/>
        <v>1</v>
      </c>
    </row>
    <row r="165" spans="1:23" ht="15" customHeight="1" x14ac:dyDescent="0.25">
      <c r="A165" s="46" t="s">
        <v>872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5">
        <f t="shared" si="27"/>
        <v>0</v>
      </c>
      <c r="W165" s="10">
        <f t="shared" si="28"/>
        <v>0</v>
      </c>
    </row>
    <row r="166" spans="1:23" ht="18" customHeight="1" x14ac:dyDescent="0.3">
      <c r="A166" s="46" t="s">
        <v>873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2">
        <v>33</v>
      </c>
      <c r="Q166" s="10"/>
      <c r="R166" s="10"/>
      <c r="S166" s="10"/>
      <c r="T166" s="10">
        <v>30</v>
      </c>
      <c r="U166" s="10"/>
      <c r="V166" s="15">
        <f t="shared" si="27"/>
        <v>63</v>
      </c>
      <c r="W166" s="10">
        <f t="shared" si="28"/>
        <v>2</v>
      </c>
    </row>
    <row r="167" spans="1:23" ht="18" customHeight="1" x14ac:dyDescent="0.3">
      <c r="A167" s="46" t="s">
        <v>874</v>
      </c>
      <c r="B167" s="10"/>
      <c r="C167" s="10">
        <v>4</v>
      </c>
      <c r="D167" s="12">
        <v>31</v>
      </c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5">
        <f t="shared" si="27"/>
        <v>35</v>
      </c>
      <c r="W167" s="10">
        <f t="shared" si="28"/>
        <v>2</v>
      </c>
    </row>
    <row r="168" spans="1:23" ht="18.75" customHeight="1" x14ac:dyDescent="0.3">
      <c r="A168" s="46" t="s">
        <v>764</v>
      </c>
      <c r="B168" s="10"/>
      <c r="C168" s="10"/>
      <c r="D168" s="10"/>
      <c r="E168" s="10"/>
      <c r="F168" s="10"/>
      <c r="G168" s="10"/>
      <c r="H168" s="10"/>
      <c r="I168" s="10"/>
      <c r="J168" s="10"/>
      <c r="K168" s="10">
        <v>1</v>
      </c>
      <c r="L168" s="10"/>
      <c r="M168" s="10"/>
      <c r="N168" s="10"/>
      <c r="O168" s="10"/>
      <c r="P168" s="10"/>
      <c r="Q168" s="10"/>
      <c r="R168" s="12">
        <v>5</v>
      </c>
      <c r="S168" s="10"/>
      <c r="T168" s="10"/>
      <c r="U168" s="10"/>
      <c r="V168" s="15">
        <f t="shared" si="27"/>
        <v>6</v>
      </c>
      <c r="W168" s="10">
        <f t="shared" si="28"/>
        <v>2</v>
      </c>
    </row>
    <row r="169" spans="1:23" ht="18.75" customHeight="1" x14ac:dyDescent="0.3">
      <c r="B169" s="1" t="s">
        <v>0</v>
      </c>
      <c r="C169" s="2" t="s">
        <v>4</v>
      </c>
      <c r="D169" s="3" t="s">
        <v>2</v>
      </c>
      <c r="E169" s="2" t="s">
        <v>7</v>
      </c>
      <c r="F169" s="3" t="s">
        <v>6</v>
      </c>
      <c r="G169" s="2" t="s">
        <v>15</v>
      </c>
      <c r="H169" s="3" t="s">
        <v>14</v>
      </c>
      <c r="I169" s="2" t="s">
        <v>8</v>
      </c>
      <c r="J169" s="3" t="s">
        <v>789</v>
      </c>
      <c r="K169" s="2" t="s">
        <v>3</v>
      </c>
      <c r="L169" s="3" t="s">
        <v>17</v>
      </c>
      <c r="M169" s="2" t="s">
        <v>9</v>
      </c>
      <c r="N169" s="2" t="s">
        <v>18</v>
      </c>
      <c r="O169" s="3" t="s">
        <v>5</v>
      </c>
      <c r="P169" s="2" t="s">
        <v>16</v>
      </c>
      <c r="Q169" s="3" t="s">
        <v>10</v>
      </c>
      <c r="R169" s="2" t="s">
        <v>11</v>
      </c>
      <c r="S169" s="3" t="s">
        <v>21</v>
      </c>
      <c r="T169" s="2" t="s">
        <v>19</v>
      </c>
      <c r="U169" s="3" t="s">
        <v>20</v>
      </c>
      <c r="V169" s="4" t="s">
        <v>22</v>
      </c>
      <c r="W169" s="6"/>
    </row>
    <row r="170" spans="1:23" ht="18" customHeight="1" x14ac:dyDescent="0.3">
      <c r="A170" s="5" t="s">
        <v>472</v>
      </c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7"/>
      <c r="W170" s="6"/>
    </row>
    <row r="171" spans="1:23" ht="15" customHeight="1" x14ac:dyDescent="0.25">
      <c r="A171" s="46" t="s">
        <v>875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5">
        <f t="shared" ref="V171:V176" si="29">SUM(B171:U171)</f>
        <v>0</v>
      </c>
      <c r="W171" s="10">
        <f t="shared" ref="W171:W176" si="30">COUNT(B171:U171)</f>
        <v>0</v>
      </c>
    </row>
    <row r="172" spans="1:23" ht="15" customHeight="1" x14ac:dyDescent="0.25">
      <c r="A172" s="46" t="s">
        <v>483</v>
      </c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5">
        <f t="shared" si="29"/>
        <v>0</v>
      </c>
      <c r="W172" s="10">
        <f t="shared" si="30"/>
        <v>0</v>
      </c>
    </row>
    <row r="173" spans="1:23" ht="18" customHeight="1" x14ac:dyDescent="0.3">
      <c r="A173" s="46" t="s">
        <v>876</v>
      </c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2">
        <v>25</v>
      </c>
      <c r="U173" s="10"/>
      <c r="V173" s="15">
        <f t="shared" si="29"/>
        <v>25</v>
      </c>
      <c r="W173" s="10">
        <f t="shared" si="30"/>
        <v>1</v>
      </c>
    </row>
    <row r="174" spans="1:23" ht="15" customHeight="1" x14ac:dyDescent="0.25">
      <c r="A174" s="46" t="s">
        <v>486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5">
        <f t="shared" si="29"/>
        <v>0</v>
      </c>
      <c r="W174" s="10">
        <f t="shared" si="30"/>
        <v>0</v>
      </c>
    </row>
    <row r="175" spans="1:23" ht="18" customHeight="1" x14ac:dyDescent="0.3">
      <c r="A175" s="46" t="s">
        <v>877</v>
      </c>
      <c r="B175" s="10"/>
      <c r="C175" s="10"/>
      <c r="D175" s="10"/>
      <c r="E175" s="10"/>
      <c r="F175" s="10"/>
      <c r="G175" s="10"/>
      <c r="H175" s="12">
        <v>7</v>
      </c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5">
        <f t="shared" si="29"/>
        <v>7</v>
      </c>
      <c r="W175" s="10">
        <f t="shared" si="30"/>
        <v>1</v>
      </c>
    </row>
    <row r="176" spans="1:23" ht="18" customHeight="1" x14ac:dyDescent="0.3">
      <c r="A176" s="46" t="s">
        <v>501</v>
      </c>
      <c r="B176" s="10"/>
      <c r="C176" s="10"/>
      <c r="D176" s="10"/>
      <c r="E176" s="10"/>
      <c r="F176" s="10"/>
      <c r="G176" s="10">
        <v>2</v>
      </c>
      <c r="H176" s="12">
        <v>7</v>
      </c>
      <c r="I176" s="10"/>
      <c r="J176" s="10"/>
      <c r="K176" s="10"/>
      <c r="L176" s="10"/>
      <c r="M176" s="10"/>
      <c r="N176" s="10"/>
      <c r="O176" s="10"/>
      <c r="P176" s="10"/>
      <c r="Q176" s="10">
        <v>5</v>
      </c>
      <c r="R176" s="10">
        <v>1</v>
      </c>
      <c r="S176" s="10"/>
      <c r="T176" s="10"/>
      <c r="U176" s="10"/>
      <c r="V176" s="15">
        <f t="shared" si="29"/>
        <v>15</v>
      </c>
      <c r="W176" s="10">
        <f t="shared" si="30"/>
        <v>4</v>
      </c>
    </row>
    <row r="177" spans="1:23" ht="18" customHeight="1" x14ac:dyDescent="0.3">
      <c r="A177" s="5" t="s">
        <v>495</v>
      </c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7"/>
      <c r="W177" s="6"/>
    </row>
    <row r="178" spans="1:23" ht="18" customHeight="1" x14ac:dyDescent="0.3">
      <c r="A178" s="46" t="s">
        <v>878</v>
      </c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>
        <v>1</v>
      </c>
      <c r="M178" s="10"/>
      <c r="N178" s="10"/>
      <c r="O178" s="10">
        <v>1</v>
      </c>
      <c r="P178" s="10">
        <v>50</v>
      </c>
      <c r="Q178" s="10"/>
      <c r="R178" s="12">
        <v>152</v>
      </c>
      <c r="S178" s="10"/>
      <c r="T178" s="10"/>
      <c r="U178" s="10"/>
      <c r="V178" s="15">
        <f t="shared" ref="V178:V183" si="31">SUM(B178:U178)</f>
        <v>204</v>
      </c>
      <c r="W178" s="10">
        <f t="shared" ref="W178:W183" si="32">COUNT(B178:U178)</f>
        <v>4</v>
      </c>
    </row>
    <row r="179" spans="1:23" ht="15" customHeight="1" x14ac:dyDescent="0.25">
      <c r="A179" s="46" t="s">
        <v>879</v>
      </c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5">
        <f t="shared" si="31"/>
        <v>0</v>
      </c>
      <c r="W179" s="10">
        <f t="shared" si="32"/>
        <v>0</v>
      </c>
    </row>
    <row r="180" spans="1:23" ht="15" customHeight="1" x14ac:dyDescent="0.25">
      <c r="A180" s="46" t="s">
        <v>880</v>
      </c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5">
        <f t="shared" si="31"/>
        <v>0</v>
      </c>
      <c r="W180" s="10">
        <f t="shared" si="32"/>
        <v>0</v>
      </c>
    </row>
    <row r="181" spans="1:23" ht="18" customHeight="1" x14ac:dyDescent="0.3">
      <c r="A181" s="46" t="s">
        <v>630</v>
      </c>
      <c r="B181" s="10"/>
      <c r="C181" s="10"/>
      <c r="D181" s="10"/>
      <c r="E181" s="12">
        <v>4</v>
      </c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5">
        <f t="shared" si="31"/>
        <v>4</v>
      </c>
      <c r="W181" s="10">
        <f t="shared" si="32"/>
        <v>1</v>
      </c>
    </row>
    <row r="182" spans="1:23" ht="18" customHeight="1" x14ac:dyDescent="0.3">
      <c r="A182" s="46" t="s">
        <v>881</v>
      </c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2">
        <v>15</v>
      </c>
      <c r="P182" s="10"/>
      <c r="Q182" s="10"/>
      <c r="R182" s="10"/>
      <c r="S182" s="10"/>
      <c r="T182" s="10"/>
      <c r="U182" s="10"/>
      <c r="V182" s="15">
        <f t="shared" si="31"/>
        <v>15</v>
      </c>
      <c r="W182" s="10">
        <f t="shared" si="32"/>
        <v>1</v>
      </c>
    </row>
    <row r="183" spans="1:23" ht="18" customHeight="1" x14ac:dyDescent="0.3">
      <c r="A183" s="46" t="s">
        <v>882</v>
      </c>
      <c r="B183" s="10"/>
      <c r="C183" s="10"/>
      <c r="D183" s="10"/>
      <c r="E183" s="10"/>
      <c r="F183" s="10"/>
      <c r="G183" s="12">
        <v>11</v>
      </c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5">
        <f t="shared" si="31"/>
        <v>11</v>
      </c>
      <c r="W183" s="10">
        <f t="shared" si="32"/>
        <v>1</v>
      </c>
    </row>
    <row r="184" spans="1:23" ht="18" customHeight="1" x14ac:dyDescent="0.3">
      <c r="A184" s="5" t="s">
        <v>508</v>
      </c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7"/>
      <c r="W184" s="6"/>
    </row>
    <row r="185" spans="1:23" ht="15" customHeight="1" x14ac:dyDescent="0.25">
      <c r="A185" s="46" t="s">
        <v>517</v>
      </c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5">
        <f>SUM(B185:U185)</f>
        <v>0</v>
      </c>
      <c r="W185" s="10">
        <f>COUNT(B185:U185)</f>
        <v>0</v>
      </c>
    </row>
    <row r="186" spans="1:23" ht="15" customHeight="1" x14ac:dyDescent="0.25">
      <c r="A186" s="46" t="s">
        <v>883</v>
      </c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5">
        <f>SUM(B186:U186)</f>
        <v>0</v>
      </c>
      <c r="W186" s="10">
        <f>COUNT(B186:U186)</f>
        <v>0</v>
      </c>
    </row>
    <row r="187" spans="1:23" ht="18" customHeight="1" x14ac:dyDescent="0.3">
      <c r="A187" s="5" t="s">
        <v>123</v>
      </c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7"/>
      <c r="W187" s="6"/>
    </row>
    <row r="188" spans="1:23" ht="15" customHeight="1" x14ac:dyDescent="0.25">
      <c r="A188" s="46" t="s">
        <v>884</v>
      </c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5">
        <f>SUM(B188:U188)</f>
        <v>0</v>
      </c>
      <c r="W188" s="10">
        <f>COUNT(B188:U188)</f>
        <v>0</v>
      </c>
    </row>
    <row r="189" spans="1:23" ht="15" customHeight="1" x14ac:dyDescent="0.25">
      <c r="A189" s="46" t="s">
        <v>538</v>
      </c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5">
        <f>SUM(B189:U189)</f>
        <v>0</v>
      </c>
      <c r="W189" s="10">
        <f>COUNT(B189:U189)</f>
        <v>0</v>
      </c>
    </row>
    <row r="190" spans="1:23" ht="15" customHeight="1" x14ac:dyDescent="0.25">
      <c r="A190" s="46" t="s">
        <v>885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5">
        <f>SUM(B190:U190)</f>
        <v>0</v>
      </c>
      <c r="W190" s="10">
        <f>COUNT(B190:U190)</f>
        <v>0</v>
      </c>
    </row>
    <row r="191" spans="1:23" ht="15" customHeight="1" x14ac:dyDescent="0.25">
      <c r="A191" s="46" t="s">
        <v>886</v>
      </c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5">
        <f>SUM(B191:U191)</f>
        <v>0</v>
      </c>
      <c r="W191" s="10">
        <f>COUNT(B191:U191)</f>
        <v>0</v>
      </c>
    </row>
    <row r="192" spans="1:23" ht="18" customHeight="1" x14ac:dyDescent="0.3">
      <c r="A192" s="5" t="s">
        <v>552</v>
      </c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7"/>
      <c r="W192" s="6"/>
    </row>
    <row r="193" spans="1:23" ht="18" customHeight="1" x14ac:dyDescent="0.3">
      <c r="A193" s="46" t="s">
        <v>887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>
        <v>1</v>
      </c>
      <c r="M193" s="10"/>
      <c r="N193" s="10"/>
      <c r="O193" s="10"/>
      <c r="P193" s="10"/>
      <c r="Q193" s="10"/>
      <c r="R193" s="10"/>
      <c r="S193" s="12">
        <v>102</v>
      </c>
      <c r="T193" s="10"/>
      <c r="U193" s="10"/>
      <c r="V193" s="15">
        <f t="shared" ref="V193:V201" si="33">SUM(B193:U193)</f>
        <v>103</v>
      </c>
      <c r="W193" s="10">
        <f t="shared" ref="W193:W201" si="34">COUNT(B193:U193)</f>
        <v>2</v>
      </c>
    </row>
    <row r="194" spans="1:23" ht="18" customHeight="1" x14ac:dyDescent="0.3">
      <c r="A194" s="46" t="s">
        <v>888</v>
      </c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2">
        <v>42</v>
      </c>
      <c r="T194" s="10"/>
      <c r="U194" s="10"/>
      <c r="V194" s="15">
        <f t="shared" si="33"/>
        <v>42</v>
      </c>
      <c r="W194" s="10">
        <f t="shared" si="34"/>
        <v>1</v>
      </c>
    </row>
    <row r="195" spans="1:23" ht="18" customHeight="1" x14ac:dyDescent="0.3">
      <c r="A195" s="46" t="s">
        <v>889</v>
      </c>
      <c r="B195" s="10"/>
      <c r="C195" s="10"/>
      <c r="D195" s="10"/>
      <c r="E195" s="10"/>
      <c r="F195" s="10"/>
      <c r="G195" s="10"/>
      <c r="H195" s="10"/>
      <c r="I195" s="12">
        <v>7</v>
      </c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5">
        <f t="shared" si="33"/>
        <v>7</v>
      </c>
      <c r="W195" s="10">
        <f t="shared" si="34"/>
        <v>1</v>
      </c>
    </row>
    <row r="196" spans="1:23" ht="15" customHeight="1" x14ac:dyDescent="0.25">
      <c r="A196" s="46" t="s">
        <v>890</v>
      </c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5">
        <f t="shared" si="33"/>
        <v>0</v>
      </c>
      <c r="W196" s="10">
        <f t="shared" si="34"/>
        <v>0</v>
      </c>
    </row>
    <row r="197" spans="1:23" ht="18" customHeight="1" x14ac:dyDescent="0.3">
      <c r="A197" s="46" t="s">
        <v>891</v>
      </c>
      <c r="B197" s="10"/>
      <c r="C197" s="10">
        <v>10</v>
      </c>
      <c r="D197" s="10"/>
      <c r="E197" s="10"/>
      <c r="F197" s="10"/>
      <c r="G197" s="10"/>
      <c r="H197" s="10"/>
      <c r="I197" s="12">
        <v>25</v>
      </c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5">
        <f t="shared" si="33"/>
        <v>35</v>
      </c>
      <c r="W197" s="10">
        <f t="shared" si="34"/>
        <v>2</v>
      </c>
    </row>
    <row r="198" spans="1:23" ht="15" customHeight="1" x14ac:dyDescent="0.25">
      <c r="A198" s="46" t="s">
        <v>489</v>
      </c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5">
        <f t="shared" si="33"/>
        <v>0</v>
      </c>
      <c r="W198" s="10">
        <f t="shared" si="34"/>
        <v>0</v>
      </c>
    </row>
    <row r="199" spans="1:23" ht="15" customHeight="1" x14ac:dyDescent="0.25">
      <c r="A199" s="46" t="s">
        <v>892</v>
      </c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5">
        <f t="shared" si="33"/>
        <v>0</v>
      </c>
      <c r="W199" s="10">
        <f t="shared" si="34"/>
        <v>0</v>
      </c>
    </row>
    <row r="200" spans="1:23" ht="18" customHeight="1" x14ac:dyDescent="0.3">
      <c r="A200" s="46" t="s">
        <v>765</v>
      </c>
      <c r="B200" s="10"/>
      <c r="C200" s="10"/>
      <c r="D200" s="10">
        <v>1</v>
      </c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2">
        <v>5</v>
      </c>
      <c r="R200" s="10"/>
      <c r="S200" s="10">
        <v>1</v>
      </c>
      <c r="T200" s="10"/>
      <c r="U200" s="10"/>
      <c r="V200" s="15">
        <f t="shared" si="33"/>
        <v>7</v>
      </c>
      <c r="W200" s="10">
        <f t="shared" si="34"/>
        <v>3</v>
      </c>
    </row>
    <row r="201" spans="1:23" ht="18.75" customHeight="1" x14ac:dyDescent="0.3">
      <c r="A201" s="46" t="s">
        <v>893</v>
      </c>
      <c r="B201" s="10"/>
      <c r="C201" s="10"/>
      <c r="D201" s="10"/>
      <c r="E201" s="10"/>
      <c r="F201" s="10"/>
      <c r="G201" s="10"/>
      <c r="H201" s="10"/>
      <c r="I201" s="10"/>
      <c r="J201" s="12">
        <v>8</v>
      </c>
      <c r="K201" s="10"/>
      <c r="L201" s="10"/>
      <c r="M201" s="10"/>
      <c r="N201" s="10"/>
      <c r="O201" s="10"/>
      <c r="P201" s="10"/>
      <c r="Q201" s="10">
        <v>5</v>
      </c>
      <c r="R201" s="10"/>
      <c r="S201" s="10"/>
      <c r="T201" s="10"/>
      <c r="U201" s="10"/>
      <c r="V201" s="15">
        <f t="shared" si="33"/>
        <v>13</v>
      </c>
      <c r="W201" s="10">
        <f t="shared" si="34"/>
        <v>2</v>
      </c>
    </row>
    <row r="202" spans="1:23" ht="18.75" customHeight="1" x14ac:dyDescent="0.3">
      <c r="B202" s="1" t="s">
        <v>0</v>
      </c>
      <c r="C202" s="2" t="s">
        <v>4</v>
      </c>
      <c r="D202" s="3" t="s">
        <v>2</v>
      </c>
      <c r="E202" s="2" t="s">
        <v>7</v>
      </c>
      <c r="F202" s="3" t="s">
        <v>6</v>
      </c>
      <c r="G202" s="2" t="s">
        <v>15</v>
      </c>
      <c r="H202" s="3" t="s">
        <v>14</v>
      </c>
      <c r="I202" s="2" t="s">
        <v>8</v>
      </c>
      <c r="J202" s="3" t="s">
        <v>789</v>
      </c>
      <c r="K202" s="2" t="s">
        <v>3</v>
      </c>
      <c r="L202" s="3" t="s">
        <v>17</v>
      </c>
      <c r="M202" s="2" t="s">
        <v>9</v>
      </c>
      <c r="N202" s="2" t="s">
        <v>18</v>
      </c>
      <c r="O202" s="3" t="s">
        <v>5</v>
      </c>
      <c r="P202" s="2" t="s">
        <v>16</v>
      </c>
      <c r="Q202" s="3" t="s">
        <v>10</v>
      </c>
      <c r="R202" s="2" t="s">
        <v>11</v>
      </c>
      <c r="S202" s="3" t="s">
        <v>21</v>
      </c>
      <c r="T202" s="2" t="s">
        <v>19</v>
      </c>
      <c r="U202" s="3" t="s">
        <v>20</v>
      </c>
      <c r="V202" s="4" t="s">
        <v>22</v>
      </c>
      <c r="W202" s="6"/>
    </row>
    <row r="203" spans="1:23" ht="18" customHeight="1" x14ac:dyDescent="0.3">
      <c r="A203" s="5" t="s">
        <v>176</v>
      </c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7"/>
      <c r="W203" s="6"/>
    </row>
    <row r="204" spans="1:23" ht="18" customHeight="1" x14ac:dyDescent="0.3">
      <c r="A204" s="46" t="s">
        <v>766</v>
      </c>
      <c r="B204" s="10"/>
      <c r="C204" s="10"/>
      <c r="D204" s="10"/>
      <c r="E204" s="10"/>
      <c r="F204" s="10"/>
      <c r="G204" s="12">
        <v>2</v>
      </c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5">
        <f>SUM(B204:U204)</f>
        <v>2</v>
      </c>
      <c r="W204" s="10">
        <f>COUNT(B204:U204)</f>
        <v>1</v>
      </c>
    </row>
    <row r="205" spans="1:23" ht="18" customHeight="1" x14ac:dyDescent="0.3">
      <c r="A205" s="46" t="s">
        <v>894</v>
      </c>
      <c r="B205" s="10"/>
      <c r="C205" s="10"/>
      <c r="D205" s="10"/>
      <c r="E205" s="10"/>
      <c r="F205" s="10"/>
      <c r="G205" s="10"/>
      <c r="H205" s="10"/>
      <c r="I205" s="12">
        <v>10</v>
      </c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5">
        <f>SUM(B205:U205)</f>
        <v>10</v>
      </c>
      <c r="W205" s="10">
        <f>COUNT(B205:U205)</f>
        <v>1</v>
      </c>
    </row>
    <row r="206" spans="1:23" ht="18" customHeight="1" x14ac:dyDescent="0.3">
      <c r="A206" s="46" t="s">
        <v>31</v>
      </c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2">
        <v>10</v>
      </c>
      <c r="U206" s="10"/>
      <c r="V206" s="15">
        <f>SUM(B206:U206)</f>
        <v>10</v>
      </c>
      <c r="W206" s="10">
        <f>COUNT(B206:U206)</f>
        <v>1</v>
      </c>
    </row>
    <row r="207" spans="1:23" ht="18" customHeight="1" x14ac:dyDescent="0.3">
      <c r="A207" s="46" t="s">
        <v>895</v>
      </c>
      <c r="B207" s="10"/>
      <c r="C207" s="10"/>
      <c r="D207" s="10"/>
      <c r="E207" s="10"/>
      <c r="F207" s="10"/>
      <c r="G207" s="10">
        <v>5</v>
      </c>
      <c r="H207" s="10"/>
      <c r="I207" s="12">
        <v>20</v>
      </c>
      <c r="J207" s="10"/>
      <c r="K207" s="10"/>
      <c r="L207" s="10"/>
      <c r="M207" s="10"/>
      <c r="N207" s="10"/>
      <c r="O207" s="10"/>
      <c r="P207" s="10"/>
      <c r="Q207" s="10">
        <v>5</v>
      </c>
      <c r="R207" s="10"/>
      <c r="S207" s="10"/>
      <c r="T207" s="10"/>
      <c r="U207" s="10"/>
      <c r="V207" s="15">
        <f>SUM(B207:U207)</f>
        <v>30</v>
      </c>
      <c r="W207" s="10">
        <f>COUNT(B207:U207)</f>
        <v>3</v>
      </c>
    </row>
    <row r="208" spans="1:23" ht="18" customHeight="1" x14ac:dyDescent="0.3">
      <c r="A208" s="5" t="s">
        <v>591</v>
      </c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7"/>
      <c r="W208" s="6"/>
    </row>
    <row r="209" spans="1:23" ht="15" customHeight="1" x14ac:dyDescent="0.25">
      <c r="A209" s="46" t="s">
        <v>896</v>
      </c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5">
        <f t="shared" ref="V209:V220" si="35">SUM(B209:U209)</f>
        <v>0</v>
      </c>
      <c r="W209" s="10">
        <f t="shared" ref="W209:W220" si="36">COUNT(B209:U209)</f>
        <v>0</v>
      </c>
    </row>
    <row r="210" spans="1:23" ht="18" customHeight="1" x14ac:dyDescent="0.3">
      <c r="A210" s="46" t="s">
        <v>619</v>
      </c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2">
        <v>1</v>
      </c>
      <c r="T210" s="10"/>
      <c r="U210" s="10"/>
      <c r="V210" s="15">
        <f t="shared" si="35"/>
        <v>1</v>
      </c>
      <c r="W210" s="10">
        <f t="shared" si="36"/>
        <v>1</v>
      </c>
    </row>
    <row r="211" spans="1:23" ht="18" customHeight="1" x14ac:dyDescent="0.3">
      <c r="A211" s="46" t="s">
        <v>626</v>
      </c>
      <c r="B211" s="10"/>
      <c r="C211" s="10"/>
      <c r="D211" s="10"/>
      <c r="E211" s="10"/>
      <c r="F211" s="10"/>
      <c r="G211" s="12">
        <v>6</v>
      </c>
      <c r="H211" s="10"/>
      <c r="I211" s="10">
        <v>5</v>
      </c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5">
        <f t="shared" si="35"/>
        <v>11</v>
      </c>
      <c r="W211" s="10">
        <f t="shared" si="36"/>
        <v>2</v>
      </c>
    </row>
    <row r="212" spans="1:23" ht="15" customHeight="1" x14ac:dyDescent="0.25">
      <c r="A212" s="46" t="s">
        <v>897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5">
        <f t="shared" si="35"/>
        <v>0</v>
      </c>
      <c r="W212" s="10">
        <f t="shared" si="36"/>
        <v>0</v>
      </c>
    </row>
    <row r="213" spans="1:23" ht="18" customHeight="1" x14ac:dyDescent="0.3">
      <c r="A213" s="46" t="s">
        <v>898</v>
      </c>
      <c r="B213" s="10"/>
      <c r="C213" s="10"/>
      <c r="D213" s="10"/>
      <c r="E213" s="10">
        <v>4</v>
      </c>
      <c r="F213" s="10"/>
      <c r="G213" s="12">
        <v>11</v>
      </c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5">
        <f t="shared" si="35"/>
        <v>15</v>
      </c>
      <c r="W213" s="10">
        <f t="shared" si="36"/>
        <v>2</v>
      </c>
    </row>
    <row r="214" spans="1:23" ht="15" customHeight="1" x14ac:dyDescent="0.25">
      <c r="A214" s="46" t="s">
        <v>899</v>
      </c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5">
        <f t="shared" si="35"/>
        <v>0</v>
      </c>
      <c r="W214" s="10">
        <f t="shared" si="36"/>
        <v>0</v>
      </c>
    </row>
    <row r="215" spans="1:23" ht="18" customHeight="1" x14ac:dyDescent="0.3">
      <c r="A215" s="46" t="s">
        <v>900</v>
      </c>
      <c r="B215" s="10"/>
      <c r="C215" s="10"/>
      <c r="D215" s="10"/>
      <c r="E215" s="10"/>
      <c r="F215" s="10"/>
      <c r="G215" s="10"/>
      <c r="H215" s="12">
        <v>7</v>
      </c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5">
        <f t="shared" si="35"/>
        <v>7</v>
      </c>
      <c r="W215" s="10">
        <f t="shared" si="36"/>
        <v>1</v>
      </c>
    </row>
    <row r="216" spans="1:23" ht="15" customHeight="1" x14ac:dyDescent="0.25">
      <c r="A216" s="46" t="s">
        <v>901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5">
        <f t="shared" si="35"/>
        <v>0</v>
      </c>
      <c r="W216" s="10">
        <f t="shared" si="36"/>
        <v>0</v>
      </c>
    </row>
    <row r="217" spans="1:23" ht="18" customHeight="1" x14ac:dyDescent="0.3">
      <c r="A217" s="46" t="s">
        <v>902</v>
      </c>
      <c r="B217" s="10"/>
      <c r="C217" s="10"/>
      <c r="D217" s="10"/>
      <c r="E217" s="12">
        <v>3</v>
      </c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5">
        <f t="shared" si="35"/>
        <v>3</v>
      </c>
      <c r="W217" s="10">
        <f t="shared" si="36"/>
        <v>1</v>
      </c>
    </row>
    <row r="218" spans="1:23" ht="15" customHeight="1" x14ac:dyDescent="0.25">
      <c r="A218" s="46" t="s">
        <v>903</v>
      </c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5">
        <f t="shared" si="35"/>
        <v>0</v>
      </c>
      <c r="W218" s="10">
        <f t="shared" si="36"/>
        <v>0</v>
      </c>
    </row>
    <row r="219" spans="1:23" ht="15" customHeight="1" x14ac:dyDescent="0.25">
      <c r="A219" s="46" t="s">
        <v>904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5">
        <f t="shared" si="35"/>
        <v>0</v>
      </c>
      <c r="W219" s="10">
        <f t="shared" si="36"/>
        <v>0</v>
      </c>
    </row>
    <row r="220" spans="1:23" ht="18" customHeight="1" x14ac:dyDescent="0.3">
      <c r="A220" s="46" t="s">
        <v>905</v>
      </c>
      <c r="B220" s="10"/>
      <c r="C220" s="10"/>
      <c r="D220" s="10"/>
      <c r="E220" s="12">
        <v>4</v>
      </c>
      <c r="F220" s="10"/>
      <c r="G220" s="10"/>
      <c r="H220" s="10"/>
      <c r="I220" s="10"/>
      <c r="J220" s="10"/>
      <c r="K220" s="10"/>
      <c r="L220" s="10"/>
      <c r="M220" s="10"/>
      <c r="N220" s="10">
        <v>1</v>
      </c>
      <c r="O220" s="10"/>
      <c r="P220" s="10"/>
      <c r="Q220" s="10"/>
      <c r="R220" s="10"/>
      <c r="S220" s="10"/>
      <c r="T220" s="10"/>
      <c r="U220" s="10"/>
      <c r="V220" s="15">
        <f t="shared" si="35"/>
        <v>5</v>
      </c>
      <c r="W220" s="10">
        <f t="shared" si="36"/>
        <v>2</v>
      </c>
    </row>
    <row r="221" spans="1:23" ht="18" customHeight="1" x14ac:dyDescent="0.3">
      <c r="A221" s="5" t="s">
        <v>615</v>
      </c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7"/>
      <c r="W221" s="6"/>
    </row>
    <row r="222" spans="1:23" ht="18" customHeight="1" x14ac:dyDescent="0.3">
      <c r="A222" s="46" t="s">
        <v>906</v>
      </c>
      <c r="B222" s="10"/>
      <c r="C222" s="10"/>
      <c r="D222" s="10">
        <v>10</v>
      </c>
      <c r="E222" s="10"/>
      <c r="F222" s="10"/>
      <c r="G222" s="10">
        <v>8</v>
      </c>
      <c r="H222" s="10"/>
      <c r="I222" s="10"/>
      <c r="J222" s="10"/>
      <c r="K222" s="10"/>
      <c r="L222" s="12">
        <v>37</v>
      </c>
      <c r="M222" s="10"/>
      <c r="N222" s="10"/>
      <c r="O222" s="10">
        <v>2</v>
      </c>
      <c r="P222" s="10">
        <v>27</v>
      </c>
      <c r="Q222" s="10"/>
      <c r="R222" s="10"/>
      <c r="S222" s="10"/>
      <c r="T222" s="10"/>
      <c r="U222" s="10"/>
      <c r="V222" s="15">
        <f t="shared" ref="V222:V230" si="37">SUM(B222:U222)</f>
        <v>84</v>
      </c>
      <c r="W222" s="10">
        <f t="shared" ref="W222:W230" si="38">COUNT(B222:U222)</f>
        <v>5</v>
      </c>
    </row>
    <row r="223" spans="1:23" ht="15" customHeight="1" x14ac:dyDescent="0.25">
      <c r="A223" s="46" t="s">
        <v>907</v>
      </c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5">
        <f t="shared" si="37"/>
        <v>0</v>
      </c>
      <c r="W223" s="10">
        <f t="shared" si="38"/>
        <v>0</v>
      </c>
    </row>
    <row r="224" spans="1:23" ht="18" customHeight="1" x14ac:dyDescent="0.3">
      <c r="A224" s="46" t="s">
        <v>908</v>
      </c>
      <c r="B224" s="10"/>
      <c r="C224" s="10"/>
      <c r="D224" s="10"/>
      <c r="E224" s="10"/>
      <c r="F224" s="12">
        <v>20</v>
      </c>
      <c r="G224" s="10"/>
      <c r="H224" s="10"/>
      <c r="I224" s="10"/>
      <c r="J224" s="10">
        <v>8</v>
      </c>
      <c r="K224" s="10"/>
      <c r="L224" s="10"/>
      <c r="M224" s="10"/>
      <c r="N224" s="10"/>
      <c r="O224" s="10"/>
      <c r="P224" s="10"/>
      <c r="Q224" s="10"/>
      <c r="R224" s="10"/>
      <c r="S224" s="10">
        <v>2</v>
      </c>
      <c r="T224" s="10"/>
      <c r="U224" s="10"/>
      <c r="V224" s="15">
        <f t="shared" si="37"/>
        <v>30</v>
      </c>
      <c r="W224" s="10">
        <f t="shared" si="38"/>
        <v>3</v>
      </c>
    </row>
    <row r="225" spans="1:23" ht="15" customHeight="1" x14ac:dyDescent="0.25">
      <c r="A225" s="46" t="s">
        <v>909</v>
      </c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5">
        <f t="shared" si="37"/>
        <v>0</v>
      </c>
      <c r="W225" s="10">
        <f t="shared" si="38"/>
        <v>0</v>
      </c>
    </row>
    <row r="226" spans="1:23" ht="18" customHeight="1" x14ac:dyDescent="0.3">
      <c r="A226" s="46" t="s">
        <v>910</v>
      </c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2">
        <v>55</v>
      </c>
      <c r="N226" s="10"/>
      <c r="O226" s="10"/>
      <c r="P226" s="10"/>
      <c r="Q226" s="10"/>
      <c r="R226" s="10"/>
      <c r="S226" s="10"/>
      <c r="T226" s="10"/>
      <c r="U226" s="10"/>
      <c r="V226" s="15">
        <f t="shared" si="37"/>
        <v>55</v>
      </c>
      <c r="W226" s="10">
        <f t="shared" si="38"/>
        <v>1</v>
      </c>
    </row>
    <row r="227" spans="1:23" ht="15" customHeight="1" x14ac:dyDescent="0.25">
      <c r="A227" s="46" t="s">
        <v>911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5">
        <f t="shared" si="37"/>
        <v>0</v>
      </c>
      <c r="W227" s="10">
        <f t="shared" si="38"/>
        <v>0</v>
      </c>
    </row>
    <row r="228" spans="1:23" ht="15" customHeight="1" x14ac:dyDescent="0.25">
      <c r="A228" s="46" t="s">
        <v>912</v>
      </c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5">
        <f t="shared" si="37"/>
        <v>0</v>
      </c>
      <c r="W228" s="10">
        <f t="shared" si="38"/>
        <v>0</v>
      </c>
    </row>
    <row r="229" spans="1:23" ht="15" customHeight="1" x14ac:dyDescent="0.25">
      <c r="A229" s="46" t="s">
        <v>913</v>
      </c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5">
        <f t="shared" si="37"/>
        <v>0</v>
      </c>
      <c r="W229" s="10">
        <f t="shared" si="38"/>
        <v>0</v>
      </c>
    </row>
    <row r="230" spans="1:23" ht="15.75" customHeight="1" x14ac:dyDescent="0.25">
      <c r="A230" s="46" t="s">
        <v>914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5">
        <f t="shared" si="37"/>
        <v>0</v>
      </c>
      <c r="W230" s="10">
        <f t="shared" si="38"/>
        <v>0</v>
      </c>
    </row>
    <row r="231" spans="1:23" ht="18.75" customHeight="1" x14ac:dyDescent="0.3">
      <c r="B231" s="1" t="s">
        <v>0</v>
      </c>
      <c r="C231" s="2" t="s">
        <v>4</v>
      </c>
      <c r="D231" s="3" t="s">
        <v>2</v>
      </c>
      <c r="E231" s="2" t="s">
        <v>7</v>
      </c>
      <c r="F231" s="3" t="s">
        <v>6</v>
      </c>
      <c r="G231" s="2" t="s">
        <v>15</v>
      </c>
      <c r="H231" s="3" t="s">
        <v>14</v>
      </c>
      <c r="I231" s="2" t="s">
        <v>8</v>
      </c>
      <c r="J231" s="3" t="s">
        <v>789</v>
      </c>
      <c r="K231" s="2" t="s">
        <v>3</v>
      </c>
      <c r="L231" s="3" t="s">
        <v>17</v>
      </c>
      <c r="M231" s="2" t="s">
        <v>9</v>
      </c>
      <c r="N231" s="2" t="s">
        <v>18</v>
      </c>
      <c r="O231" s="3" t="s">
        <v>5</v>
      </c>
      <c r="P231" s="2" t="s">
        <v>16</v>
      </c>
      <c r="Q231" s="3" t="s">
        <v>10</v>
      </c>
      <c r="R231" s="2" t="s">
        <v>11</v>
      </c>
      <c r="S231" s="3" t="s">
        <v>21</v>
      </c>
      <c r="T231" s="2" t="s">
        <v>19</v>
      </c>
      <c r="U231" s="3" t="s">
        <v>20</v>
      </c>
      <c r="V231" s="4" t="s">
        <v>22</v>
      </c>
      <c r="W231" s="6"/>
    </row>
    <row r="232" spans="1:23" ht="18" customHeight="1" x14ac:dyDescent="0.3">
      <c r="A232" s="5" t="s">
        <v>641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7"/>
      <c r="W232" s="6"/>
    </row>
    <row r="233" spans="1:23" ht="18" customHeight="1" x14ac:dyDescent="0.3">
      <c r="A233" s="46" t="s">
        <v>443</v>
      </c>
      <c r="B233" s="10"/>
      <c r="C233" s="10"/>
      <c r="D233" s="10"/>
      <c r="E233" s="12">
        <v>4</v>
      </c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>
        <v>3</v>
      </c>
      <c r="V233" s="15">
        <f t="shared" ref="V233:V243" si="39">SUM(B233:U233)</f>
        <v>7</v>
      </c>
      <c r="W233" s="10">
        <f t="shared" ref="W233:W243" si="40">COUNT(B233:U233)</f>
        <v>2</v>
      </c>
    </row>
    <row r="234" spans="1:23" ht="15" customHeight="1" x14ac:dyDescent="0.25">
      <c r="A234" s="46" t="s">
        <v>915</v>
      </c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5">
        <f t="shared" si="39"/>
        <v>0</v>
      </c>
      <c r="W234" s="10">
        <f t="shared" si="40"/>
        <v>0</v>
      </c>
    </row>
    <row r="235" spans="1:23" ht="15" customHeight="1" x14ac:dyDescent="0.25">
      <c r="A235" s="46" t="s">
        <v>916</v>
      </c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5">
        <f t="shared" si="39"/>
        <v>0</v>
      </c>
      <c r="W235" s="10">
        <f t="shared" si="40"/>
        <v>0</v>
      </c>
    </row>
    <row r="236" spans="1:23" ht="18" customHeight="1" x14ac:dyDescent="0.3">
      <c r="A236" s="46" t="s">
        <v>767</v>
      </c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2">
        <v>1</v>
      </c>
      <c r="M236" s="10"/>
      <c r="N236" s="10"/>
      <c r="O236" s="10"/>
      <c r="P236" s="10"/>
      <c r="Q236" s="10"/>
      <c r="R236" s="10"/>
      <c r="S236" s="10"/>
      <c r="T236" s="10"/>
      <c r="U236" s="10"/>
      <c r="V236" s="15">
        <f t="shared" si="39"/>
        <v>1</v>
      </c>
      <c r="W236" s="10">
        <f t="shared" si="40"/>
        <v>1</v>
      </c>
    </row>
    <row r="237" spans="1:23" ht="18" customHeight="1" x14ac:dyDescent="0.3">
      <c r="A237" s="46" t="s">
        <v>78</v>
      </c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2">
        <v>21</v>
      </c>
      <c r="M237" s="10"/>
      <c r="N237" s="10"/>
      <c r="O237" s="10">
        <v>2</v>
      </c>
      <c r="P237" s="10"/>
      <c r="Q237" s="10"/>
      <c r="R237" s="10"/>
      <c r="S237" s="10"/>
      <c r="T237" s="10"/>
      <c r="U237" s="10"/>
      <c r="V237" s="15">
        <f t="shared" si="39"/>
        <v>23</v>
      </c>
      <c r="W237" s="10">
        <f t="shared" si="40"/>
        <v>2</v>
      </c>
    </row>
    <row r="238" spans="1:23" ht="15" customHeight="1" x14ac:dyDescent="0.25">
      <c r="A238" s="46" t="s">
        <v>917</v>
      </c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5">
        <f t="shared" si="39"/>
        <v>0</v>
      </c>
      <c r="W238" s="10">
        <f t="shared" si="40"/>
        <v>0</v>
      </c>
    </row>
    <row r="239" spans="1:23" ht="15" customHeight="1" x14ac:dyDescent="0.25">
      <c r="A239" s="46" t="s">
        <v>918</v>
      </c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5">
        <f t="shared" si="39"/>
        <v>0</v>
      </c>
      <c r="W239" s="10">
        <f t="shared" si="40"/>
        <v>0</v>
      </c>
    </row>
    <row r="240" spans="1:23" ht="18" customHeight="1" x14ac:dyDescent="0.3">
      <c r="A240" s="46" t="s">
        <v>768</v>
      </c>
      <c r="B240" s="10"/>
      <c r="C240" s="10">
        <v>2</v>
      </c>
      <c r="D240" s="10"/>
      <c r="E240" s="10"/>
      <c r="F240" s="10"/>
      <c r="G240" s="10"/>
      <c r="H240" s="10"/>
      <c r="I240" s="12">
        <v>3</v>
      </c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5">
        <f t="shared" si="39"/>
        <v>5</v>
      </c>
      <c r="W240" s="10">
        <f t="shared" si="40"/>
        <v>2</v>
      </c>
    </row>
    <row r="241" spans="1:23" ht="18" customHeight="1" x14ac:dyDescent="0.3">
      <c r="A241" s="46" t="s">
        <v>919</v>
      </c>
      <c r="B241" s="10"/>
      <c r="C241" s="10"/>
      <c r="D241" s="10">
        <v>1</v>
      </c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2">
        <v>1</v>
      </c>
      <c r="T241" s="10"/>
      <c r="U241" s="10"/>
      <c r="V241" s="15">
        <f t="shared" si="39"/>
        <v>2</v>
      </c>
      <c r="W241" s="10">
        <f t="shared" si="40"/>
        <v>2</v>
      </c>
    </row>
    <row r="242" spans="1:23" ht="15" customHeight="1" x14ac:dyDescent="0.25">
      <c r="A242" s="46" t="s">
        <v>33</v>
      </c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5">
        <f t="shared" si="39"/>
        <v>0</v>
      </c>
      <c r="W242" s="10">
        <f t="shared" si="40"/>
        <v>0</v>
      </c>
    </row>
    <row r="243" spans="1:23" ht="18" customHeight="1" x14ac:dyDescent="0.3">
      <c r="A243" s="46" t="s">
        <v>920</v>
      </c>
      <c r="B243" s="10"/>
      <c r="C243" s="10">
        <v>2</v>
      </c>
      <c r="D243" s="10"/>
      <c r="E243" s="10"/>
      <c r="F243" s="10"/>
      <c r="G243" s="12">
        <v>11</v>
      </c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5">
        <f t="shared" si="39"/>
        <v>13</v>
      </c>
      <c r="W243" s="10">
        <f t="shared" si="40"/>
        <v>2</v>
      </c>
    </row>
    <row r="244" spans="1:23" ht="18" customHeight="1" x14ac:dyDescent="0.3">
      <c r="A244" s="5" t="s">
        <v>661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7"/>
      <c r="W244" s="6"/>
    </row>
    <row r="245" spans="1:23" ht="18" customHeight="1" x14ac:dyDescent="0.3">
      <c r="A245" s="46" t="s">
        <v>921</v>
      </c>
      <c r="B245" s="10"/>
      <c r="C245" s="10"/>
      <c r="D245" s="12">
        <v>16</v>
      </c>
      <c r="E245" s="10"/>
      <c r="F245" s="10"/>
      <c r="G245" s="10"/>
      <c r="H245" s="10"/>
      <c r="I245" s="10"/>
      <c r="J245" s="10">
        <v>8</v>
      </c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5">
        <f t="shared" ref="V245:V252" si="41">SUM(B245:U245)</f>
        <v>24</v>
      </c>
      <c r="W245" s="10">
        <f t="shared" ref="W245:W252" si="42">COUNT(B245:U245)</f>
        <v>2</v>
      </c>
    </row>
    <row r="246" spans="1:23" ht="15" customHeight="1" x14ac:dyDescent="0.25">
      <c r="A246" s="46" t="s">
        <v>922</v>
      </c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5">
        <f t="shared" si="41"/>
        <v>0</v>
      </c>
      <c r="W246" s="10">
        <f t="shared" si="42"/>
        <v>0</v>
      </c>
    </row>
    <row r="247" spans="1:23" ht="15" customHeight="1" x14ac:dyDescent="0.25">
      <c r="A247" s="46" t="s">
        <v>666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5">
        <f t="shared" si="41"/>
        <v>0</v>
      </c>
      <c r="W247" s="10">
        <f t="shared" si="42"/>
        <v>0</v>
      </c>
    </row>
    <row r="248" spans="1:23" ht="15" customHeight="1" x14ac:dyDescent="0.25">
      <c r="A248" s="46" t="s">
        <v>923</v>
      </c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5">
        <f t="shared" si="41"/>
        <v>0</v>
      </c>
      <c r="W248" s="10">
        <f t="shared" si="42"/>
        <v>0</v>
      </c>
    </row>
    <row r="249" spans="1:23" ht="18" customHeight="1" x14ac:dyDescent="0.3">
      <c r="A249" s="46" t="s">
        <v>769</v>
      </c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2">
        <v>1</v>
      </c>
      <c r="O249" s="10"/>
      <c r="P249" s="10"/>
      <c r="Q249" s="10"/>
      <c r="R249" s="10"/>
      <c r="S249" s="10"/>
      <c r="T249" s="10"/>
      <c r="U249" s="10"/>
      <c r="V249" s="15">
        <f t="shared" si="41"/>
        <v>1</v>
      </c>
      <c r="W249" s="10">
        <f t="shared" si="42"/>
        <v>1</v>
      </c>
    </row>
    <row r="250" spans="1:23" ht="15" customHeight="1" x14ac:dyDescent="0.25">
      <c r="A250" s="46" t="s">
        <v>680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5">
        <f t="shared" si="41"/>
        <v>0</v>
      </c>
      <c r="W250" s="10">
        <f t="shared" si="42"/>
        <v>0</v>
      </c>
    </row>
    <row r="251" spans="1:23" ht="18" customHeight="1" x14ac:dyDescent="0.3">
      <c r="A251" s="46" t="s">
        <v>339</v>
      </c>
      <c r="B251" s="10"/>
      <c r="C251" s="10">
        <v>2</v>
      </c>
      <c r="D251" s="10"/>
      <c r="E251" s="10"/>
      <c r="F251" s="10"/>
      <c r="G251" s="12">
        <v>7</v>
      </c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5">
        <f t="shared" si="41"/>
        <v>9</v>
      </c>
      <c r="W251" s="10">
        <f t="shared" si="42"/>
        <v>2</v>
      </c>
    </row>
    <row r="252" spans="1:23" ht="18" customHeight="1" x14ac:dyDescent="0.3">
      <c r="A252" s="46" t="s">
        <v>924</v>
      </c>
      <c r="B252" s="10"/>
      <c r="C252" s="10">
        <v>2</v>
      </c>
      <c r="D252" s="10"/>
      <c r="E252" s="10"/>
      <c r="F252" s="10"/>
      <c r="G252" s="12">
        <v>11</v>
      </c>
      <c r="H252" s="10"/>
      <c r="I252" s="10"/>
      <c r="J252" s="10"/>
      <c r="K252" s="10"/>
      <c r="L252" s="10"/>
      <c r="M252" s="10"/>
      <c r="N252" s="10"/>
      <c r="O252" s="10">
        <v>3</v>
      </c>
      <c r="P252" s="10"/>
      <c r="Q252" s="10"/>
      <c r="R252" s="10"/>
      <c r="S252" s="10"/>
      <c r="T252" s="10"/>
      <c r="U252" s="10"/>
      <c r="V252" s="15">
        <f t="shared" si="41"/>
        <v>16</v>
      </c>
      <c r="W252" s="10">
        <f t="shared" si="42"/>
        <v>3</v>
      </c>
    </row>
    <row r="253" spans="1:23" ht="18" customHeight="1" x14ac:dyDescent="0.3">
      <c r="A253" s="5" t="s">
        <v>687</v>
      </c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7"/>
      <c r="W253" s="6"/>
    </row>
    <row r="254" spans="1:23" ht="15" customHeight="1" x14ac:dyDescent="0.25">
      <c r="A254" s="46" t="s">
        <v>925</v>
      </c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5">
        <f t="shared" ref="V254:V259" si="43">SUM(B254:U254)</f>
        <v>0</v>
      </c>
      <c r="W254" s="10">
        <f t="shared" ref="W254:W259" si="44">COUNT(B254:U254)</f>
        <v>0</v>
      </c>
    </row>
    <row r="255" spans="1:23" ht="15" customHeight="1" x14ac:dyDescent="0.25">
      <c r="A255" s="46" t="s">
        <v>926</v>
      </c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5">
        <f t="shared" si="43"/>
        <v>0</v>
      </c>
      <c r="W255" s="10">
        <f t="shared" si="44"/>
        <v>0</v>
      </c>
    </row>
    <row r="256" spans="1:23" ht="18" customHeight="1" x14ac:dyDescent="0.3">
      <c r="A256" s="46" t="s">
        <v>927</v>
      </c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>
        <v>21</v>
      </c>
      <c r="Q256" s="10"/>
      <c r="R256" s="10"/>
      <c r="S256" s="10"/>
      <c r="T256" s="12">
        <v>53</v>
      </c>
      <c r="U256" s="10"/>
      <c r="V256" s="15">
        <f t="shared" si="43"/>
        <v>74</v>
      </c>
      <c r="W256" s="10">
        <f t="shared" si="44"/>
        <v>2</v>
      </c>
    </row>
    <row r="257" spans="1:23" ht="15" customHeight="1" x14ac:dyDescent="0.25">
      <c r="A257" s="46" t="s">
        <v>928</v>
      </c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5">
        <f t="shared" si="43"/>
        <v>0</v>
      </c>
      <c r="W257" s="10">
        <f t="shared" si="44"/>
        <v>0</v>
      </c>
    </row>
    <row r="258" spans="1:23" ht="15" customHeight="1" x14ac:dyDescent="0.25">
      <c r="A258" s="46" t="s">
        <v>930</v>
      </c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5">
        <f t="shared" si="43"/>
        <v>0</v>
      </c>
      <c r="W258" s="10">
        <f t="shared" si="44"/>
        <v>0</v>
      </c>
    </row>
    <row r="259" spans="1:23" ht="18" customHeight="1" x14ac:dyDescent="0.3">
      <c r="A259" s="46" t="s">
        <v>931</v>
      </c>
      <c r="B259" s="10"/>
      <c r="C259" s="10"/>
      <c r="D259" s="10"/>
      <c r="E259" s="10"/>
      <c r="F259" s="10"/>
      <c r="G259" s="10"/>
      <c r="H259" s="10"/>
      <c r="I259" s="10"/>
      <c r="J259" s="12">
        <v>19</v>
      </c>
      <c r="K259" s="10"/>
      <c r="L259" s="10"/>
      <c r="M259" s="10"/>
      <c r="N259" s="10"/>
      <c r="O259" s="10"/>
      <c r="P259" s="10">
        <v>17</v>
      </c>
      <c r="Q259" s="10"/>
      <c r="R259" s="10"/>
      <c r="S259" s="10"/>
      <c r="T259" s="10"/>
      <c r="U259" s="10"/>
      <c r="V259" s="15">
        <f t="shared" si="43"/>
        <v>36</v>
      </c>
      <c r="W259" s="10">
        <f t="shared" si="44"/>
        <v>2</v>
      </c>
    </row>
    <row r="260" spans="1:23" ht="18.75" customHeight="1" x14ac:dyDescent="0.3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7"/>
      <c r="W260" s="6"/>
    </row>
    <row r="261" spans="1:23" ht="18.75" customHeight="1" x14ac:dyDescent="0.3">
      <c r="A261" s="35" t="s">
        <v>371</v>
      </c>
      <c r="B261" s="36">
        <f t="shared" ref="B261:U261" si="45">SUM(B137:B259)</f>
        <v>0</v>
      </c>
      <c r="C261" s="38">
        <f t="shared" si="45"/>
        <v>31</v>
      </c>
      <c r="D261" s="39">
        <f t="shared" si="45"/>
        <v>59</v>
      </c>
      <c r="E261" s="38">
        <f t="shared" si="45"/>
        <v>23</v>
      </c>
      <c r="F261" s="39">
        <f t="shared" si="45"/>
        <v>46</v>
      </c>
      <c r="G261" s="38">
        <f t="shared" si="45"/>
        <v>80</v>
      </c>
      <c r="H261" s="39">
        <f t="shared" si="45"/>
        <v>137</v>
      </c>
      <c r="I261" s="2">
        <f t="shared" si="45"/>
        <v>70</v>
      </c>
      <c r="J261" s="39">
        <f t="shared" si="45"/>
        <v>55</v>
      </c>
      <c r="K261" s="38">
        <f t="shared" si="45"/>
        <v>159</v>
      </c>
      <c r="L261" s="39">
        <f t="shared" si="45"/>
        <v>148</v>
      </c>
      <c r="M261" s="38">
        <f t="shared" si="45"/>
        <v>55</v>
      </c>
      <c r="N261" s="38">
        <f t="shared" si="45"/>
        <v>3</v>
      </c>
      <c r="O261" s="39">
        <f t="shared" si="45"/>
        <v>50</v>
      </c>
      <c r="P261" s="38">
        <f t="shared" si="45"/>
        <v>175</v>
      </c>
      <c r="Q261" s="39">
        <f t="shared" si="45"/>
        <v>23</v>
      </c>
      <c r="R261" s="38">
        <f t="shared" si="45"/>
        <v>275</v>
      </c>
      <c r="S261" s="39">
        <f t="shared" si="45"/>
        <v>150</v>
      </c>
      <c r="T261" s="38">
        <f t="shared" si="45"/>
        <v>219</v>
      </c>
      <c r="U261" s="39">
        <f t="shared" si="45"/>
        <v>114</v>
      </c>
      <c r="V261" s="4" t="s">
        <v>22</v>
      </c>
      <c r="W261" s="6"/>
    </row>
    <row r="262" spans="1:23" ht="18.75" customHeight="1" x14ac:dyDescent="0.3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7"/>
      <c r="W262" s="6"/>
    </row>
    <row r="263" spans="1:23" ht="18.75" customHeight="1" x14ac:dyDescent="0.3">
      <c r="A263" s="35" t="s">
        <v>22</v>
      </c>
      <c r="B263" s="36">
        <f t="shared" ref="B263:U263" si="46">B261+B133</f>
        <v>0</v>
      </c>
      <c r="C263" s="38">
        <f t="shared" si="46"/>
        <v>41</v>
      </c>
      <c r="D263" s="39">
        <f t="shared" si="46"/>
        <v>60</v>
      </c>
      <c r="E263" s="38">
        <f t="shared" si="46"/>
        <v>73</v>
      </c>
      <c r="F263" s="39">
        <f t="shared" si="46"/>
        <v>79</v>
      </c>
      <c r="G263" s="38">
        <f t="shared" si="46"/>
        <v>111</v>
      </c>
      <c r="H263" s="39">
        <f t="shared" si="46"/>
        <v>138</v>
      </c>
      <c r="I263" s="2">
        <f t="shared" si="46"/>
        <v>146</v>
      </c>
      <c r="J263" s="39">
        <f t="shared" si="46"/>
        <v>156</v>
      </c>
      <c r="K263" s="38">
        <f t="shared" si="46"/>
        <v>165</v>
      </c>
      <c r="L263" s="39">
        <f t="shared" si="46"/>
        <v>174</v>
      </c>
      <c r="M263" s="38">
        <f t="shared" si="46"/>
        <v>184</v>
      </c>
      <c r="N263" s="38">
        <f t="shared" si="46"/>
        <v>192</v>
      </c>
      <c r="O263" s="39">
        <f t="shared" si="46"/>
        <v>198</v>
      </c>
      <c r="P263" s="38">
        <f t="shared" si="46"/>
        <v>235</v>
      </c>
      <c r="Q263" s="39">
        <f t="shared" si="46"/>
        <v>246</v>
      </c>
      <c r="R263" s="38">
        <f t="shared" si="46"/>
        <v>289</v>
      </c>
      <c r="S263" s="39">
        <f t="shared" si="46"/>
        <v>313</v>
      </c>
      <c r="T263" s="38">
        <f t="shared" si="46"/>
        <v>332</v>
      </c>
      <c r="U263" s="39">
        <f t="shared" si="46"/>
        <v>366</v>
      </c>
      <c r="V263" s="4" t="s">
        <v>22</v>
      </c>
      <c r="W263" s="6">
        <f>SUM(B263:U263)</f>
        <v>3498</v>
      </c>
    </row>
    <row r="264" spans="1:23" ht="18.75" customHeight="1" x14ac:dyDescent="0.3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7"/>
      <c r="W264" s="6"/>
    </row>
    <row r="265" spans="1:23" ht="18.75" customHeight="1" x14ac:dyDescent="0.3">
      <c r="B265" s="1" t="s">
        <v>0</v>
      </c>
      <c r="C265" s="2" t="s">
        <v>4</v>
      </c>
      <c r="D265" s="3" t="s">
        <v>2</v>
      </c>
      <c r="E265" s="2" t="s">
        <v>7</v>
      </c>
      <c r="F265" s="3" t="s">
        <v>6</v>
      </c>
      <c r="G265" s="2" t="s">
        <v>15</v>
      </c>
      <c r="H265" s="3" t="s">
        <v>14</v>
      </c>
      <c r="I265" s="2" t="s">
        <v>8</v>
      </c>
      <c r="J265" s="3" t="s">
        <v>789</v>
      </c>
      <c r="K265" s="2" t="s">
        <v>3</v>
      </c>
      <c r="L265" s="3" t="s">
        <v>17</v>
      </c>
      <c r="M265" s="2" t="s">
        <v>9</v>
      </c>
      <c r="N265" s="2" t="s">
        <v>18</v>
      </c>
      <c r="O265" s="3" t="s">
        <v>5</v>
      </c>
      <c r="P265" s="2" t="s">
        <v>16</v>
      </c>
      <c r="Q265" s="3" t="s">
        <v>10</v>
      </c>
      <c r="R265" s="2" t="s">
        <v>11</v>
      </c>
      <c r="S265" s="3" t="s">
        <v>21</v>
      </c>
      <c r="T265" s="2" t="s">
        <v>19</v>
      </c>
      <c r="U265" s="3" t="s">
        <v>20</v>
      </c>
      <c r="V265" s="4" t="s">
        <v>22</v>
      </c>
      <c r="W265" s="6"/>
    </row>
    <row r="266" spans="1:23" ht="18" customHeight="1" x14ac:dyDescent="0.3">
      <c r="A266" s="40" t="s">
        <v>725</v>
      </c>
      <c r="B266" s="6">
        <v>0</v>
      </c>
      <c r="C266" s="6">
        <v>3</v>
      </c>
      <c r="D266" s="6">
        <v>2</v>
      </c>
      <c r="E266" s="6">
        <v>6</v>
      </c>
      <c r="F266" s="6">
        <v>3</v>
      </c>
      <c r="G266" s="6">
        <v>9</v>
      </c>
      <c r="H266" s="6">
        <v>5</v>
      </c>
      <c r="I266" s="6">
        <v>7</v>
      </c>
      <c r="J266" s="6">
        <v>6</v>
      </c>
      <c r="K266" s="6">
        <v>2</v>
      </c>
      <c r="L266" s="6">
        <v>8</v>
      </c>
      <c r="M266" s="6">
        <v>4</v>
      </c>
      <c r="N266" s="6">
        <v>7</v>
      </c>
      <c r="O266" s="6">
        <v>4</v>
      </c>
      <c r="P266" s="6">
        <v>4</v>
      </c>
      <c r="Q266" s="6">
        <v>5</v>
      </c>
      <c r="R266" s="6">
        <v>4</v>
      </c>
      <c r="S266" s="6">
        <v>8</v>
      </c>
      <c r="T266" s="6">
        <v>6</v>
      </c>
      <c r="U266" s="6">
        <v>9</v>
      </c>
      <c r="V266" s="7">
        <f>SUM(B266:U266)</f>
        <v>102</v>
      </c>
      <c r="W266" s="6"/>
    </row>
    <row r="267" spans="1:23" ht="18" customHeight="1" x14ac:dyDescent="0.3">
      <c r="A267" s="40" t="s">
        <v>726</v>
      </c>
      <c r="B267" s="6">
        <v>0</v>
      </c>
      <c r="C267" s="6">
        <v>13</v>
      </c>
      <c r="D267" s="6">
        <v>47</v>
      </c>
      <c r="E267" s="6">
        <v>35</v>
      </c>
      <c r="F267" s="6">
        <v>46</v>
      </c>
      <c r="G267" s="6">
        <v>73</v>
      </c>
      <c r="H267" s="6">
        <v>45</v>
      </c>
      <c r="I267" s="6">
        <v>141</v>
      </c>
      <c r="J267" s="6">
        <v>118</v>
      </c>
      <c r="K267" s="6">
        <v>157</v>
      </c>
      <c r="L267" s="6">
        <v>149</v>
      </c>
      <c r="M267" s="6">
        <v>91</v>
      </c>
      <c r="N267" s="6">
        <v>78</v>
      </c>
      <c r="O267" s="6">
        <v>153</v>
      </c>
      <c r="P267" s="6">
        <v>60</v>
      </c>
      <c r="Q267" s="6">
        <v>198</v>
      </c>
      <c r="R267" s="6">
        <v>279</v>
      </c>
      <c r="S267" s="6">
        <v>300</v>
      </c>
      <c r="T267" s="6">
        <v>176</v>
      </c>
      <c r="U267" s="6">
        <v>253</v>
      </c>
      <c r="V267" s="7">
        <f>SUM(B267:U267)</f>
        <v>2412</v>
      </c>
      <c r="W267" s="6"/>
    </row>
    <row r="268" spans="1:23" ht="18" customHeight="1" x14ac:dyDescent="0.3">
      <c r="A268" s="40" t="s">
        <v>727</v>
      </c>
      <c r="B268" s="6" t="e">
        <f t="shared" ref="B268:U268" si="47">B267/B266</f>
        <v>#DIV/0!</v>
      </c>
      <c r="C268" s="41">
        <f t="shared" si="47"/>
        <v>4.333333333333333</v>
      </c>
      <c r="D268" s="6">
        <f t="shared" si="47"/>
        <v>23.5</v>
      </c>
      <c r="E268" s="41">
        <f t="shared" si="47"/>
        <v>5.833333333333333</v>
      </c>
      <c r="F268" s="41">
        <f t="shared" si="47"/>
        <v>15.333333333333334</v>
      </c>
      <c r="G268" s="41">
        <f t="shared" si="47"/>
        <v>8.1111111111111107</v>
      </c>
      <c r="H268" s="6">
        <f t="shared" si="47"/>
        <v>9</v>
      </c>
      <c r="I268" s="41">
        <f t="shared" si="47"/>
        <v>20.142857142857142</v>
      </c>
      <c r="J268" s="41">
        <f t="shared" si="47"/>
        <v>19.666666666666668</v>
      </c>
      <c r="K268" s="6">
        <f t="shared" si="47"/>
        <v>78.5</v>
      </c>
      <c r="L268" s="41">
        <f t="shared" si="47"/>
        <v>18.625</v>
      </c>
      <c r="M268" s="41">
        <f t="shared" si="47"/>
        <v>22.75</v>
      </c>
      <c r="N268" s="41">
        <f t="shared" si="47"/>
        <v>11.142857142857142</v>
      </c>
      <c r="O268" s="41">
        <f t="shared" si="47"/>
        <v>38.25</v>
      </c>
      <c r="P268" s="6">
        <f t="shared" si="47"/>
        <v>15</v>
      </c>
      <c r="Q268" s="6">
        <f t="shared" si="47"/>
        <v>39.6</v>
      </c>
      <c r="R268" s="41">
        <f t="shared" si="47"/>
        <v>69.75</v>
      </c>
      <c r="S268" s="6">
        <f t="shared" si="47"/>
        <v>37.5</v>
      </c>
      <c r="T268" s="41">
        <f t="shared" si="47"/>
        <v>29.333333333333332</v>
      </c>
      <c r="U268" s="41">
        <f t="shared" si="47"/>
        <v>28.111111111111111</v>
      </c>
      <c r="V268" s="42">
        <v>23.6</v>
      </c>
      <c r="W268" s="6"/>
    </row>
    <row r="269" spans="1:23" ht="18" customHeight="1" x14ac:dyDescent="0.3">
      <c r="A269" s="40" t="s">
        <v>728</v>
      </c>
      <c r="B269" s="6">
        <v>0</v>
      </c>
      <c r="C269" s="6">
        <f t="shared" ref="C269:U269" si="48">COUNT(C4:C259)-1</f>
        <v>12</v>
      </c>
      <c r="D269" s="6">
        <f t="shared" si="48"/>
        <v>6</v>
      </c>
      <c r="E269" s="6">
        <f t="shared" si="48"/>
        <v>10</v>
      </c>
      <c r="F269" s="6">
        <f t="shared" si="48"/>
        <v>5</v>
      </c>
      <c r="G269" s="6">
        <f t="shared" si="48"/>
        <v>15</v>
      </c>
      <c r="H269" s="6">
        <f t="shared" si="48"/>
        <v>6</v>
      </c>
      <c r="I269" s="6">
        <f t="shared" si="48"/>
        <v>8</v>
      </c>
      <c r="J269" s="6">
        <f t="shared" si="48"/>
        <v>11</v>
      </c>
      <c r="K269" s="6">
        <f t="shared" si="48"/>
        <v>10</v>
      </c>
      <c r="L269" s="6">
        <f t="shared" si="48"/>
        <v>14</v>
      </c>
      <c r="M269" s="6">
        <f t="shared" si="48"/>
        <v>6</v>
      </c>
      <c r="N269" s="6">
        <f t="shared" si="48"/>
        <v>12</v>
      </c>
      <c r="O269" s="6">
        <f t="shared" si="48"/>
        <v>15</v>
      </c>
      <c r="P269" s="6">
        <f t="shared" si="48"/>
        <v>10</v>
      </c>
      <c r="Q269" s="6">
        <f t="shared" si="48"/>
        <v>13</v>
      </c>
      <c r="R269" s="6">
        <f t="shared" si="48"/>
        <v>6</v>
      </c>
      <c r="S269" s="6">
        <f t="shared" si="48"/>
        <v>14</v>
      </c>
      <c r="T269" s="6">
        <f t="shared" si="48"/>
        <v>10</v>
      </c>
      <c r="U269" s="6">
        <f t="shared" si="48"/>
        <v>11</v>
      </c>
      <c r="V269" s="7">
        <f>SUM(B269:U269)</f>
        <v>194</v>
      </c>
      <c r="W269" s="6"/>
    </row>
    <row r="270" spans="1:23" ht="19.5" customHeight="1" x14ac:dyDescent="0.5">
      <c r="A270" s="43" t="s">
        <v>729</v>
      </c>
      <c r="B270" s="44" t="s">
        <v>939</v>
      </c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7"/>
      <c r="W270" s="6"/>
    </row>
    <row r="271" spans="1:23" ht="19.5" customHeight="1" x14ac:dyDescent="0.5">
      <c r="A271" s="43" t="s">
        <v>730</v>
      </c>
      <c r="B271" s="44" t="s">
        <v>941</v>
      </c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7"/>
      <c r="W271" s="6"/>
    </row>
    <row r="272" spans="1:23" ht="19.5" customHeight="1" x14ac:dyDescent="0.5">
      <c r="A272" s="43" t="s">
        <v>731</v>
      </c>
      <c r="B272" s="44" t="s">
        <v>942</v>
      </c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7"/>
      <c r="W272" s="6"/>
    </row>
    <row r="273" spans="1:22" ht="19.5" customHeight="1" x14ac:dyDescent="0.5">
      <c r="A273" s="43" t="s">
        <v>732</v>
      </c>
      <c r="B273" s="44" t="s">
        <v>943</v>
      </c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7"/>
    </row>
    <row r="274" spans="1:22" ht="19.5" customHeight="1" x14ac:dyDescent="0.5">
      <c r="A274" s="43" t="s">
        <v>944</v>
      </c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7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69"/>
  <sheetViews>
    <sheetView topLeftCell="A253" workbookViewId="0">
      <selection activeCell="L1" sqref="L1:L1048576"/>
    </sheetView>
  </sheetViews>
  <sheetFormatPr defaultColWidth="14.44140625" defaultRowHeight="15" customHeight="1" x14ac:dyDescent="0.25"/>
  <cols>
    <col min="1" max="1" width="8" customWidth="1"/>
    <col min="2" max="2" width="12.21875" customWidth="1"/>
    <col min="3" max="3" width="8.77734375" bestFit="1" customWidth="1"/>
    <col min="4" max="4" width="8" customWidth="1"/>
    <col min="5" max="6" width="8.77734375" bestFit="1" customWidth="1"/>
    <col min="7" max="8" width="8" customWidth="1"/>
    <col min="9" max="11" width="8.77734375" bestFit="1" customWidth="1"/>
    <col min="12" max="12" width="8" customWidth="1"/>
    <col min="13" max="18" width="8.77734375" bestFit="1" customWidth="1"/>
    <col min="19" max="19" width="10" customWidth="1"/>
    <col min="20" max="22" width="8.77734375" bestFit="1" customWidth="1"/>
    <col min="23" max="26" width="8" customWidth="1"/>
  </cols>
  <sheetData>
    <row r="1" spans="1:24" ht="15" customHeight="1" thickBot="1" x14ac:dyDescent="0.35">
      <c r="A1" s="76"/>
      <c r="B1" s="38"/>
      <c r="C1" s="38" t="s">
        <v>9</v>
      </c>
      <c r="D1" s="38" t="s">
        <v>9</v>
      </c>
      <c r="E1" s="38" t="s">
        <v>6</v>
      </c>
      <c r="F1" s="38" t="s">
        <v>3</v>
      </c>
      <c r="G1" s="38" t="s">
        <v>929</v>
      </c>
      <c r="H1" s="38" t="s">
        <v>2</v>
      </c>
      <c r="I1" s="38" t="s">
        <v>7</v>
      </c>
      <c r="J1" s="38" t="s">
        <v>11</v>
      </c>
      <c r="K1" s="38" t="s">
        <v>17</v>
      </c>
      <c r="L1" s="38" t="s">
        <v>10</v>
      </c>
      <c r="M1" s="38" t="s">
        <v>14</v>
      </c>
      <c r="N1" s="38" t="s">
        <v>20</v>
      </c>
      <c r="O1" s="38" t="s">
        <v>4</v>
      </c>
      <c r="P1" s="38" t="s">
        <v>15</v>
      </c>
      <c r="Q1" s="38" t="s">
        <v>0</v>
      </c>
      <c r="R1" s="38" t="s">
        <v>5</v>
      </c>
      <c r="S1" s="38" t="s">
        <v>8</v>
      </c>
      <c r="T1" s="38" t="s">
        <v>19</v>
      </c>
      <c r="U1" s="38" t="s">
        <v>18</v>
      </c>
      <c r="V1" s="38" t="s">
        <v>16</v>
      </c>
      <c r="W1" s="38" t="s">
        <v>21</v>
      </c>
      <c r="X1" s="2" t="s">
        <v>932</v>
      </c>
    </row>
    <row r="2" spans="1:24" ht="18" customHeight="1" x14ac:dyDescent="0.35">
      <c r="A2" s="77" t="s">
        <v>26</v>
      </c>
      <c r="B2" s="78"/>
      <c r="C2" s="79"/>
      <c r="D2" s="5"/>
      <c r="E2" s="78"/>
      <c r="F2" s="78"/>
      <c r="G2" s="80"/>
      <c r="H2" s="80"/>
      <c r="I2" s="80"/>
      <c r="J2" s="80"/>
      <c r="K2" s="80"/>
      <c r="L2" s="80"/>
      <c r="M2" s="80"/>
      <c r="N2" s="80"/>
      <c r="O2" s="81"/>
      <c r="P2" s="80"/>
      <c r="Q2" s="80"/>
      <c r="R2" s="81"/>
      <c r="S2" s="80"/>
      <c r="T2" s="80"/>
      <c r="U2" s="80"/>
      <c r="V2" s="80"/>
      <c r="W2" s="80"/>
    </row>
    <row r="3" spans="1:24" ht="20.25" customHeight="1" x14ac:dyDescent="0.4">
      <c r="A3" s="82" t="s">
        <v>27</v>
      </c>
      <c r="B3" s="48"/>
      <c r="C3" s="83"/>
      <c r="D3" s="48"/>
      <c r="E3" s="83"/>
      <c r="F3" s="48"/>
      <c r="G3" s="48"/>
      <c r="H3" s="48"/>
      <c r="I3" s="48"/>
      <c r="J3" s="48"/>
      <c r="K3" s="48"/>
      <c r="L3" s="48"/>
      <c r="M3" s="48"/>
      <c r="N3" s="48"/>
      <c r="O3" s="67"/>
      <c r="P3" s="48"/>
      <c r="Q3" s="48"/>
      <c r="R3" s="67"/>
      <c r="S3" s="48"/>
      <c r="T3" s="48"/>
      <c r="U3" s="48"/>
      <c r="V3" s="48">
        <v>0</v>
      </c>
      <c r="W3" s="84">
        <v>0</v>
      </c>
    </row>
    <row r="4" spans="1:24" ht="26.25" customHeight="1" x14ac:dyDescent="0.4">
      <c r="A4" s="69" t="s">
        <v>933</v>
      </c>
      <c r="B4" s="48"/>
      <c r="C4" s="85">
        <v>8</v>
      </c>
      <c r="D4" s="48"/>
      <c r="E4" s="87"/>
      <c r="F4" s="48"/>
      <c r="G4" s="48"/>
      <c r="H4" s="48"/>
      <c r="I4" s="83"/>
      <c r="J4" s="48"/>
      <c r="K4" s="48"/>
      <c r="L4" s="48"/>
      <c r="M4" s="48"/>
      <c r="N4" s="48"/>
      <c r="O4" s="67"/>
      <c r="P4" s="48"/>
      <c r="Q4" s="48"/>
      <c r="R4" s="67"/>
      <c r="S4" s="48"/>
      <c r="T4" s="48"/>
      <c r="U4" s="48"/>
      <c r="V4" s="48">
        <v>8</v>
      </c>
      <c r="W4" s="84">
        <v>1</v>
      </c>
    </row>
    <row r="5" spans="1:24" ht="26.25" customHeight="1" x14ac:dyDescent="0.4">
      <c r="A5" s="56" t="s">
        <v>934</v>
      </c>
      <c r="B5" s="48"/>
      <c r="C5" s="47"/>
      <c r="D5" s="48"/>
      <c r="E5" s="49">
        <v>8</v>
      </c>
      <c r="F5" s="48"/>
      <c r="G5" s="55">
        <v>8</v>
      </c>
      <c r="H5" s="83"/>
      <c r="I5" s="48"/>
      <c r="J5" s="48"/>
      <c r="K5" s="48"/>
      <c r="L5" s="48"/>
      <c r="M5" s="48"/>
      <c r="N5" s="48"/>
      <c r="O5" s="67"/>
      <c r="P5" s="48"/>
      <c r="Q5" s="48"/>
      <c r="R5" s="67"/>
      <c r="S5" s="48"/>
      <c r="T5" s="48"/>
      <c r="U5" s="48"/>
      <c r="V5" s="48">
        <v>16</v>
      </c>
      <c r="W5" s="84">
        <v>2</v>
      </c>
    </row>
    <row r="6" spans="1:24" ht="26.25" customHeight="1" x14ac:dyDescent="0.4">
      <c r="A6" s="56" t="s">
        <v>770</v>
      </c>
      <c r="B6" s="48"/>
      <c r="C6" s="47"/>
      <c r="D6" s="48"/>
      <c r="E6" s="49"/>
      <c r="F6" s="48"/>
      <c r="G6" s="48"/>
      <c r="H6" s="48"/>
      <c r="I6" s="48"/>
      <c r="J6" s="48"/>
      <c r="K6" s="48"/>
      <c r="L6" s="55">
        <v>2</v>
      </c>
      <c r="M6" s="48"/>
      <c r="N6" s="48"/>
      <c r="O6" s="67"/>
      <c r="P6" s="48"/>
      <c r="Q6" s="48"/>
      <c r="R6" s="67"/>
      <c r="S6" s="48"/>
      <c r="T6" s="48"/>
      <c r="U6" s="48"/>
      <c r="V6" s="48">
        <v>2</v>
      </c>
      <c r="W6" s="84">
        <v>1</v>
      </c>
    </row>
    <row r="7" spans="1:24" ht="26.25" customHeight="1" x14ac:dyDescent="0.4">
      <c r="A7" s="56" t="s">
        <v>935</v>
      </c>
      <c r="B7" s="48"/>
      <c r="C7" s="47"/>
      <c r="D7" s="48"/>
      <c r="E7" s="49"/>
      <c r="F7" s="48"/>
      <c r="G7" s="48"/>
      <c r="H7" s="48"/>
      <c r="I7" s="48"/>
      <c r="J7" s="48"/>
      <c r="K7" s="48"/>
      <c r="L7" s="48"/>
      <c r="M7" s="48"/>
      <c r="N7" s="48"/>
      <c r="O7" s="67"/>
      <c r="P7" s="48"/>
      <c r="Q7" s="48"/>
      <c r="R7" s="67"/>
      <c r="S7" s="48">
        <v>2</v>
      </c>
      <c r="T7" s="48"/>
      <c r="U7" s="55">
        <v>41</v>
      </c>
      <c r="V7" s="48">
        <v>43</v>
      </c>
      <c r="W7" s="84">
        <v>2</v>
      </c>
    </row>
    <row r="8" spans="1:24" ht="20.25" customHeight="1" x14ac:dyDescent="0.4">
      <c r="A8" s="56" t="s">
        <v>937</v>
      </c>
      <c r="B8" s="48"/>
      <c r="C8" s="47"/>
      <c r="D8" s="48"/>
      <c r="E8" s="89"/>
      <c r="F8" s="48"/>
      <c r="G8" s="48"/>
      <c r="H8" s="48"/>
      <c r="I8" s="48"/>
      <c r="J8" s="48"/>
      <c r="K8" s="83"/>
      <c r="L8" s="48"/>
      <c r="M8" s="62"/>
      <c r="N8" s="62"/>
      <c r="O8" s="66"/>
      <c r="P8" s="62"/>
      <c r="Q8" s="62"/>
      <c r="R8" s="66"/>
      <c r="S8" s="62"/>
      <c r="T8" s="62"/>
      <c r="U8" s="48"/>
      <c r="V8" s="48">
        <v>0</v>
      </c>
      <c r="W8" s="84">
        <v>0</v>
      </c>
    </row>
    <row r="9" spans="1:24" ht="20.25" customHeight="1" x14ac:dyDescent="0.4">
      <c r="A9" s="53" t="s">
        <v>940</v>
      </c>
      <c r="B9" s="48"/>
      <c r="C9" s="47"/>
      <c r="D9" s="48"/>
      <c r="E9" s="83"/>
      <c r="F9" s="48"/>
      <c r="G9" s="48"/>
      <c r="H9" s="48"/>
      <c r="I9" s="48"/>
      <c r="J9" s="48"/>
      <c r="K9" s="48"/>
      <c r="L9" s="48"/>
      <c r="M9" s="48"/>
      <c r="N9" s="48"/>
      <c r="O9" s="67"/>
      <c r="P9" s="48"/>
      <c r="Q9" s="48"/>
      <c r="R9" s="67"/>
      <c r="S9" s="48"/>
      <c r="T9" s="48"/>
      <c r="U9" s="48"/>
      <c r="V9" s="48">
        <v>0</v>
      </c>
      <c r="W9" s="84">
        <v>0</v>
      </c>
    </row>
    <row r="10" spans="1:24" ht="20.25" customHeight="1" x14ac:dyDescent="0.4">
      <c r="A10" s="53" t="s">
        <v>234</v>
      </c>
      <c r="B10" s="83"/>
      <c r="C10" s="47"/>
      <c r="D10" s="48"/>
      <c r="E10" s="50"/>
      <c r="F10" s="48"/>
      <c r="G10" s="48"/>
      <c r="H10" s="48"/>
      <c r="I10" s="48"/>
      <c r="J10" s="48"/>
      <c r="K10" s="48"/>
      <c r="L10" s="48"/>
      <c r="M10" s="48"/>
      <c r="N10" s="48"/>
      <c r="O10" s="67"/>
      <c r="P10" s="48"/>
      <c r="Q10" s="48"/>
      <c r="R10" s="67"/>
      <c r="S10" s="48"/>
      <c r="T10" s="48"/>
      <c r="U10" s="48"/>
      <c r="V10" s="48">
        <v>0</v>
      </c>
      <c r="W10" s="84">
        <v>0</v>
      </c>
    </row>
    <row r="11" spans="1:24" ht="20.25" customHeight="1" x14ac:dyDescent="0.4">
      <c r="A11" s="53" t="s">
        <v>633</v>
      </c>
      <c r="B11" s="48"/>
      <c r="C11" s="47"/>
      <c r="D11" s="48"/>
      <c r="E11" s="50"/>
      <c r="F11" s="48"/>
      <c r="G11" s="48"/>
      <c r="H11" s="48"/>
      <c r="I11" s="48"/>
      <c r="J11" s="48"/>
      <c r="K11" s="48"/>
      <c r="L11" s="48"/>
      <c r="M11" s="48"/>
      <c r="N11" s="48"/>
      <c r="O11" s="67"/>
      <c r="P11" s="48"/>
      <c r="Q11" s="48"/>
      <c r="R11" s="67"/>
      <c r="S11" s="48"/>
      <c r="T11" s="48"/>
      <c r="U11" s="48"/>
      <c r="V11" s="48">
        <v>0</v>
      </c>
      <c r="W11" s="84">
        <v>0</v>
      </c>
    </row>
    <row r="12" spans="1:24" ht="20.25" customHeight="1" x14ac:dyDescent="0.4">
      <c r="A12" s="91" t="s">
        <v>945</v>
      </c>
      <c r="B12" s="48"/>
      <c r="C12" s="54"/>
      <c r="D12" s="48"/>
      <c r="E12" s="50"/>
      <c r="F12" s="48"/>
      <c r="G12" s="48"/>
      <c r="H12" s="48"/>
      <c r="I12" s="48"/>
      <c r="J12" s="48"/>
      <c r="K12" s="48"/>
      <c r="L12" s="48"/>
      <c r="M12" s="48"/>
      <c r="N12" s="48"/>
      <c r="O12" s="67"/>
      <c r="P12" s="48"/>
      <c r="Q12" s="48"/>
      <c r="R12" s="67"/>
      <c r="S12" s="48"/>
      <c r="T12" s="48"/>
      <c r="U12" s="48"/>
      <c r="V12" s="48">
        <v>0</v>
      </c>
      <c r="W12" s="92">
        <v>0</v>
      </c>
    </row>
    <row r="13" spans="1:24" ht="20.25" customHeight="1" x14ac:dyDescent="0.4">
      <c r="A13" s="82" t="s">
        <v>36</v>
      </c>
      <c r="B13" s="93"/>
      <c r="C13" s="94"/>
      <c r="D13" s="93"/>
      <c r="E13" s="96"/>
      <c r="F13" s="93"/>
      <c r="G13" s="93"/>
      <c r="H13" s="93"/>
      <c r="I13" s="93"/>
      <c r="J13" s="93"/>
      <c r="K13" s="93"/>
      <c r="L13" s="93"/>
      <c r="M13" s="93"/>
      <c r="N13" s="93"/>
      <c r="O13" s="97"/>
      <c r="P13" s="93"/>
      <c r="Q13" s="93"/>
      <c r="R13" s="98"/>
      <c r="S13" s="100"/>
      <c r="T13" s="93"/>
      <c r="U13" s="93"/>
      <c r="V13" s="93"/>
      <c r="W13" s="101"/>
    </row>
    <row r="14" spans="1:24" ht="20.25" customHeight="1" x14ac:dyDescent="0.4">
      <c r="A14" s="69" t="s">
        <v>949</v>
      </c>
      <c r="B14" s="48"/>
      <c r="C14" s="54"/>
      <c r="D14" s="48"/>
      <c r="E14" s="102"/>
      <c r="F14" s="48"/>
      <c r="G14" s="48"/>
      <c r="H14" s="48"/>
      <c r="I14" s="48"/>
      <c r="J14" s="48"/>
      <c r="K14" s="48"/>
      <c r="L14" s="48"/>
      <c r="M14" s="48"/>
      <c r="N14" s="48"/>
      <c r="O14" s="67"/>
      <c r="P14" s="48"/>
      <c r="Q14" s="48"/>
      <c r="R14" s="67"/>
      <c r="S14" s="48"/>
      <c r="T14" s="48"/>
      <c r="U14" s="48"/>
      <c r="V14" s="48">
        <v>0</v>
      </c>
      <c r="W14" s="104">
        <v>0</v>
      </c>
    </row>
    <row r="15" spans="1:24" ht="20.25" customHeight="1" x14ac:dyDescent="0.4">
      <c r="A15" s="56" t="s">
        <v>952</v>
      </c>
      <c r="B15" s="48"/>
      <c r="C15" s="106"/>
      <c r="D15" s="48"/>
      <c r="E15" s="102"/>
      <c r="F15" s="48"/>
      <c r="G15" s="48"/>
      <c r="H15" s="48"/>
      <c r="I15" s="48"/>
      <c r="J15" s="48"/>
      <c r="K15" s="48"/>
      <c r="L15" s="48"/>
      <c r="M15" s="48"/>
      <c r="N15" s="48"/>
      <c r="O15" s="67"/>
      <c r="P15" s="48"/>
      <c r="Q15" s="48"/>
      <c r="R15" s="67"/>
      <c r="S15" s="48"/>
      <c r="T15" s="48"/>
      <c r="U15" s="48"/>
      <c r="V15" s="48">
        <v>0</v>
      </c>
      <c r="W15" s="84">
        <v>0</v>
      </c>
    </row>
    <row r="16" spans="1:24" ht="20.25" customHeight="1" x14ac:dyDescent="0.4">
      <c r="A16" s="56" t="s">
        <v>954</v>
      </c>
      <c r="B16" s="48"/>
      <c r="C16" s="54"/>
      <c r="D16" s="48"/>
      <c r="E16" s="107"/>
      <c r="F16" s="62"/>
      <c r="G16" s="62"/>
      <c r="H16" s="62"/>
      <c r="I16" s="62"/>
      <c r="J16" s="62"/>
      <c r="K16" s="62"/>
      <c r="L16" s="62"/>
      <c r="M16" s="62"/>
      <c r="N16" s="48"/>
      <c r="O16" s="67"/>
      <c r="P16" s="48"/>
      <c r="Q16" s="48"/>
      <c r="R16" s="67"/>
      <c r="S16" s="48"/>
      <c r="T16" s="83"/>
      <c r="U16" s="62"/>
      <c r="V16" s="48">
        <v>0</v>
      </c>
      <c r="W16" s="84">
        <v>0</v>
      </c>
    </row>
    <row r="17" spans="1:23" ht="26.25" customHeight="1" x14ac:dyDescent="0.4">
      <c r="A17" s="65" t="s">
        <v>955</v>
      </c>
      <c r="B17" s="48"/>
      <c r="C17" s="108"/>
      <c r="D17" s="48"/>
      <c r="E17" s="62"/>
      <c r="F17" s="62"/>
      <c r="G17" s="62"/>
      <c r="H17" s="62"/>
      <c r="I17" s="62"/>
      <c r="J17" s="62"/>
      <c r="K17" s="62"/>
      <c r="L17" s="62"/>
      <c r="M17" s="62"/>
      <c r="N17" s="55">
        <v>13</v>
      </c>
      <c r="O17" s="67"/>
      <c r="P17" s="48"/>
      <c r="Q17" s="48"/>
      <c r="R17" s="109"/>
      <c r="S17" s="48"/>
      <c r="T17" s="48">
        <v>11</v>
      </c>
      <c r="U17" s="48"/>
      <c r="V17" s="48">
        <v>24</v>
      </c>
      <c r="W17" s="84">
        <v>2</v>
      </c>
    </row>
    <row r="18" spans="1:23" ht="26.25" customHeight="1" x14ac:dyDescent="0.4">
      <c r="A18" s="65" t="s">
        <v>959</v>
      </c>
      <c r="B18" s="48"/>
      <c r="C18" s="54"/>
      <c r="D18" s="48"/>
      <c r="E18" s="110">
        <v>5</v>
      </c>
      <c r="F18" s="62">
        <v>10</v>
      </c>
      <c r="G18" s="62"/>
      <c r="H18" s="62">
        <v>15</v>
      </c>
      <c r="I18" s="55">
        <v>61</v>
      </c>
      <c r="J18" s="62"/>
      <c r="K18" s="62"/>
      <c r="L18" s="62"/>
      <c r="M18" s="62"/>
      <c r="N18" s="48">
        <v>11</v>
      </c>
      <c r="O18" s="67"/>
      <c r="P18" s="48"/>
      <c r="Q18" s="48" t="s">
        <v>97</v>
      </c>
      <c r="R18" s="67">
        <v>28</v>
      </c>
      <c r="S18" s="48"/>
      <c r="T18" s="48"/>
      <c r="U18" s="48"/>
      <c r="V18" s="48">
        <v>130</v>
      </c>
      <c r="W18" s="84">
        <v>6</v>
      </c>
    </row>
    <row r="19" spans="1:23" ht="26.25" customHeight="1" x14ac:dyDescent="0.4">
      <c r="A19" s="111" t="s">
        <v>771</v>
      </c>
      <c r="B19" s="48"/>
      <c r="C19" s="50"/>
      <c r="D19" s="48"/>
      <c r="E19" s="47"/>
      <c r="F19" s="48"/>
      <c r="G19" s="48"/>
      <c r="H19" s="48"/>
      <c r="I19" s="48"/>
      <c r="J19" s="48"/>
      <c r="K19" s="48"/>
      <c r="L19" s="48"/>
      <c r="M19" s="48"/>
      <c r="N19" s="48"/>
      <c r="O19" s="67"/>
      <c r="P19" s="48"/>
      <c r="Q19" s="55">
        <v>1</v>
      </c>
      <c r="R19" s="67"/>
      <c r="S19" s="48"/>
      <c r="T19" s="48"/>
      <c r="U19" s="48"/>
      <c r="V19" s="48">
        <v>1</v>
      </c>
      <c r="W19" s="84">
        <v>1</v>
      </c>
    </row>
    <row r="20" spans="1:23" ht="21" customHeight="1" x14ac:dyDescent="0.5">
      <c r="A20" s="113" t="s">
        <v>51</v>
      </c>
      <c r="B20" s="93"/>
      <c r="C20" s="105"/>
      <c r="D20" s="93"/>
      <c r="E20" s="112"/>
      <c r="F20" s="93"/>
      <c r="G20" s="93"/>
      <c r="H20" s="93"/>
      <c r="I20" s="93"/>
      <c r="J20" s="93"/>
      <c r="K20" s="93"/>
      <c r="L20" s="93"/>
      <c r="M20" s="93"/>
      <c r="N20" s="93"/>
      <c r="O20" s="97"/>
      <c r="P20" s="93"/>
      <c r="Q20" s="93"/>
      <c r="R20" s="97"/>
      <c r="S20" s="93"/>
      <c r="T20" s="93"/>
      <c r="U20" s="93"/>
      <c r="V20" s="93"/>
      <c r="W20" s="101"/>
    </row>
    <row r="21" spans="1:23" ht="20.25" customHeight="1" x14ac:dyDescent="0.4">
      <c r="A21" s="69" t="s">
        <v>963</v>
      </c>
      <c r="B21" s="48"/>
      <c r="C21" s="50"/>
      <c r="D21" s="48"/>
      <c r="E21" s="114"/>
      <c r="F21" s="62"/>
      <c r="G21" s="62"/>
      <c r="H21" s="62"/>
      <c r="I21" s="62"/>
      <c r="J21" s="62"/>
      <c r="K21" s="62"/>
      <c r="L21" s="62"/>
      <c r="M21" s="62"/>
      <c r="N21" s="62"/>
      <c r="O21" s="66"/>
      <c r="P21" s="62"/>
      <c r="Q21" s="48"/>
      <c r="R21" s="67"/>
      <c r="S21" s="48"/>
      <c r="T21" s="48"/>
      <c r="U21" s="48"/>
      <c r="V21" s="48">
        <v>0</v>
      </c>
      <c r="W21" s="104">
        <v>0</v>
      </c>
    </row>
    <row r="22" spans="1:23" ht="26.25" customHeight="1" x14ac:dyDescent="0.4">
      <c r="A22" s="56" t="s">
        <v>965</v>
      </c>
      <c r="B22" s="48"/>
      <c r="C22" s="50"/>
      <c r="D22" s="48"/>
      <c r="E22" s="115"/>
      <c r="F22" s="62"/>
      <c r="G22" s="62"/>
      <c r="H22" s="62"/>
      <c r="I22" s="62"/>
      <c r="J22" s="62"/>
      <c r="K22" s="62"/>
      <c r="L22" s="62"/>
      <c r="M22" s="62"/>
      <c r="N22" s="62"/>
      <c r="O22" s="66"/>
      <c r="P22" s="55">
        <v>7</v>
      </c>
      <c r="Q22" s="48"/>
      <c r="R22" s="67"/>
      <c r="S22" s="48"/>
      <c r="T22" s="83"/>
      <c r="U22" s="48"/>
      <c r="V22" s="48">
        <v>7</v>
      </c>
      <c r="W22" s="84">
        <v>1</v>
      </c>
    </row>
    <row r="23" spans="1:23" ht="20.25" customHeight="1" x14ac:dyDescent="0.4">
      <c r="A23" s="56" t="s">
        <v>553</v>
      </c>
      <c r="B23" s="48"/>
      <c r="C23" s="102"/>
      <c r="D23" s="48"/>
      <c r="E23" s="47"/>
      <c r="F23" s="48"/>
      <c r="G23" s="48"/>
      <c r="H23" s="48"/>
      <c r="I23" s="48"/>
      <c r="J23" s="48"/>
      <c r="K23" s="48"/>
      <c r="L23" s="48"/>
      <c r="M23" s="48"/>
      <c r="N23" s="48"/>
      <c r="O23" s="67"/>
      <c r="P23" s="48"/>
      <c r="Q23" s="48"/>
      <c r="R23" s="67"/>
      <c r="S23" s="48"/>
      <c r="T23" s="48"/>
      <c r="U23" s="48"/>
      <c r="V23" s="48">
        <v>0</v>
      </c>
      <c r="W23" s="84">
        <v>0</v>
      </c>
    </row>
    <row r="24" spans="1:23" ht="20.25" customHeight="1" x14ac:dyDescent="0.4">
      <c r="A24" s="56" t="s">
        <v>968</v>
      </c>
      <c r="B24" s="48"/>
      <c r="C24" s="102"/>
      <c r="D24" s="48"/>
      <c r="E24" s="47"/>
      <c r="F24" s="48"/>
      <c r="G24" s="48"/>
      <c r="H24" s="83"/>
      <c r="I24" s="48"/>
      <c r="J24" s="48"/>
      <c r="K24" s="48"/>
      <c r="L24" s="48"/>
      <c r="M24" s="48"/>
      <c r="N24" s="48"/>
      <c r="O24" s="67"/>
      <c r="P24" s="48"/>
      <c r="Q24" s="48"/>
      <c r="R24" s="67"/>
      <c r="S24" s="48"/>
      <c r="T24" s="48"/>
      <c r="U24" s="48"/>
      <c r="V24" s="48">
        <v>0</v>
      </c>
      <c r="W24" s="84">
        <v>0</v>
      </c>
    </row>
    <row r="25" spans="1:23" ht="20.25" customHeight="1" x14ac:dyDescent="0.4">
      <c r="A25" s="56" t="s">
        <v>969</v>
      </c>
      <c r="B25" s="48"/>
      <c r="C25" s="102"/>
      <c r="D25" s="48"/>
      <c r="E25" s="47"/>
      <c r="F25" s="48"/>
      <c r="G25" s="48"/>
      <c r="H25" s="48"/>
      <c r="I25" s="48"/>
      <c r="J25" s="48"/>
      <c r="K25" s="48"/>
      <c r="L25" s="48"/>
      <c r="M25" s="48"/>
      <c r="N25" s="48"/>
      <c r="O25" s="67"/>
      <c r="P25" s="48"/>
      <c r="Q25" s="48"/>
      <c r="R25" s="67"/>
      <c r="S25" s="48"/>
      <c r="T25" s="48"/>
      <c r="U25" s="48"/>
      <c r="V25" s="48">
        <v>0</v>
      </c>
      <c r="W25" s="84">
        <v>0</v>
      </c>
    </row>
    <row r="26" spans="1:23" ht="20.25" customHeight="1" x14ac:dyDescent="0.4">
      <c r="A26" s="56" t="s">
        <v>972</v>
      </c>
      <c r="B26" s="48"/>
      <c r="C26" s="83"/>
      <c r="D26" s="48"/>
      <c r="E26" s="47"/>
      <c r="F26" s="48"/>
      <c r="G26" s="48"/>
      <c r="H26" s="48"/>
      <c r="I26" s="48"/>
      <c r="J26" s="48"/>
      <c r="K26" s="48"/>
      <c r="L26" s="48"/>
      <c r="M26" s="48"/>
      <c r="N26" s="48"/>
      <c r="O26" s="67"/>
      <c r="P26" s="48"/>
      <c r="Q26" s="48"/>
      <c r="R26" s="67"/>
      <c r="S26" s="48"/>
      <c r="T26" s="48"/>
      <c r="U26" s="48"/>
      <c r="V26" s="48">
        <v>0</v>
      </c>
      <c r="W26" s="84">
        <v>0</v>
      </c>
    </row>
    <row r="27" spans="1:23" ht="26.25" customHeight="1" x14ac:dyDescent="0.4">
      <c r="A27" s="65" t="s">
        <v>974</v>
      </c>
      <c r="B27" s="48"/>
      <c r="C27" s="50"/>
      <c r="D27" s="48"/>
      <c r="E27" s="47"/>
      <c r="F27" s="62"/>
      <c r="G27" s="48"/>
      <c r="H27" s="48"/>
      <c r="I27" s="48"/>
      <c r="J27" s="48"/>
      <c r="K27" s="48"/>
      <c r="L27" s="48"/>
      <c r="M27" s="48"/>
      <c r="N27" s="48"/>
      <c r="O27" s="67"/>
      <c r="P27" s="83"/>
      <c r="Q27" s="48"/>
      <c r="R27" s="67"/>
      <c r="S27" s="48"/>
      <c r="T27" s="55">
        <v>45</v>
      </c>
      <c r="U27" s="48"/>
      <c r="V27" s="48">
        <v>45</v>
      </c>
      <c r="W27" s="84">
        <v>1</v>
      </c>
    </row>
    <row r="28" spans="1:23" ht="26.25" customHeight="1" x14ac:dyDescent="0.4">
      <c r="A28" s="53" t="s">
        <v>975</v>
      </c>
      <c r="B28" s="48"/>
      <c r="C28" s="50"/>
      <c r="D28" s="48"/>
      <c r="E28" s="47"/>
      <c r="F28" s="48"/>
      <c r="G28" s="48">
        <v>8</v>
      </c>
      <c r="H28" s="48"/>
      <c r="I28" s="48"/>
      <c r="J28" s="55">
        <v>10</v>
      </c>
      <c r="K28" s="48"/>
      <c r="L28" s="48"/>
      <c r="M28" s="48">
        <v>3</v>
      </c>
      <c r="N28" s="48"/>
      <c r="O28" s="67"/>
      <c r="P28" s="48"/>
      <c r="Q28" s="48"/>
      <c r="R28" s="67"/>
      <c r="S28" s="48"/>
      <c r="T28" s="48"/>
      <c r="U28" s="48">
        <v>1</v>
      </c>
      <c r="V28" s="48">
        <v>22</v>
      </c>
      <c r="W28" s="84">
        <v>4</v>
      </c>
    </row>
    <row r="29" spans="1:23" ht="26.25" customHeight="1" x14ac:dyDescent="0.4">
      <c r="A29" s="53" t="s">
        <v>772</v>
      </c>
      <c r="B29" s="48"/>
      <c r="C29" s="50"/>
      <c r="D29" s="48"/>
      <c r="E29" s="54"/>
      <c r="F29" s="48"/>
      <c r="G29" s="48"/>
      <c r="H29" s="55">
        <v>1</v>
      </c>
      <c r="I29" s="48"/>
      <c r="J29" s="48" t="s">
        <v>97</v>
      </c>
      <c r="K29" s="48"/>
      <c r="L29" s="48"/>
      <c r="M29" s="48" t="s">
        <v>97</v>
      </c>
      <c r="N29" s="48"/>
      <c r="O29" s="67"/>
      <c r="P29" s="48"/>
      <c r="Q29" s="48"/>
      <c r="R29" s="67"/>
      <c r="S29" s="48"/>
      <c r="T29" s="48"/>
      <c r="U29" s="48"/>
      <c r="V29" s="48">
        <v>1</v>
      </c>
      <c r="W29" s="84">
        <v>1</v>
      </c>
    </row>
    <row r="30" spans="1:23" ht="26.25" customHeight="1" x14ac:dyDescent="0.4">
      <c r="A30" s="53" t="s">
        <v>978</v>
      </c>
      <c r="B30" s="48"/>
      <c r="C30" s="102"/>
      <c r="D30" s="48"/>
      <c r="E30" s="47"/>
      <c r="F30" s="48"/>
      <c r="G30" s="48"/>
      <c r="H30" s="48"/>
      <c r="I30" s="48"/>
      <c r="J30" s="48"/>
      <c r="K30" s="48"/>
      <c r="L30" s="48"/>
      <c r="M30" s="48"/>
      <c r="N30" s="48">
        <v>8</v>
      </c>
      <c r="O30" s="67"/>
      <c r="P30" s="48"/>
      <c r="Q30" s="48"/>
      <c r="R30" s="67"/>
      <c r="S30" s="48"/>
      <c r="T30" s="55">
        <v>11</v>
      </c>
      <c r="U30" s="48"/>
      <c r="V30" s="48">
        <v>19</v>
      </c>
      <c r="W30" s="84">
        <v>2</v>
      </c>
    </row>
    <row r="31" spans="1:23" ht="26.25" customHeight="1" x14ac:dyDescent="0.4">
      <c r="A31" s="53" t="s">
        <v>518</v>
      </c>
      <c r="B31" s="48"/>
      <c r="C31" s="102"/>
      <c r="D31" s="48"/>
      <c r="E31" s="47"/>
      <c r="F31" s="48"/>
      <c r="G31" s="48"/>
      <c r="H31" s="48"/>
      <c r="I31" s="48"/>
      <c r="J31" s="48">
        <v>8</v>
      </c>
      <c r="K31" s="48"/>
      <c r="L31" s="48"/>
      <c r="M31" s="48"/>
      <c r="N31" s="55">
        <v>9</v>
      </c>
      <c r="O31" s="67"/>
      <c r="P31" s="48">
        <v>7</v>
      </c>
      <c r="Q31" s="48"/>
      <c r="R31" s="67"/>
      <c r="S31" s="48"/>
      <c r="T31" s="48"/>
      <c r="U31" s="48"/>
      <c r="V31" s="48">
        <v>24</v>
      </c>
      <c r="W31" s="84">
        <v>3</v>
      </c>
    </row>
    <row r="32" spans="1:23" ht="21" customHeight="1" x14ac:dyDescent="0.5">
      <c r="A32" s="116" t="s">
        <v>74</v>
      </c>
      <c r="B32" s="93"/>
      <c r="C32" s="96"/>
      <c r="D32" s="93"/>
      <c r="E32" s="112"/>
      <c r="F32" s="93"/>
      <c r="G32" s="93"/>
      <c r="H32" s="93"/>
      <c r="I32" s="93"/>
      <c r="J32" s="93"/>
      <c r="K32" s="93"/>
      <c r="L32" s="93"/>
      <c r="M32" s="93"/>
      <c r="N32" s="93"/>
      <c r="O32" s="97"/>
      <c r="P32" s="93"/>
      <c r="Q32" s="93"/>
      <c r="R32" s="97"/>
      <c r="S32" s="93"/>
      <c r="T32" s="93"/>
      <c r="U32" s="93"/>
      <c r="V32" s="93"/>
      <c r="W32" s="80"/>
    </row>
    <row r="33" spans="1:23" ht="20.25" customHeight="1" x14ac:dyDescent="0.4">
      <c r="A33" s="69" t="s">
        <v>983</v>
      </c>
      <c r="B33" s="48"/>
      <c r="C33" s="50"/>
      <c r="D33" s="48"/>
      <c r="E33" s="47"/>
      <c r="F33" s="48"/>
      <c r="G33" s="48"/>
      <c r="H33" s="48"/>
      <c r="I33" s="48"/>
      <c r="J33" s="48"/>
      <c r="K33" s="48"/>
      <c r="L33" s="48"/>
      <c r="M33" s="48"/>
      <c r="N33" s="48"/>
      <c r="O33" s="67"/>
      <c r="P33" s="48"/>
      <c r="Q33" s="48"/>
      <c r="R33" s="67"/>
      <c r="S33" s="48"/>
      <c r="T33" s="48"/>
      <c r="U33" s="48"/>
      <c r="V33" s="48">
        <v>0</v>
      </c>
      <c r="W33" s="84">
        <v>0</v>
      </c>
    </row>
    <row r="34" spans="1:23" ht="20.25" customHeight="1" x14ac:dyDescent="0.4">
      <c r="A34" s="56" t="s">
        <v>984</v>
      </c>
      <c r="B34" s="48"/>
      <c r="C34" s="50"/>
      <c r="D34" s="48"/>
      <c r="E34" s="47"/>
      <c r="F34" s="48"/>
      <c r="G34" s="48"/>
      <c r="H34" s="48"/>
      <c r="I34" s="48"/>
      <c r="J34" s="48"/>
      <c r="K34" s="48"/>
      <c r="L34" s="48"/>
      <c r="M34" s="83"/>
      <c r="N34" s="48"/>
      <c r="O34" s="67"/>
      <c r="P34" s="48"/>
      <c r="Q34" s="48"/>
      <c r="R34" s="67"/>
      <c r="S34" s="48"/>
      <c r="T34" s="48"/>
      <c r="U34" s="48"/>
      <c r="V34" s="48">
        <v>0</v>
      </c>
      <c r="W34" s="84">
        <v>0</v>
      </c>
    </row>
    <row r="35" spans="1:23" ht="20.25" customHeight="1" x14ac:dyDescent="0.4">
      <c r="A35" s="56" t="s">
        <v>985</v>
      </c>
      <c r="B35" s="48"/>
      <c r="C35" s="50"/>
      <c r="D35" s="48"/>
      <c r="E35" s="117"/>
      <c r="F35" s="62"/>
      <c r="G35" s="62"/>
      <c r="H35" s="62"/>
      <c r="I35" s="62"/>
      <c r="J35" s="62"/>
      <c r="K35" s="62"/>
      <c r="L35" s="62"/>
      <c r="M35" s="48"/>
      <c r="N35" s="48"/>
      <c r="O35" s="67"/>
      <c r="P35" s="48"/>
      <c r="Q35" s="83"/>
      <c r="R35" s="67"/>
      <c r="S35" s="48"/>
      <c r="T35" s="48"/>
      <c r="U35" s="48"/>
      <c r="V35" s="48">
        <v>0</v>
      </c>
      <c r="W35" s="84">
        <v>0</v>
      </c>
    </row>
    <row r="36" spans="1:23" ht="26.25" customHeight="1" x14ac:dyDescent="0.4">
      <c r="A36" s="58" t="s">
        <v>987</v>
      </c>
      <c r="B36" s="48"/>
      <c r="C36" s="50"/>
      <c r="D36" s="48"/>
      <c r="E36" s="118">
        <v>2</v>
      </c>
      <c r="F36" s="48"/>
      <c r="G36" s="48"/>
      <c r="H36" s="48"/>
      <c r="I36" s="48"/>
      <c r="J36" s="48"/>
      <c r="K36" s="55">
        <v>27</v>
      </c>
      <c r="L36" s="48"/>
      <c r="M36" s="48"/>
      <c r="N36" s="48"/>
      <c r="O36" s="67"/>
      <c r="P36" s="83"/>
      <c r="Q36" s="48"/>
      <c r="R36" s="67"/>
      <c r="S36" s="48"/>
      <c r="T36" s="48">
        <v>21</v>
      </c>
      <c r="U36" s="48"/>
      <c r="V36" s="48">
        <v>50</v>
      </c>
      <c r="W36" s="84">
        <v>3</v>
      </c>
    </row>
    <row r="37" spans="1:23" ht="21" customHeight="1" x14ac:dyDescent="0.5">
      <c r="A37" s="119" t="s">
        <v>103</v>
      </c>
      <c r="B37" s="93"/>
      <c r="C37" s="96"/>
      <c r="D37" s="93"/>
      <c r="E37" s="94"/>
      <c r="F37" s="93"/>
      <c r="G37" s="93"/>
      <c r="H37" s="93"/>
      <c r="I37" s="93"/>
      <c r="J37" s="93"/>
      <c r="K37" s="93"/>
      <c r="L37" s="93"/>
      <c r="M37" s="93"/>
      <c r="N37" s="93"/>
      <c r="O37" s="97"/>
      <c r="P37" s="93"/>
      <c r="Q37" s="93"/>
      <c r="R37" s="97"/>
      <c r="S37" s="93"/>
      <c r="T37" s="93"/>
      <c r="U37" s="93"/>
      <c r="V37" s="93"/>
      <c r="W37" s="80"/>
    </row>
    <row r="38" spans="1:23" ht="20.25" customHeight="1" x14ac:dyDescent="0.4">
      <c r="A38" s="69" t="s">
        <v>993</v>
      </c>
      <c r="B38" s="48"/>
      <c r="C38" s="102"/>
      <c r="D38" s="48"/>
      <c r="E38" s="54"/>
      <c r="F38" s="83"/>
      <c r="G38" s="48"/>
      <c r="H38" s="48"/>
      <c r="I38" s="48"/>
      <c r="J38" s="48"/>
      <c r="K38" s="48"/>
      <c r="L38" s="48"/>
      <c r="M38" s="48"/>
      <c r="N38" s="48"/>
      <c r="O38" s="67"/>
      <c r="P38" s="48"/>
      <c r="Q38" s="48"/>
      <c r="R38" s="67"/>
      <c r="S38" s="48"/>
      <c r="T38" s="48"/>
      <c r="U38" s="48"/>
      <c r="V38" s="48">
        <v>0</v>
      </c>
      <c r="W38" s="84">
        <v>0</v>
      </c>
    </row>
    <row r="39" spans="1:23" ht="26.25" customHeight="1" x14ac:dyDescent="0.4">
      <c r="A39" s="56" t="s">
        <v>994</v>
      </c>
      <c r="B39" s="48"/>
      <c r="C39" s="83"/>
      <c r="D39" s="48"/>
      <c r="E39" s="83"/>
      <c r="F39" s="48"/>
      <c r="G39" s="48"/>
      <c r="H39" s="48">
        <v>85</v>
      </c>
      <c r="I39" s="48"/>
      <c r="J39" s="48">
        <v>53</v>
      </c>
      <c r="K39" s="48"/>
      <c r="L39" s="48">
        <v>93</v>
      </c>
      <c r="M39" s="48"/>
      <c r="N39" s="48"/>
      <c r="O39" s="67"/>
      <c r="P39" s="55">
        <v>129</v>
      </c>
      <c r="Q39" s="48"/>
      <c r="R39" s="67"/>
      <c r="S39" s="48"/>
      <c r="T39" s="48">
        <v>25</v>
      </c>
      <c r="U39" s="48"/>
      <c r="V39" s="48">
        <v>385</v>
      </c>
      <c r="W39" s="84">
        <v>5</v>
      </c>
    </row>
    <row r="40" spans="1:23" ht="26.25" customHeight="1" x14ac:dyDescent="0.4">
      <c r="A40" s="56" t="s">
        <v>773</v>
      </c>
      <c r="B40" s="48"/>
      <c r="C40" s="50"/>
      <c r="D40" s="48">
        <v>1</v>
      </c>
      <c r="E40" s="57"/>
      <c r="F40" s="48"/>
      <c r="G40" s="48"/>
      <c r="H40" s="48"/>
      <c r="I40" s="48"/>
      <c r="J40" s="48"/>
      <c r="K40" s="48"/>
      <c r="L40" s="48"/>
      <c r="M40" s="55">
        <v>4</v>
      </c>
      <c r="N40" s="48"/>
      <c r="O40" s="67"/>
      <c r="P40" s="48"/>
      <c r="Q40" s="48"/>
      <c r="R40" s="67"/>
      <c r="S40" s="48"/>
      <c r="T40" s="48"/>
      <c r="U40" s="17"/>
      <c r="V40" s="48">
        <v>5</v>
      </c>
      <c r="W40" s="84">
        <v>2</v>
      </c>
    </row>
    <row r="41" spans="1:23" ht="20.25" customHeight="1" x14ac:dyDescent="0.4">
      <c r="A41" s="56" t="s">
        <v>40</v>
      </c>
      <c r="B41" s="48"/>
      <c r="C41" s="50"/>
      <c r="D41" s="48"/>
      <c r="E41" s="47"/>
      <c r="F41" s="48"/>
      <c r="G41" s="48"/>
      <c r="H41" s="48"/>
      <c r="I41" s="48"/>
      <c r="J41" s="48"/>
      <c r="K41" s="48"/>
      <c r="L41" s="48"/>
      <c r="M41" s="48"/>
      <c r="N41" s="48"/>
      <c r="O41" s="67"/>
      <c r="P41" s="48"/>
      <c r="Q41" s="48"/>
      <c r="R41" s="67"/>
      <c r="S41" s="48"/>
      <c r="T41" s="48"/>
      <c r="U41" s="48"/>
      <c r="V41" s="48">
        <v>0</v>
      </c>
      <c r="W41" s="84">
        <v>0</v>
      </c>
    </row>
    <row r="42" spans="1:23" ht="20.25" customHeight="1" x14ac:dyDescent="0.4">
      <c r="A42" s="65" t="s">
        <v>996</v>
      </c>
      <c r="B42" s="48"/>
      <c r="C42" s="50"/>
      <c r="D42" s="48"/>
      <c r="E42" s="47"/>
      <c r="F42" s="48"/>
      <c r="G42" s="48"/>
      <c r="H42" s="48"/>
      <c r="I42" s="48"/>
      <c r="J42" s="48"/>
      <c r="K42" s="48"/>
      <c r="L42" s="48"/>
      <c r="M42" s="48"/>
      <c r="N42" s="48"/>
      <c r="O42" s="67"/>
      <c r="P42" s="48"/>
      <c r="Q42" s="48"/>
      <c r="R42" s="67"/>
      <c r="S42" s="48"/>
      <c r="T42" s="48"/>
      <c r="U42" s="48"/>
      <c r="V42" s="48">
        <v>0</v>
      </c>
      <c r="W42" s="84">
        <v>0</v>
      </c>
    </row>
    <row r="43" spans="1:23" ht="20.25" customHeight="1" x14ac:dyDescent="0.4">
      <c r="A43" s="65" t="s">
        <v>997</v>
      </c>
      <c r="B43" s="48"/>
      <c r="C43" s="123"/>
      <c r="D43" s="48"/>
      <c r="E43" s="47"/>
      <c r="F43" s="48"/>
      <c r="G43" s="48"/>
      <c r="H43" s="48"/>
      <c r="I43" s="48"/>
      <c r="J43" s="48"/>
      <c r="K43" s="48"/>
      <c r="L43" s="48"/>
      <c r="M43" s="48"/>
      <c r="N43" s="48"/>
      <c r="O43" s="67"/>
      <c r="P43" s="48"/>
      <c r="Q43" s="48"/>
      <c r="R43" s="67"/>
      <c r="S43" s="48"/>
      <c r="T43" s="48"/>
      <c r="U43" s="48"/>
      <c r="V43" s="48">
        <v>0</v>
      </c>
      <c r="W43" s="84">
        <v>0</v>
      </c>
    </row>
    <row r="44" spans="1:23" ht="20.25" customHeight="1" x14ac:dyDescent="0.4">
      <c r="A44" s="65" t="s">
        <v>998</v>
      </c>
      <c r="B44" s="59"/>
      <c r="C44" s="125"/>
      <c r="D44" s="59"/>
      <c r="E44" s="127"/>
      <c r="F44" s="59"/>
      <c r="G44" s="59"/>
      <c r="H44" s="59"/>
      <c r="I44" s="59"/>
      <c r="J44" s="59"/>
      <c r="K44" s="59"/>
      <c r="L44" s="59"/>
      <c r="M44" s="59"/>
      <c r="N44" s="59"/>
      <c r="O44" s="60"/>
      <c r="P44" s="59"/>
      <c r="Q44" s="59"/>
      <c r="R44" s="60"/>
      <c r="S44" s="59"/>
      <c r="T44" s="59"/>
      <c r="U44" s="59"/>
      <c r="V44" s="59">
        <v>0</v>
      </c>
      <c r="W44" s="92">
        <v>0</v>
      </c>
    </row>
    <row r="45" spans="1:23" ht="20.25" customHeight="1" x14ac:dyDescent="0.4">
      <c r="A45" s="129" t="s">
        <v>991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3"/>
      <c r="P45" s="131"/>
      <c r="Q45" s="131"/>
      <c r="R45" s="133"/>
      <c r="S45" s="131"/>
      <c r="T45" s="131"/>
      <c r="U45" s="131"/>
      <c r="V45" s="59">
        <v>0</v>
      </c>
      <c r="W45" s="92">
        <v>0</v>
      </c>
    </row>
    <row r="46" spans="1:23" ht="27" customHeight="1" x14ac:dyDescent="0.4">
      <c r="A46" s="58" t="s">
        <v>120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60"/>
      <c r="P46" s="59"/>
      <c r="Q46" s="59"/>
      <c r="R46" s="60"/>
      <c r="S46" s="59"/>
      <c r="T46" s="59"/>
      <c r="U46" s="61">
        <v>1</v>
      </c>
      <c r="V46" s="59">
        <v>1</v>
      </c>
      <c r="W46" s="92">
        <v>1</v>
      </c>
    </row>
    <row r="47" spans="1:23" ht="21.75" customHeight="1" x14ac:dyDescent="0.5">
      <c r="A47" s="136"/>
      <c r="B47" s="122" t="s">
        <v>9</v>
      </c>
      <c r="C47" s="38" t="s">
        <v>9</v>
      </c>
      <c r="D47" s="38" t="s">
        <v>6</v>
      </c>
      <c r="E47" s="38" t="s">
        <v>3</v>
      </c>
      <c r="F47" s="38" t="s">
        <v>929</v>
      </c>
      <c r="G47" s="38" t="s">
        <v>2</v>
      </c>
      <c r="H47" s="38" t="s">
        <v>7</v>
      </c>
      <c r="I47" s="38" t="s">
        <v>11</v>
      </c>
      <c r="J47" s="38" t="s">
        <v>17</v>
      </c>
      <c r="K47" s="38" t="s">
        <v>10</v>
      </c>
      <c r="L47" s="38" t="s">
        <v>14</v>
      </c>
      <c r="M47" s="38" t="s">
        <v>20</v>
      </c>
      <c r="N47" s="38" t="s">
        <v>4</v>
      </c>
      <c r="O47" s="38" t="s">
        <v>15</v>
      </c>
      <c r="P47" s="38" t="s">
        <v>0</v>
      </c>
      <c r="Q47" s="38" t="s">
        <v>5</v>
      </c>
      <c r="R47" s="38" t="s">
        <v>8</v>
      </c>
      <c r="S47" s="38" t="s">
        <v>19</v>
      </c>
      <c r="T47" s="38" t="s">
        <v>18</v>
      </c>
      <c r="U47" s="38" t="s">
        <v>16</v>
      </c>
      <c r="V47" s="38" t="s">
        <v>21</v>
      </c>
      <c r="W47" s="2" t="s">
        <v>932</v>
      </c>
    </row>
    <row r="48" spans="1:23" ht="21" customHeight="1" x14ac:dyDescent="0.5">
      <c r="A48" s="137" t="s">
        <v>123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7"/>
      <c r="P48" s="93"/>
      <c r="Q48" s="93"/>
      <c r="R48" s="97"/>
      <c r="S48" s="93"/>
      <c r="T48" s="93"/>
      <c r="U48" s="93"/>
      <c r="V48" s="93"/>
      <c r="W48" s="80"/>
    </row>
    <row r="49" spans="1:23" ht="26.25" customHeight="1" x14ac:dyDescent="0.4">
      <c r="A49" s="56" t="s">
        <v>1000</v>
      </c>
      <c r="B49" s="62"/>
      <c r="C49" s="62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138"/>
      <c r="P49" s="48"/>
      <c r="Q49" s="55">
        <v>50</v>
      </c>
      <c r="R49" s="67"/>
      <c r="S49" s="48"/>
      <c r="T49" s="48"/>
      <c r="U49" s="48"/>
      <c r="V49" s="48">
        <v>50</v>
      </c>
      <c r="W49" s="84">
        <v>1</v>
      </c>
    </row>
    <row r="50" spans="1:23" ht="26.25" customHeight="1" x14ac:dyDescent="0.4">
      <c r="A50" s="56" t="s">
        <v>774</v>
      </c>
      <c r="B50" s="62"/>
      <c r="C50" s="62"/>
      <c r="D50" s="48"/>
      <c r="E50" s="48"/>
      <c r="F50" s="48"/>
      <c r="G50" s="48"/>
      <c r="H50" s="48"/>
      <c r="I50" s="48"/>
      <c r="J50" s="48">
        <v>2</v>
      </c>
      <c r="K50" s="48"/>
      <c r="L50" s="48"/>
      <c r="M50" s="55">
        <v>4</v>
      </c>
      <c r="N50" s="48"/>
      <c r="O50" s="139"/>
      <c r="P50" s="48"/>
      <c r="Q50" s="48"/>
      <c r="R50" s="67"/>
      <c r="S50" s="48"/>
      <c r="T50" s="48"/>
      <c r="U50" s="48"/>
      <c r="V50" s="48">
        <v>6</v>
      </c>
      <c r="W50" s="84">
        <v>2</v>
      </c>
    </row>
    <row r="51" spans="1:23" ht="23.25" customHeight="1" x14ac:dyDescent="0.4">
      <c r="A51" s="56" t="s">
        <v>517</v>
      </c>
      <c r="B51" s="62"/>
      <c r="C51" s="62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139"/>
      <c r="P51" s="48"/>
      <c r="Q51" s="48"/>
      <c r="R51" s="66"/>
      <c r="S51" s="48"/>
      <c r="T51" s="140"/>
      <c r="U51" s="48"/>
      <c r="V51" s="48">
        <v>0</v>
      </c>
      <c r="W51" s="84">
        <v>0</v>
      </c>
    </row>
    <row r="52" spans="1:23" ht="26.25" customHeight="1" x14ac:dyDescent="0.4">
      <c r="A52" s="56" t="s">
        <v>1004</v>
      </c>
      <c r="B52" s="62"/>
      <c r="C52" s="62"/>
      <c r="D52" s="55">
        <v>18</v>
      </c>
      <c r="E52" s="48"/>
      <c r="F52" s="48"/>
      <c r="G52" s="48"/>
      <c r="H52" s="48"/>
      <c r="I52" s="48"/>
      <c r="J52" s="48">
        <v>2</v>
      </c>
      <c r="K52" s="48"/>
      <c r="L52" s="48"/>
      <c r="M52" s="48"/>
      <c r="N52" s="48"/>
      <c r="O52" s="139"/>
      <c r="P52" s="48"/>
      <c r="Q52" s="48"/>
      <c r="R52" s="67"/>
      <c r="S52" s="48"/>
      <c r="T52" s="48"/>
      <c r="U52" s="48"/>
      <c r="V52" s="48">
        <v>20</v>
      </c>
      <c r="W52" s="84">
        <v>2</v>
      </c>
    </row>
    <row r="53" spans="1:23" ht="23.25" customHeight="1" x14ac:dyDescent="0.4">
      <c r="A53" s="65" t="s">
        <v>1006</v>
      </c>
      <c r="B53" s="141"/>
      <c r="C53" s="141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142"/>
      <c r="P53" s="59"/>
      <c r="Q53" s="59"/>
      <c r="R53" s="60"/>
      <c r="S53" s="59"/>
      <c r="T53" s="59"/>
      <c r="U53" s="141"/>
      <c r="V53" s="48">
        <v>0</v>
      </c>
      <c r="W53" s="84">
        <v>0</v>
      </c>
    </row>
    <row r="54" spans="1:23" ht="20.25" customHeight="1" x14ac:dyDescent="0.4">
      <c r="A54" s="65" t="s">
        <v>1009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67"/>
      <c r="P54" s="48"/>
      <c r="Q54" s="48"/>
      <c r="R54" s="67"/>
      <c r="S54" s="48"/>
      <c r="T54" s="48"/>
      <c r="U54" s="48"/>
      <c r="V54" s="48">
        <v>0</v>
      </c>
      <c r="W54" s="84">
        <v>0</v>
      </c>
    </row>
    <row r="55" spans="1:23" ht="26.25" customHeight="1" x14ac:dyDescent="0.4">
      <c r="A55" s="58" t="s">
        <v>1010</v>
      </c>
      <c r="B55" s="48"/>
      <c r="C55" s="62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55">
        <v>12</v>
      </c>
      <c r="O55" s="67"/>
      <c r="P55" s="48"/>
      <c r="Q55" s="140"/>
      <c r="R55" s="67"/>
      <c r="S55" s="48"/>
      <c r="T55" s="48"/>
      <c r="U55" s="62"/>
      <c r="V55" s="48">
        <v>12</v>
      </c>
      <c r="W55" s="84">
        <v>1</v>
      </c>
    </row>
    <row r="56" spans="1:23" ht="21" customHeight="1" x14ac:dyDescent="0.5">
      <c r="A56" s="144" t="s">
        <v>138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7"/>
      <c r="P56" s="93"/>
      <c r="Q56" s="93"/>
      <c r="R56" s="97"/>
      <c r="S56" s="93"/>
      <c r="T56" s="93"/>
      <c r="U56" s="93"/>
      <c r="V56" s="93"/>
      <c r="W56" s="80"/>
    </row>
    <row r="57" spans="1:23" ht="23.25" customHeight="1" x14ac:dyDescent="0.4">
      <c r="A57" s="69" t="s">
        <v>1011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67"/>
      <c r="P57" s="48"/>
      <c r="Q57" s="140"/>
      <c r="R57" s="67"/>
      <c r="S57" s="48"/>
      <c r="T57" s="48"/>
      <c r="U57" s="48"/>
      <c r="V57" s="48">
        <v>0</v>
      </c>
      <c r="W57" s="84">
        <v>0</v>
      </c>
    </row>
    <row r="58" spans="1:23" ht="20.25" customHeight="1" x14ac:dyDescent="0.4">
      <c r="A58" s="56" t="s">
        <v>1012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67"/>
      <c r="P58" s="48"/>
      <c r="Q58" s="48"/>
      <c r="R58" s="67"/>
      <c r="S58" s="48"/>
      <c r="T58" s="48"/>
      <c r="U58" s="48"/>
      <c r="V58" s="48">
        <v>0</v>
      </c>
      <c r="W58" s="84">
        <v>0</v>
      </c>
    </row>
    <row r="59" spans="1:23" ht="26.25" customHeight="1" x14ac:dyDescent="0.4">
      <c r="A59" s="56" t="s">
        <v>1013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67"/>
      <c r="P59" s="48"/>
      <c r="Q59" s="55" t="s">
        <v>97</v>
      </c>
      <c r="R59" s="68">
        <v>40</v>
      </c>
      <c r="S59" s="48"/>
      <c r="T59" s="48"/>
      <c r="U59" s="48"/>
      <c r="V59" s="48">
        <v>40</v>
      </c>
      <c r="W59" s="84">
        <v>1</v>
      </c>
    </row>
    <row r="60" spans="1:23" ht="20.25" customHeight="1" x14ac:dyDescent="0.4">
      <c r="A60" s="56" t="s">
        <v>1014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67"/>
      <c r="P60" s="48"/>
      <c r="Q60" s="48"/>
      <c r="R60" s="67"/>
      <c r="S60" s="48"/>
      <c r="T60" s="48"/>
      <c r="U60" s="48"/>
      <c r="V60" s="48">
        <v>0</v>
      </c>
      <c r="W60" s="84">
        <v>0</v>
      </c>
    </row>
    <row r="61" spans="1:23" ht="23.25" customHeight="1" x14ac:dyDescent="0.4">
      <c r="A61" s="56" t="s">
        <v>1015</v>
      </c>
      <c r="B61" s="48"/>
      <c r="C61" s="48"/>
      <c r="D61" s="48"/>
      <c r="E61" s="48"/>
      <c r="F61" s="48"/>
      <c r="G61" s="48"/>
      <c r="H61" s="48"/>
      <c r="I61" s="48"/>
      <c r="J61" s="140"/>
      <c r="K61" s="48"/>
      <c r="L61" s="48"/>
      <c r="M61" s="48"/>
      <c r="N61" s="48"/>
      <c r="O61" s="67"/>
      <c r="P61" s="48"/>
      <c r="Q61" s="48"/>
      <c r="R61" s="67"/>
      <c r="S61" s="48"/>
      <c r="T61" s="48"/>
      <c r="U61" s="62"/>
      <c r="V61" s="48">
        <v>0</v>
      </c>
      <c r="W61" s="84">
        <v>0</v>
      </c>
    </row>
    <row r="62" spans="1:23" ht="20.25" customHeight="1" x14ac:dyDescent="0.4">
      <c r="A62" s="65" t="s">
        <v>201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67"/>
      <c r="P62" s="48"/>
      <c r="Q62" s="48"/>
      <c r="R62" s="67"/>
      <c r="S62" s="48"/>
      <c r="T62" s="48"/>
      <c r="U62" s="48"/>
      <c r="V62" s="48">
        <v>0</v>
      </c>
      <c r="W62" s="84">
        <v>0</v>
      </c>
    </row>
    <row r="63" spans="1:23" ht="26.25" customHeight="1" x14ac:dyDescent="0.4">
      <c r="A63" s="65" t="s">
        <v>366</v>
      </c>
      <c r="B63" s="48"/>
      <c r="C63" s="48"/>
      <c r="D63" s="48"/>
      <c r="E63" s="48">
        <v>2</v>
      </c>
      <c r="F63" s="48"/>
      <c r="G63" s="48">
        <v>8</v>
      </c>
      <c r="H63" s="48"/>
      <c r="I63" s="48"/>
      <c r="J63" s="48"/>
      <c r="K63" s="55">
        <v>27</v>
      </c>
      <c r="L63" s="48"/>
      <c r="M63" s="48">
        <v>3</v>
      </c>
      <c r="N63" s="48"/>
      <c r="O63" s="67"/>
      <c r="P63" s="48"/>
      <c r="Q63" s="48"/>
      <c r="R63" s="67"/>
      <c r="S63" s="48"/>
      <c r="T63" s="48"/>
      <c r="U63" s="48"/>
      <c r="V63" s="48">
        <v>40</v>
      </c>
      <c r="W63" s="84">
        <v>4</v>
      </c>
    </row>
    <row r="64" spans="1:23" ht="23.25" customHeight="1" x14ac:dyDescent="0.4">
      <c r="A64" s="58" t="s">
        <v>367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147"/>
      <c r="O64" s="60"/>
      <c r="P64" s="59"/>
      <c r="Q64" s="59"/>
      <c r="R64" s="60"/>
      <c r="S64" s="59"/>
      <c r="T64" s="59"/>
      <c r="U64" s="59"/>
      <c r="V64" s="48">
        <v>0</v>
      </c>
      <c r="W64" s="84">
        <v>0</v>
      </c>
    </row>
    <row r="65" spans="1:23" ht="20.25" customHeight="1" x14ac:dyDescent="0.35">
      <c r="A65" s="82" t="s">
        <v>163</v>
      </c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2"/>
      <c r="P65" s="130"/>
      <c r="Q65" s="130"/>
      <c r="R65" s="132"/>
      <c r="S65" s="130"/>
      <c r="T65" s="130"/>
      <c r="U65" s="130"/>
      <c r="V65" s="130"/>
      <c r="W65" s="101"/>
    </row>
    <row r="66" spans="1:23" ht="26.25" customHeight="1" x14ac:dyDescent="0.4">
      <c r="A66" s="69" t="s">
        <v>1017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72">
        <v>28</v>
      </c>
      <c r="P66" s="63"/>
      <c r="Q66" s="70">
        <v>30</v>
      </c>
      <c r="R66" s="72"/>
      <c r="S66" s="63"/>
      <c r="T66" s="63"/>
      <c r="U66" s="63"/>
      <c r="V66" s="48">
        <v>58</v>
      </c>
      <c r="W66" s="84">
        <v>2</v>
      </c>
    </row>
    <row r="67" spans="1:23" ht="23.25" customHeight="1" x14ac:dyDescent="0.4">
      <c r="A67" s="56" t="s">
        <v>139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72"/>
      <c r="P67" s="63"/>
      <c r="Q67" s="63"/>
      <c r="R67" s="72"/>
      <c r="S67" s="149"/>
      <c r="T67" s="63"/>
      <c r="U67" s="63"/>
      <c r="V67" s="48">
        <v>0</v>
      </c>
      <c r="W67" s="84">
        <v>0</v>
      </c>
    </row>
    <row r="68" spans="1:23" ht="26.25" customHeight="1" x14ac:dyDescent="0.4">
      <c r="A68" s="56" t="s">
        <v>775</v>
      </c>
      <c r="B68" s="63"/>
      <c r="C68" s="63"/>
      <c r="D68" s="63"/>
      <c r="E68" s="63"/>
      <c r="F68" s="63"/>
      <c r="G68" s="63"/>
      <c r="H68" s="64">
        <v>1</v>
      </c>
      <c r="I68" s="63"/>
      <c r="J68" s="63"/>
      <c r="K68" s="63"/>
      <c r="L68" s="63"/>
      <c r="M68" s="63"/>
      <c r="N68" s="63"/>
      <c r="O68" s="72"/>
      <c r="P68" s="63"/>
      <c r="Q68" s="63"/>
      <c r="R68" s="72"/>
      <c r="S68" s="63"/>
      <c r="T68" s="63"/>
      <c r="U68" s="63"/>
      <c r="V68" s="48">
        <v>1</v>
      </c>
      <c r="W68" s="84">
        <v>1</v>
      </c>
    </row>
    <row r="69" spans="1:23" ht="20.25" customHeight="1" x14ac:dyDescent="0.4">
      <c r="A69" s="56" t="s">
        <v>826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72"/>
      <c r="P69" s="63"/>
      <c r="Q69" s="63"/>
      <c r="R69" s="72"/>
      <c r="S69" s="63"/>
      <c r="T69" s="63"/>
      <c r="U69" s="63"/>
      <c r="V69" s="48">
        <v>0</v>
      </c>
      <c r="W69" s="84">
        <v>0</v>
      </c>
    </row>
    <row r="70" spans="1:23" ht="20.25" customHeight="1" x14ac:dyDescent="0.4">
      <c r="A70" s="65" t="s">
        <v>1018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67"/>
      <c r="P70" s="48"/>
      <c r="Q70" s="48"/>
      <c r="R70" s="67"/>
      <c r="S70" s="48"/>
      <c r="T70" s="48"/>
      <c r="U70" s="48"/>
      <c r="V70" s="48">
        <v>0</v>
      </c>
      <c r="W70" s="84">
        <v>0</v>
      </c>
    </row>
    <row r="71" spans="1:23" ht="20.25" customHeight="1" x14ac:dyDescent="0.4">
      <c r="A71" s="65" t="s">
        <v>337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67"/>
      <c r="P71" s="48"/>
      <c r="Q71" s="48"/>
      <c r="R71" s="67"/>
      <c r="S71" s="48"/>
      <c r="T71" s="48"/>
      <c r="U71" s="48"/>
      <c r="V71" s="48">
        <v>0</v>
      </c>
      <c r="W71" s="84">
        <v>0</v>
      </c>
    </row>
    <row r="72" spans="1:23" ht="26.25" customHeight="1" x14ac:dyDescent="0.4">
      <c r="A72" s="58" t="s">
        <v>667</v>
      </c>
      <c r="B72" s="48"/>
      <c r="C72" s="48"/>
      <c r="D72" s="55">
        <v>13</v>
      </c>
      <c r="E72" s="48"/>
      <c r="F72" s="48"/>
      <c r="G72" s="48">
        <v>8</v>
      </c>
      <c r="H72" s="62"/>
      <c r="I72" s="62"/>
      <c r="J72" s="62"/>
      <c r="K72" s="62"/>
      <c r="L72" s="62"/>
      <c r="M72" s="62"/>
      <c r="N72" s="62"/>
      <c r="O72" s="66"/>
      <c r="P72" s="48"/>
      <c r="Q72" s="48"/>
      <c r="R72" s="67"/>
      <c r="S72" s="151">
        <v>9</v>
      </c>
      <c r="T72" s="48"/>
      <c r="U72" s="48"/>
      <c r="V72" s="48">
        <v>30</v>
      </c>
      <c r="W72" s="84">
        <v>3</v>
      </c>
    </row>
    <row r="73" spans="1:23" ht="20.25" customHeight="1" x14ac:dyDescent="0.35">
      <c r="A73" s="82" t="s">
        <v>176</v>
      </c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2"/>
      <c r="P73" s="130"/>
      <c r="Q73" s="130"/>
      <c r="R73" s="132"/>
      <c r="S73" s="130"/>
      <c r="T73" s="130"/>
      <c r="U73" s="130"/>
      <c r="V73" s="130"/>
      <c r="W73" s="101"/>
    </row>
    <row r="74" spans="1:23" ht="20.25" customHeight="1" x14ac:dyDescent="0.4">
      <c r="A74" s="69" t="s">
        <v>1020</v>
      </c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72"/>
      <c r="P74" s="63"/>
      <c r="Q74" s="63"/>
      <c r="R74" s="72"/>
      <c r="S74" s="63"/>
      <c r="T74" s="63"/>
      <c r="U74" s="63"/>
      <c r="V74" s="48">
        <v>0</v>
      </c>
      <c r="W74" s="84">
        <v>0</v>
      </c>
    </row>
    <row r="75" spans="1:23" ht="20.25" customHeight="1" x14ac:dyDescent="0.4">
      <c r="A75" s="56" t="s">
        <v>1022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67"/>
      <c r="P75" s="48"/>
      <c r="Q75" s="48"/>
      <c r="R75" s="67"/>
      <c r="S75" s="48"/>
      <c r="T75" s="48"/>
      <c r="U75" s="48"/>
      <c r="V75" s="48">
        <v>0</v>
      </c>
      <c r="W75" s="84">
        <v>0</v>
      </c>
    </row>
    <row r="76" spans="1:23" ht="26.25" customHeight="1" x14ac:dyDescent="0.4">
      <c r="A76" s="56" t="s">
        <v>776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55">
        <v>2</v>
      </c>
      <c r="N76" s="48"/>
      <c r="O76" s="67"/>
      <c r="P76" s="48"/>
      <c r="Q76" s="140"/>
      <c r="R76" s="67"/>
      <c r="S76" s="48"/>
      <c r="T76" s="48"/>
      <c r="U76" s="48"/>
      <c r="V76" s="48">
        <v>2</v>
      </c>
      <c r="W76" s="84">
        <v>1</v>
      </c>
    </row>
    <row r="77" spans="1:23" ht="20.25" customHeight="1" x14ac:dyDescent="0.4">
      <c r="A77" s="56" t="s">
        <v>178</v>
      </c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67"/>
      <c r="P77" s="48"/>
      <c r="Q77" s="48"/>
      <c r="R77" s="67"/>
      <c r="S77" s="48"/>
      <c r="T77" s="48"/>
      <c r="U77" s="48"/>
      <c r="V77" s="48">
        <v>0</v>
      </c>
      <c r="W77" s="84">
        <v>0</v>
      </c>
    </row>
    <row r="78" spans="1:23" ht="23.25" customHeight="1" x14ac:dyDescent="0.4">
      <c r="A78" s="56" t="s">
        <v>1025</v>
      </c>
      <c r="B78" s="48"/>
      <c r="C78" s="48"/>
      <c r="D78" s="140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67"/>
      <c r="P78" s="48"/>
      <c r="Q78" s="48"/>
      <c r="R78" s="67"/>
      <c r="S78" s="48"/>
      <c r="T78" s="48"/>
      <c r="U78" s="48"/>
      <c r="V78" s="48">
        <v>0</v>
      </c>
      <c r="W78" s="84">
        <v>0</v>
      </c>
    </row>
    <row r="79" spans="1:23" ht="20.25" customHeight="1" x14ac:dyDescent="0.4">
      <c r="A79" s="56" t="s">
        <v>1026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67"/>
      <c r="P79" s="48"/>
      <c r="Q79" s="48"/>
      <c r="R79" s="67"/>
      <c r="S79" s="48"/>
      <c r="T79" s="48"/>
      <c r="U79" s="48"/>
      <c r="V79" s="48">
        <v>0</v>
      </c>
      <c r="W79" s="84">
        <v>0</v>
      </c>
    </row>
    <row r="80" spans="1:23" ht="20.25" customHeight="1" x14ac:dyDescent="0.4">
      <c r="A80" s="56" t="s">
        <v>1027</v>
      </c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67"/>
      <c r="P80" s="48"/>
      <c r="Q80" s="48"/>
      <c r="R80" s="67"/>
      <c r="S80" s="48"/>
      <c r="T80" s="48"/>
      <c r="U80" s="48"/>
      <c r="V80" s="48">
        <v>0</v>
      </c>
      <c r="W80" s="84">
        <v>0</v>
      </c>
    </row>
    <row r="81" spans="1:23" ht="26.25" customHeight="1" x14ac:dyDescent="0.4">
      <c r="A81" s="65" t="s">
        <v>1028</v>
      </c>
      <c r="B81" s="48"/>
      <c r="C81" s="48"/>
      <c r="D81" s="48"/>
      <c r="E81" s="48"/>
      <c r="F81" s="55">
        <v>20</v>
      </c>
      <c r="G81" s="48"/>
      <c r="H81" s="48"/>
      <c r="I81" s="48">
        <v>2</v>
      </c>
      <c r="J81" s="48"/>
      <c r="K81" s="48"/>
      <c r="L81" s="48"/>
      <c r="M81" s="48"/>
      <c r="N81" s="48"/>
      <c r="O81" s="67"/>
      <c r="P81" s="48">
        <v>5</v>
      </c>
      <c r="Q81" s="48"/>
      <c r="R81" s="67"/>
      <c r="S81" s="48"/>
      <c r="T81" s="48"/>
      <c r="U81" s="48"/>
      <c r="V81" s="48">
        <v>27</v>
      </c>
      <c r="W81" s="84">
        <v>3</v>
      </c>
    </row>
    <row r="82" spans="1:23" ht="26.25" customHeight="1" x14ac:dyDescent="0.4">
      <c r="A82" s="65" t="s">
        <v>777</v>
      </c>
      <c r="B82" s="48"/>
      <c r="C82" s="48"/>
      <c r="D82" s="62"/>
      <c r="E82" s="62"/>
      <c r="F82" s="62"/>
      <c r="G82" s="62"/>
      <c r="H82" s="62"/>
      <c r="I82" s="62">
        <v>2</v>
      </c>
      <c r="J82" s="62"/>
      <c r="K82" s="62"/>
      <c r="L82" s="62"/>
      <c r="M82" s="62"/>
      <c r="N82" s="62"/>
      <c r="O82" s="66"/>
      <c r="P82" s="55">
        <v>7</v>
      </c>
      <c r="Q82" s="62"/>
      <c r="R82" s="66"/>
      <c r="S82" s="140"/>
      <c r="T82" s="48"/>
      <c r="U82" s="62"/>
      <c r="V82" s="48">
        <v>9</v>
      </c>
      <c r="W82" s="84">
        <v>2</v>
      </c>
    </row>
    <row r="83" spans="1:23" ht="26.25" customHeight="1" x14ac:dyDescent="0.4">
      <c r="A83" s="65" t="s">
        <v>1029</v>
      </c>
      <c r="B83" s="48"/>
      <c r="C83" s="48">
        <v>6</v>
      </c>
      <c r="D83" s="48"/>
      <c r="E83" s="48"/>
      <c r="F83" s="48"/>
      <c r="G83" s="48"/>
      <c r="H83" s="48"/>
      <c r="I83" s="48"/>
      <c r="J83" s="48"/>
      <c r="K83" s="55">
        <v>17</v>
      </c>
      <c r="L83" s="48"/>
      <c r="M83" s="48">
        <v>15</v>
      </c>
      <c r="N83" s="48"/>
      <c r="O83" s="67"/>
      <c r="P83" s="48"/>
      <c r="Q83" s="48"/>
      <c r="R83" s="67"/>
      <c r="S83" s="48"/>
      <c r="T83" s="48"/>
      <c r="U83" s="48"/>
      <c r="V83" s="48">
        <v>38</v>
      </c>
      <c r="W83" s="84">
        <v>3</v>
      </c>
    </row>
    <row r="84" spans="1:23" ht="26.25" customHeight="1" x14ac:dyDescent="0.4">
      <c r="A84" s="65" t="s">
        <v>244</v>
      </c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67"/>
      <c r="P84" s="48"/>
      <c r="Q84" s="48"/>
      <c r="R84" s="67"/>
      <c r="S84" s="48"/>
      <c r="T84" s="48"/>
      <c r="U84" s="55">
        <v>1</v>
      </c>
      <c r="V84" s="48">
        <v>1</v>
      </c>
      <c r="W84" s="84">
        <v>1</v>
      </c>
    </row>
    <row r="85" spans="1:23" ht="24" customHeight="1" x14ac:dyDescent="0.4">
      <c r="A85" s="65" t="s">
        <v>1031</v>
      </c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140"/>
      <c r="N85" s="48"/>
      <c r="O85" s="67"/>
      <c r="P85" s="48"/>
      <c r="Q85" s="48"/>
      <c r="R85" s="67"/>
      <c r="S85" s="48"/>
      <c r="T85" s="48"/>
      <c r="U85" s="48"/>
      <c r="V85" s="48">
        <v>0</v>
      </c>
      <c r="W85" s="84">
        <v>0</v>
      </c>
    </row>
    <row r="86" spans="1:23" ht="21" customHeight="1" x14ac:dyDescent="0.35">
      <c r="A86" s="121"/>
      <c r="B86" s="122" t="s">
        <v>9</v>
      </c>
      <c r="C86" s="38" t="s">
        <v>9</v>
      </c>
      <c r="D86" s="38" t="s">
        <v>6</v>
      </c>
      <c r="E86" s="38" t="s">
        <v>3</v>
      </c>
      <c r="F86" s="38" t="s">
        <v>929</v>
      </c>
      <c r="G86" s="38" t="s">
        <v>2</v>
      </c>
      <c r="H86" s="38" t="s">
        <v>7</v>
      </c>
      <c r="I86" s="38" t="s">
        <v>11</v>
      </c>
      <c r="J86" s="38" t="s">
        <v>17</v>
      </c>
      <c r="K86" s="38" t="s">
        <v>10</v>
      </c>
      <c r="L86" s="38" t="s">
        <v>14</v>
      </c>
      <c r="M86" s="38" t="s">
        <v>20</v>
      </c>
      <c r="N86" s="38" t="s">
        <v>4</v>
      </c>
      <c r="O86" s="38" t="s">
        <v>15</v>
      </c>
      <c r="P86" s="38" t="s">
        <v>0</v>
      </c>
      <c r="Q86" s="38" t="s">
        <v>5</v>
      </c>
      <c r="R86" s="38" t="s">
        <v>8</v>
      </c>
      <c r="S86" s="38" t="s">
        <v>19</v>
      </c>
      <c r="T86" s="38" t="s">
        <v>18</v>
      </c>
      <c r="U86" s="38" t="s">
        <v>16</v>
      </c>
      <c r="V86" s="38" t="s">
        <v>21</v>
      </c>
      <c r="W86" s="2" t="s">
        <v>932</v>
      </c>
    </row>
    <row r="87" spans="1:23" ht="20.25" customHeight="1" x14ac:dyDescent="0.35">
      <c r="A87" s="82" t="s">
        <v>200</v>
      </c>
      <c r="B87" s="154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6"/>
      <c r="P87" s="154"/>
      <c r="Q87" s="154"/>
      <c r="R87" s="156"/>
      <c r="S87" s="154"/>
      <c r="T87" s="154"/>
      <c r="U87" s="154"/>
      <c r="V87" s="154"/>
      <c r="W87" s="157"/>
    </row>
    <row r="88" spans="1:23" ht="20.25" customHeight="1" x14ac:dyDescent="0.4">
      <c r="A88" s="69" t="s">
        <v>916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72"/>
      <c r="P88" s="63"/>
      <c r="Q88" s="63"/>
      <c r="R88" s="72"/>
      <c r="S88" s="63"/>
      <c r="T88" s="63"/>
      <c r="U88" s="63"/>
      <c r="V88" s="48">
        <v>0</v>
      </c>
      <c r="W88" s="84">
        <v>0</v>
      </c>
    </row>
    <row r="89" spans="1:23" ht="23.25" customHeight="1" x14ac:dyDescent="0.4">
      <c r="A89" s="65" t="s">
        <v>835</v>
      </c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138"/>
      <c r="P89" s="48"/>
      <c r="Q89" s="48"/>
      <c r="R89" s="67"/>
      <c r="S89" s="48"/>
      <c r="T89" s="48"/>
      <c r="U89" s="48"/>
      <c r="V89" s="48">
        <v>0</v>
      </c>
      <c r="W89" s="84">
        <v>0</v>
      </c>
    </row>
    <row r="90" spans="1:23" ht="26.25" customHeight="1" x14ac:dyDescent="0.4">
      <c r="A90" s="58" t="s">
        <v>685</v>
      </c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67"/>
      <c r="P90" s="48"/>
      <c r="Q90" s="48"/>
      <c r="R90" s="67"/>
      <c r="S90" s="48"/>
      <c r="T90" s="48"/>
      <c r="U90" s="55">
        <v>1</v>
      </c>
      <c r="V90" s="48">
        <v>1</v>
      </c>
      <c r="W90" s="84">
        <v>1</v>
      </c>
    </row>
    <row r="91" spans="1:23" ht="20.25" customHeight="1" x14ac:dyDescent="0.35">
      <c r="A91" s="82" t="s">
        <v>227</v>
      </c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7"/>
      <c r="P91" s="93"/>
      <c r="Q91" s="93"/>
      <c r="R91" s="97"/>
      <c r="S91" s="93"/>
      <c r="T91" s="93"/>
      <c r="U91" s="93"/>
      <c r="V91" s="93"/>
      <c r="W91" s="80"/>
    </row>
    <row r="92" spans="1:23" ht="26.25" customHeight="1" x14ac:dyDescent="0.4">
      <c r="A92" s="69" t="s">
        <v>1035</v>
      </c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67">
        <v>70</v>
      </c>
      <c r="P92" s="48"/>
      <c r="Q92" s="48"/>
      <c r="R92" s="67"/>
      <c r="S92" s="48"/>
      <c r="T92" s="48">
        <v>3</v>
      </c>
      <c r="U92" s="55">
        <v>93</v>
      </c>
      <c r="V92" s="48">
        <v>166</v>
      </c>
      <c r="W92" s="84">
        <v>3</v>
      </c>
    </row>
    <row r="93" spans="1:23" ht="26.25" customHeight="1" x14ac:dyDescent="0.4">
      <c r="A93" s="56" t="s">
        <v>1036</v>
      </c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60"/>
      <c r="P93" s="59"/>
      <c r="Q93" s="59"/>
      <c r="R93" s="60"/>
      <c r="S93" s="59"/>
      <c r="T93" s="59"/>
      <c r="U93" s="61">
        <v>82</v>
      </c>
      <c r="V93" s="48">
        <v>82</v>
      </c>
      <c r="W93" s="84">
        <v>1</v>
      </c>
    </row>
    <row r="94" spans="1:23" ht="26.25" customHeight="1" x14ac:dyDescent="0.4">
      <c r="A94" s="56" t="s">
        <v>778</v>
      </c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68">
        <v>1</v>
      </c>
      <c r="P94" s="48"/>
      <c r="Q94" s="48"/>
      <c r="R94" s="67"/>
      <c r="S94" s="48"/>
      <c r="T94" s="48"/>
      <c r="U94" s="55" t="s">
        <v>97</v>
      </c>
      <c r="V94" s="48">
        <v>1</v>
      </c>
      <c r="W94" s="84">
        <v>1</v>
      </c>
    </row>
    <row r="95" spans="1:23" ht="23.25" customHeight="1" x14ac:dyDescent="0.4">
      <c r="A95" s="56" t="s">
        <v>1037</v>
      </c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149"/>
      <c r="O95" s="160"/>
      <c r="P95" s="148"/>
      <c r="Q95" s="148"/>
      <c r="R95" s="161"/>
      <c r="S95" s="63"/>
      <c r="T95" s="63"/>
      <c r="U95" s="63"/>
      <c r="V95" s="48">
        <v>0</v>
      </c>
      <c r="W95" s="84">
        <v>0</v>
      </c>
    </row>
    <row r="96" spans="1:23" ht="26.25" customHeight="1" x14ac:dyDescent="0.4">
      <c r="A96" s="65" t="s">
        <v>1041</v>
      </c>
      <c r="B96" s="63"/>
      <c r="C96" s="63"/>
      <c r="D96" s="63"/>
      <c r="E96" s="63">
        <v>3</v>
      </c>
      <c r="F96" s="162"/>
      <c r="G96" s="162"/>
      <c r="H96" s="162"/>
      <c r="I96" s="162"/>
      <c r="J96" s="162"/>
      <c r="K96" s="63"/>
      <c r="L96" s="63"/>
      <c r="M96" s="63"/>
      <c r="N96" s="164"/>
      <c r="O96" s="165"/>
      <c r="P96" s="63"/>
      <c r="Q96" s="70">
        <v>13</v>
      </c>
      <c r="R96" s="72"/>
      <c r="S96" s="63"/>
      <c r="T96" s="63"/>
      <c r="U96" s="63"/>
      <c r="V96" s="48">
        <v>16</v>
      </c>
      <c r="W96" s="84">
        <v>2</v>
      </c>
    </row>
    <row r="97" spans="1:23" ht="23.25" customHeight="1" x14ac:dyDescent="0.4">
      <c r="A97" s="58" t="s">
        <v>895</v>
      </c>
      <c r="B97" s="166"/>
      <c r="C97" s="166"/>
      <c r="D97" s="166"/>
      <c r="E97" s="166"/>
      <c r="F97" s="167"/>
      <c r="G97" s="167"/>
      <c r="H97" s="167"/>
      <c r="I97" s="167"/>
      <c r="J97" s="167"/>
      <c r="K97" s="166"/>
      <c r="L97" s="166"/>
      <c r="M97" s="166"/>
      <c r="N97" s="168"/>
      <c r="O97" s="169"/>
      <c r="P97" s="166"/>
      <c r="Q97" s="166"/>
      <c r="R97" s="170"/>
      <c r="S97" s="166"/>
      <c r="T97" s="166"/>
      <c r="U97" s="166"/>
      <c r="V97" s="59">
        <v>0</v>
      </c>
      <c r="W97" s="92">
        <v>0</v>
      </c>
    </row>
    <row r="98" spans="1:23" ht="23.25" customHeight="1" x14ac:dyDescent="0.5">
      <c r="A98" s="171" t="s">
        <v>1046</v>
      </c>
      <c r="B98" s="130"/>
      <c r="C98" s="130"/>
      <c r="D98" s="130"/>
      <c r="E98" s="130"/>
      <c r="F98" s="145"/>
      <c r="G98" s="172"/>
      <c r="H98" s="130"/>
      <c r="I98" s="130"/>
      <c r="J98" s="130"/>
      <c r="K98" s="130"/>
      <c r="L98" s="130"/>
      <c r="M98" s="130"/>
      <c r="N98" s="130"/>
      <c r="O98" s="132"/>
      <c r="P98" s="130"/>
      <c r="Q98" s="130"/>
      <c r="R98" s="132"/>
      <c r="S98" s="130"/>
      <c r="T98" s="130"/>
      <c r="U98" s="145"/>
      <c r="V98" s="130"/>
      <c r="W98" s="101"/>
    </row>
    <row r="99" spans="1:23" ht="26.25" customHeight="1" x14ac:dyDescent="0.4">
      <c r="A99" s="69" t="s">
        <v>1049</v>
      </c>
      <c r="B99" s="63"/>
      <c r="C99" s="162"/>
      <c r="D99" s="162"/>
      <c r="E99" s="162"/>
      <c r="F99" s="162"/>
      <c r="G99" s="162"/>
      <c r="H99" s="162"/>
      <c r="I99" s="162"/>
      <c r="J99" s="162"/>
      <c r="K99" s="63"/>
      <c r="L99" s="63"/>
      <c r="M99" s="149"/>
      <c r="N99" s="148"/>
      <c r="O99" s="72"/>
      <c r="P99" s="63"/>
      <c r="Q99" s="63"/>
      <c r="R99" s="72"/>
      <c r="S99" s="70">
        <v>61</v>
      </c>
      <c r="T99" s="63"/>
      <c r="U99" s="63"/>
      <c r="V99" s="63">
        <v>61</v>
      </c>
      <c r="W99" s="104">
        <v>1</v>
      </c>
    </row>
    <row r="100" spans="1:23" ht="23.25" customHeight="1" x14ac:dyDescent="0.4">
      <c r="A100" s="56" t="s">
        <v>1050</v>
      </c>
      <c r="B100" s="48"/>
      <c r="C100" s="51"/>
      <c r="D100" s="51"/>
      <c r="E100" s="51"/>
      <c r="F100" s="51"/>
      <c r="G100" s="51"/>
      <c r="H100" s="51"/>
      <c r="I100" s="51"/>
      <c r="J100" s="51"/>
      <c r="K100" s="48"/>
      <c r="L100" s="48"/>
      <c r="M100" s="48"/>
      <c r="N100" s="140"/>
      <c r="O100" s="67"/>
      <c r="P100" s="48"/>
      <c r="Q100" s="48"/>
      <c r="R100" s="67"/>
      <c r="S100" s="48"/>
      <c r="T100" s="48"/>
      <c r="U100" s="48"/>
      <c r="V100" s="48">
        <v>0</v>
      </c>
      <c r="W100" s="84">
        <v>0</v>
      </c>
    </row>
    <row r="101" spans="1:23" ht="23.25" customHeight="1" x14ac:dyDescent="0.4">
      <c r="A101" s="56" t="s">
        <v>841</v>
      </c>
      <c r="B101" s="48"/>
      <c r="C101" s="51"/>
      <c r="D101" s="51"/>
      <c r="E101" s="51"/>
      <c r="F101" s="51"/>
      <c r="G101" s="51"/>
      <c r="H101" s="51"/>
      <c r="I101" s="51"/>
      <c r="J101" s="51"/>
      <c r="K101" s="48"/>
      <c r="L101" s="48"/>
      <c r="M101" s="48"/>
      <c r="N101" s="140"/>
      <c r="O101" s="67"/>
      <c r="P101" s="48"/>
      <c r="Q101" s="48"/>
      <c r="R101" s="67"/>
      <c r="S101" s="48"/>
      <c r="T101" s="48"/>
      <c r="U101" s="48"/>
      <c r="V101" s="48">
        <v>0</v>
      </c>
      <c r="W101" s="84">
        <v>0</v>
      </c>
    </row>
    <row r="102" spans="1:23" ht="26.25" customHeight="1" x14ac:dyDescent="0.4">
      <c r="A102" s="65" t="s">
        <v>506</v>
      </c>
      <c r="B102" s="48"/>
      <c r="C102" s="62"/>
      <c r="D102" s="51"/>
      <c r="E102" s="51"/>
      <c r="F102" s="62"/>
      <c r="G102" s="62"/>
      <c r="H102" s="62"/>
      <c r="I102" s="62"/>
      <c r="J102" s="62"/>
      <c r="K102" s="48"/>
      <c r="L102" s="48"/>
      <c r="M102" s="55">
        <v>22</v>
      </c>
      <c r="N102" s="48"/>
      <c r="O102" s="67"/>
      <c r="P102" s="48">
        <v>6</v>
      </c>
      <c r="Q102" s="48"/>
      <c r="R102" s="109"/>
      <c r="S102" s="48"/>
      <c r="T102" s="48"/>
      <c r="U102" s="48"/>
      <c r="V102" s="48">
        <v>28</v>
      </c>
      <c r="W102" s="84">
        <v>2</v>
      </c>
    </row>
    <row r="103" spans="1:23" ht="26.25" customHeight="1" x14ac:dyDescent="0.4">
      <c r="A103" s="58" t="s">
        <v>1053</v>
      </c>
      <c r="B103" s="59"/>
      <c r="C103" s="59"/>
      <c r="D103" s="59"/>
      <c r="E103" s="173"/>
      <c r="F103" s="59"/>
      <c r="G103" s="59">
        <v>8</v>
      </c>
      <c r="H103" s="59"/>
      <c r="I103" s="59"/>
      <c r="J103" s="59"/>
      <c r="K103" s="59"/>
      <c r="L103" s="59"/>
      <c r="M103" s="59"/>
      <c r="N103" s="59"/>
      <c r="O103" s="60"/>
      <c r="P103" s="59"/>
      <c r="Q103" s="61">
        <v>18</v>
      </c>
      <c r="R103" s="60"/>
      <c r="S103" s="59">
        <v>13</v>
      </c>
      <c r="T103" s="59"/>
      <c r="U103" s="59"/>
      <c r="V103" s="48">
        <v>39</v>
      </c>
      <c r="W103" s="84">
        <v>3</v>
      </c>
    </row>
    <row r="104" spans="1:23" ht="20.25" customHeight="1" x14ac:dyDescent="0.35">
      <c r="A104" s="82" t="s">
        <v>276</v>
      </c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2"/>
      <c r="P104" s="130"/>
      <c r="Q104" s="130"/>
      <c r="R104" s="132"/>
      <c r="S104" s="130"/>
      <c r="T104" s="130"/>
      <c r="U104" s="130"/>
      <c r="V104" s="130"/>
      <c r="W104" s="101"/>
    </row>
    <row r="105" spans="1:23" ht="20.25" customHeight="1" x14ac:dyDescent="0.4">
      <c r="A105" s="69" t="s">
        <v>793</v>
      </c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67"/>
      <c r="P105" s="48"/>
      <c r="Q105" s="48"/>
      <c r="R105" s="67"/>
      <c r="S105" s="48"/>
      <c r="T105" s="48"/>
      <c r="U105" s="48"/>
      <c r="V105" s="48">
        <v>0</v>
      </c>
      <c r="W105" s="84">
        <v>0</v>
      </c>
    </row>
    <row r="106" spans="1:23" ht="20.25" customHeight="1" x14ac:dyDescent="0.4">
      <c r="A106" s="56" t="s">
        <v>1056</v>
      </c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67"/>
      <c r="P106" s="48"/>
      <c r="Q106" s="48"/>
      <c r="R106" s="67"/>
      <c r="S106" s="48"/>
      <c r="T106" s="48"/>
      <c r="U106" s="48"/>
      <c r="V106" s="48">
        <v>0</v>
      </c>
      <c r="W106" s="84">
        <v>0</v>
      </c>
    </row>
    <row r="107" spans="1:23" ht="20.25" customHeight="1" x14ac:dyDescent="0.4">
      <c r="A107" s="56" t="s">
        <v>1058</v>
      </c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72"/>
      <c r="P107" s="63"/>
      <c r="Q107" s="63"/>
      <c r="R107" s="72"/>
      <c r="S107" s="63"/>
      <c r="T107" s="63"/>
      <c r="U107" s="63"/>
      <c r="V107" s="48">
        <v>0</v>
      </c>
      <c r="W107" s="84">
        <v>0</v>
      </c>
    </row>
    <row r="108" spans="1:23" ht="20.25" customHeight="1" x14ac:dyDescent="0.4">
      <c r="A108" s="56" t="s">
        <v>257</v>
      </c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67"/>
      <c r="P108" s="48"/>
      <c r="Q108" s="48"/>
      <c r="R108" s="67"/>
      <c r="S108" s="48"/>
      <c r="T108" s="48"/>
      <c r="U108" s="48"/>
      <c r="V108" s="48">
        <v>0</v>
      </c>
      <c r="W108" s="84">
        <v>0</v>
      </c>
    </row>
    <row r="109" spans="1:23" ht="23.25" customHeight="1" x14ac:dyDescent="0.4">
      <c r="A109" s="56" t="s">
        <v>871</v>
      </c>
      <c r="B109" s="48"/>
      <c r="C109" s="51"/>
      <c r="D109" s="51"/>
      <c r="E109" s="51"/>
      <c r="F109" s="48"/>
      <c r="G109" s="48"/>
      <c r="H109" s="48"/>
      <c r="I109" s="48"/>
      <c r="J109" s="48"/>
      <c r="K109" s="48"/>
      <c r="L109" s="48"/>
      <c r="M109" s="48"/>
      <c r="N109" s="48"/>
      <c r="O109" s="67"/>
      <c r="P109" s="48"/>
      <c r="Q109" s="48"/>
      <c r="R109" s="67"/>
      <c r="S109" s="48"/>
      <c r="T109" s="140"/>
      <c r="U109" s="48"/>
      <c r="V109" s="48">
        <v>0</v>
      </c>
      <c r="W109" s="84">
        <v>0</v>
      </c>
    </row>
    <row r="110" spans="1:23" ht="23.25" customHeight="1" x14ac:dyDescent="0.4">
      <c r="A110" s="65" t="s">
        <v>1060</v>
      </c>
      <c r="B110" s="48"/>
      <c r="C110" s="51"/>
      <c r="D110" s="51"/>
      <c r="E110" s="51"/>
      <c r="F110" s="48"/>
      <c r="G110" s="48"/>
      <c r="H110" s="48"/>
      <c r="I110" s="140"/>
      <c r="J110" s="48"/>
      <c r="K110" s="48"/>
      <c r="L110" s="48"/>
      <c r="M110" s="48"/>
      <c r="N110" s="48"/>
      <c r="O110" s="67"/>
      <c r="P110" s="48"/>
      <c r="Q110" s="48"/>
      <c r="R110" s="67"/>
      <c r="S110" s="48"/>
      <c r="T110" s="48"/>
      <c r="U110" s="48"/>
      <c r="V110" s="48">
        <v>0</v>
      </c>
      <c r="W110" s="84">
        <v>0</v>
      </c>
    </row>
    <row r="111" spans="1:23" ht="23.25" customHeight="1" x14ac:dyDescent="0.4">
      <c r="A111" s="58" t="s">
        <v>1061</v>
      </c>
      <c r="B111" s="59"/>
      <c r="C111" s="175"/>
      <c r="D111" s="175"/>
      <c r="E111" s="175"/>
      <c r="F111" s="59"/>
      <c r="G111" s="59"/>
      <c r="H111" s="59"/>
      <c r="I111" s="59"/>
      <c r="J111" s="59"/>
      <c r="K111" s="59"/>
      <c r="L111" s="59"/>
      <c r="M111" s="59"/>
      <c r="N111" s="59"/>
      <c r="O111" s="60"/>
      <c r="P111" s="59"/>
      <c r="Q111" s="59"/>
      <c r="R111" s="60"/>
      <c r="S111" s="59"/>
      <c r="T111" s="59"/>
      <c r="U111" s="147"/>
      <c r="V111" s="48">
        <v>0</v>
      </c>
      <c r="W111" s="84">
        <v>0</v>
      </c>
    </row>
    <row r="112" spans="1:23" ht="20.25" customHeight="1" x14ac:dyDescent="0.35">
      <c r="A112" s="82" t="s">
        <v>311</v>
      </c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2"/>
      <c r="P112" s="130"/>
      <c r="Q112" s="130"/>
      <c r="R112" s="132"/>
      <c r="S112" s="130"/>
      <c r="T112" s="130"/>
      <c r="U112" s="130"/>
      <c r="V112" s="130"/>
      <c r="W112" s="101"/>
    </row>
    <row r="113" spans="1:23" ht="26.25" customHeight="1" x14ac:dyDescent="0.4">
      <c r="A113" s="69" t="s">
        <v>779</v>
      </c>
      <c r="B113" s="63"/>
      <c r="C113" s="63"/>
      <c r="D113" s="63"/>
      <c r="E113" s="63">
        <v>3</v>
      </c>
      <c r="F113" s="63"/>
      <c r="G113" s="70">
        <v>8</v>
      </c>
      <c r="H113" s="63"/>
      <c r="I113" s="63"/>
      <c r="J113" s="63"/>
      <c r="K113" s="63"/>
      <c r="L113" s="63"/>
      <c r="M113" s="63"/>
      <c r="N113" s="63"/>
      <c r="O113" s="72"/>
      <c r="P113" s="63"/>
      <c r="Q113" s="63"/>
      <c r="R113" s="72"/>
      <c r="S113" s="63"/>
      <c r="T113" s="63"/>
      <c r="U113" s="63"/>
      <c r="V113" s="48">
        <v>11</v>
      </c>
      <c r="W113" s="84">
        <v>2</v>
      </c>
    </row>
    <row r="114" spans="1:23" ht="20.25" customHeight="1" x14ac:dyDescent="0.4">
      <c r="A114" s="56" t="s">
        <v>1063</v>
      </c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67"/>
      <c r="P114" s="48"/>
      <c r="Q114" s="48"/>
      <c r="R114" s="67"/>
      <c r="S114" s="83"/>
      <c r="T114" s="62"/>
      <c r="U114" s="48"/>
      <c r="V114" s="48">
        <v>0</v>
      </c>
      <c r="W114" s="84">
        <v>0</v>
      </c>
    </row>
    <row r="115" spans="1:23" ht="20.25" customHeight="1" x14ac:dyDescent="0.4">
      <c r="A115" s="56" t="s">
        <v>1064</v>
      </c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67"/>
      <c r="P115" s="48"/>
      <c r="Q115" s="48"/>
      <c r="R115" s="67"/>
      <c r="S115" s="48"/>
      <c r="T115" s="48"/>
      <c r="U115" s="48"/>
      <c r="V115" s="48">
        <v>0</v>
      </c>
      <c r="W115" s="84">
        <v>0</v>
      </c>
    </row>
    <row r="116" spans="1:23" ht="20.25" customHeight="1" x14ac:dyDescent="0.4">
      <c r="A116" s="56" t="s">
        <v>1065</v>
      </c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67"/>
      <c r="P116" s="48"/>
      <c r="Q116" s="48"/>
      <c r="R116" s="67"/>
      <c r="S116" s="48"/>
      <c r="T116" s="48"/>
      <c r="U116" s="48"/>
      <c r="V116" s="48">
        <v>0</v>
      </c>
      <c r="W116" s="84">
        <v>0</v>
      </c>
    </row>
    <row r="117" spans="1:23" ht="20.25" customHeight="1" x14ac:dyDescent="0.4">
      <c r="A117" s="65" t="s">
        <v>851</v>
      </c>
      <c r="B117" s="48"/>
      <c r="C117" s="17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67"/>
      <c r="P117" s="48"/>
      <c r="Q117" s="48"/>
      <c r="R117" s="67"/>
      <c r="S117" s="48"/>
      <c r="T117" s="48"/>
      <c r="U117" s="48"/>
      <c r="V117" s="48">
        <v>0</v>
      </c>
      <c r="W117" s="84">
        <v>0</v>
      </c>
    </row>
    <row r="118" spans="1:23" ht="26.25" customHeight="1" x14ac:dyDescent="0.4">
      <c r="A118" s="65" t="s">
        <v>1066</v>
      </c>
      <c r="B118" s="48"/>
      <c r="C118" s="51"/>
      <c r="D118" s="51"/>
      <c r="E118" s="51"/>
      <c r="F118" s="51"/>
      <c r="G118" s="48">
        <v>8</v>
      </c>
      <c r="H118" s="48"/>
      <c r="I118" s="48"/>
      <c r="J118" s="48"/>
      <c r="K118" s="48"/>
      <c r="L118" s="48"/>
      <c r="M118" s="83"/>
      <c r="N118" s="48"/>
      <c r="O118" s="67"/>
      <c r="P118" s="48"/>
      <c r="Q118" s="48"/>
      <c r="R118" s="52"/>
      <c r="S118" s="48"/>
      <c r="T118" s="55">
        <v>11</v>
      </c>
      <c r="U118" s="48"/>
      <c r="V118" s="48">
        <v>19</v>
      </c>
      <c r="W118" s="84">
        <v>2</v>
      </c>
    </row>
    <row r="119" spans="1:23" ht="20.25" customHeight="1" x14ac:dyDescent="0.4">
      <c r="A119" s="58" t="s">
        <v>853</v>
      </c>
      <c r="B119" s="48"/>
      <c r="C119" s="51"/>
      <c r="D119" s="51"/>
      <c r="E119" s="51"/>
      <c r="F119" s="51"/>
      <c r="G119" s="51"/>
      <c r="H119" s="48"/>
      <c r="I119" s="48"/>
      <c r="J119" s="48"/>
      <c r="K119" s="48"/>
      <c r="L119" s="48"/>
      <c r="M119" s="48"/>
      <c r="N119" s="48"/>
      <c r="O119" s="67"/>
      <c r="P119" s="48"/>
      <c r="Q119" s="48"/>
      <c r="R119" s="67"/>
      <c r="S119" s="48"/>
      <c r="T119" s="48"/>
      <c r="U119" s="48"/>
      <c r="V119" s="48">
        <v>0</v>
      </c>
      <c r="W119" s="84">
        <v>0</v>
      </c>
    </row>
    <row r="120" spans="1:23" ht="20.25" customHeight="1" x14ac:dyDescent="0.35">
      <c r="A120" s="82" t="s">
        <v>342</v>
      </c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2"/>
      <c r="P120" s="130"/>
      <c r="Q120" s="130"/>
      <c r="R120" s="132"/>
      <c r="S120" s="130"/>
      <c r="T120" s="130"/>
      <c r="U120" s="130"/>
      <c r="V120" s="130"/>
      <c r="W120" s="101"/>
    </row>
    <row r="121" spans="1:23" ht="20.25" customHeight="1" x14ac:dyDescent="0.4">
      <c r="A121" s="69" t="s">
        <v>1067</v>
      </c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72"/>
      <c r="P121" s="63"/>
      <c r="Q121" s="63"/>
      <c r="R121" s="72"/>
      <c r="S121" s="63"/>
      <c r="T121" s="63"/>
      <c r="U121" s="63"/>
      <c r="V121" s="48">
        <v>0</v>
      </c>
      <c r="W121" s="84">
        <v>0</v>
      </c>
    </row>
    <row r="122" spans="1:23" ht="20.25" customHeight="1" x14ac:dyDescent="0.4">
      <c r="A122" s="65" t="s">
        <v>390</v>
      </c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67"/>
      <c r="P122" s="48"/>
      <c r="Q122" s="48"/>
      <c r="R122" s="67"/>
      <c r="S122" s="48"/>
      <c r="T122" s="48"/>
      <c r="U122" s="48"/>
      <c r="V122" s="48">
        <v>0</v>
      </c>
      <c r="W122" s="84">
        <v>0</v>
      </c>
    </row>
    <row r="123" spans="1:23" ht="27" customHeight="1" x14ac:dyDescent="0.4">
      <c r="A123" s="65" t="s">
        <v>396</v>
      </c>
      <c r="B123" s="48"/>
      <c r="C123" s="48"/>
      <c r="D123" s="48"/>
      <c r="E123" s="48"/>
      <c r="F123" s="48">
        <v>10</v>
      </c>
      <c r="G123" s="48"/>
      <c r="H123" s="48"/>
      <c r="I123" s="48"/>
      <c r="J123" s="48"/>
      <c r="K123" s="48"/>
      <c r="L123" s="48"/>
      <c r="M123" s="48"/>
      <c r="N123" s="48"/>
      <c r="O123" s="67"/>
      <c r="P123" s="48">
        <v>7</v>
      </c>
      <c r="Q123" s="48">
        <v>20</v>
      </c>
      <c r="R123" s="68">
        <v>26</v>
      </c>
      <c r="S123" s="48"/>
      <c r="T123" s="48"/>
      <c r="U123" s="48"/>
      <c r="V123" s="48">
        <v>63</v>
      </c>
      <c r="W123" s="84">
        <v>4</v>
      </c>
    </row>
    <row r="124" spans="1:23" ht="72.75" customHeight="1" x14ac:dyDescent="0.35">
      <c r="A124" s="178" t="s">
        <v>1070</v>
      </c>
      <c r="B124" s="122">
        <v>0</v>
      </c>
      <c r="C124" s="122">
        <v>14</v>
      </c>
      <c r="D124" s="122">
        <v>32</v>
      </c>
      <c r="E124" s="122">
        <v>23</v>
      </c>
      <c r="F124" s="122">
        <v>40</v>
      </c>
      <c r="G124" s="122">
        <v>56</v>
      </c>
      <c r="H124" s="122">
        <v>102</v>
      </c>
      <c r="I124" s="122">
        <v>65</v>
      </c>
      <c r="J124" s="122">
        <v>75</v>
      </c>
      <c r="K124" s="122">
        <v>71</v>
      </c>
      <c r="L124" s="122">
        <v>95</v>
      </c>
      <c r="M124" s="122">
        <v>53</v>
      </c>
      <c r="N124" s="122">
        <v>53</v>
      </c>
      <c r="O124" s="122">
        <v>99</v>
      </c>
      <c r="P124" s="122">
        <v>168</v>
      </c>
      <c r="Q124" s="122">
        <v>132</v>
      </c>
      <c r="R124" s="122">
        <v>94</v>
      </c>
      <c r="S124" s="122">
        <v>85</v>
      </c>
      <c r="T124" s="122">
        <v>127</v>
      </c>
      <c r="U124" s="122">
        <v>220</v>
      </c>
      <c r="V124" s="48">
        <v>1604</v>
      </c>
      <c r="W124" s="84">
        <v>3208</v>
      </c>
    </row>
    <row r="125" spans="1:23" ht="20.25" customHeight="1" x14ac:dyDescent="0.35">
      <c r="A125" s="82" t="s">
        <v>372</v>
      </c>
      <c r="B125" s="154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154"/>
      <c r="N125" s="154"/>
      <c r="O125" s="156"/>
      <c r="P125" s="154"/>
      <c r="Q125" s="154"/>
      <c r="R125" s="156"/>
      <c r="S125" s="154"/>
      <c r="T125" s="154"/>
      <c r="U125" s="154"/>
      <c r="V125" s="154"/>
      <c r="W125" s="157"/>
    </row>
    <row r="126" spans="1:23" ht="26.25" customHeight="1" x14ac:dyDescent="0.4">
      <c r="A126" s="56" t="s">
        <v>1073</v>
      </c>
      <c r="B126" s="63"/>
      <c r="C126" s="63"/>
      <c r="D126" s="63"/>
      <c r="E126" s="63"/>
      <c r="F126" s="63"/>
      <c r="G126" s="63"/>
      <c r="H126" s="63"/>
      <c r="I126" s="63"/>
      <c r="J126" s="63">
        <v>8</v>
      </c>
      <c r="K126" s="63"/>
      <c r="L126" s="63"/>
      <c r="M126" s="63">
        <v>4</v>
      </c>
      <c r="N126" s="70">
        <v>32</v>
      </c>
      <c r="O126" s="72"/>
      <c r="P126" s="63">
        <v>1</v>
      </c>
      <c r="Q126" s="63"/>
      <c r="R126" s="72"/>
      <c r="S126" s="71"/>
      <c r="T126" s="63"/>
      <c r="U126" s="63"/>
      <c r="V126" s="48">
        <v>45</v>
      </c>
      <c r="W126" s="84">
        <v>4</v>
      </c>
    </row>
    <row r="127" spans="1:23" ht="20.25" customHeight="1" x14ac:dyDescent="0.4">
      <c r="A127" s="56" t="s">
        <v>420</v>
      </c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67"/>
      <c r="P127" s="48"/>
      <c r="Q127" s="48"/>
      <c r="R127" s="67"/>
      <c r="S127" s="48"/>
      <c r="T127" s="48"/>
      <c r="U127" s="48"/>
      <c r="V127" s="48">
        <v>0</v>
      </c>
      <c r="W127" s="84">
        <v>0</v>
      </c>
    </row>
    <row r="128" spans="1:23" ht="20.25" customHeight="1" x14ac:dyDescent="0.4">
      <c r="A128" s="56" t="s">
        <v>1074</v>
      </c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67"/>
      <c r="P128" s="48"/>
      <c r="Q128" s="48"/>
      <c r="R128" s="67"/>
      <c r="S128" s="48"/>
      <c r="T128" s="48"/>
      <c r="U128" s="48"/>
      <c r="V128" s="48">
        <v>0</v>
      </c>
      <c r="W128" s="84">
        <v>0</v>
      </c>
    </row>
    <row r="129" spans="1:23" ht="20.25" customHeight="1" x14ac:dyDescent="0.4">
      <c r="A129" s="56" t="s">
        <v>1075</v>
      </c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67"/>
      <c r="P129" s="48"/>
      <c r="Q129" s="48"/>
      <c r="R129" s="67"/>
      <c r="S129" s="48"/>
      <c r="T129" s="48"/>
      <c r="U129" s="48"/>
      <c r="V129" s="48">
        <v>0</v>
      </c>
      <c r="W129" s="84">
        <v>0</v>
      </c>
    </row>
    <row r="130" spans="1:23" ht="26.25" customHeight="1" x14ac:dyDescent="0.4">
      <c r="A130" s="180" t="s">
        <v>1076</v>
      </c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>
        <v>12</v>
      </c>
      <c r="O130" s="67"/>
      <c r="P130" s="48">
        <v>7</v>
      </c>
      <c r="Q130" s="48"/>
      <c r="R130" s="68">
        <v>33</v>
      </c>
      <c r="S130" s="48"/>
      <c r="T130" s="48">
        <v>11</v>
      </c>
      <c r="U130" s="48"/>
      <c r="V130" s="48">
        <v>63</v>
      </c>
      <c r="W130" s="84">
        <v>4</v>
      </c>
    </row>
    <row r="131" spans="1:23" ht="26.25" customHeight="1" x14ac:dyDescent="0.4">
      <c r="A131" s="65" t="s">
        <v>1078</v>
      </c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67"/>
      <c r="P131" s="48"/>
      <c r="Q131" s="48"/>
      <c r="R131" s="68">
        <v>30</v>
      </c>
      <c r="S131" s="48"/>
      <c r="T131" s="48">
        <v>11</v>
      </c>
      <c r="U131" s="48"/>
      <c r="V131" s="48">
        <v>41</v>
      </c>
      <c r="W131" s="92">
        <v>2</v>
      </c>
    </row>
    <row r="132" spans="1:23" ht="20.25" customHeight="1" x14ac:dyDescent="0.35">
      <c r="A132" s="182" t="s">
        <v>395</v>
      </c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2"/>
      <c r="P132" s="130"/>
      <c r="Q132" s="130"/>
      <c r="R132" s="132"/>
      <c r="S132" s="130"/>
      <c r="T132" s="130"/>
      <c r="U132" s="130"/>
      <c r="V132" s="183"/>
      <c r="W132" s="101"/>
    </row>
    <row r="133" spans="1:23" ht="20.25" customHeight="1" x14ac:dyDescent="0.4">
      <c r="A133" s="56" t="s">
        <v>404</v>
      </c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71"/>
      <c r="M133" s="63"/>
      <c r="N133" s="63"/>
      <c r="O133" s="72"/>
      <c r="P133" s="63"/>
      <c r="Q133" s="63"/>
      <c r="R133" s="72"/>
      <c r="S133" s="63"/>
      <c r="T133" s="63"/>
      <c r="U133" s="63"/>
      <c r="V133" s="48">
        <v>0</v>
      </c>
      <c r="W133" s="104">
        <v>0</v>
      </c>
    </row>
    <row r="134" spans="1:23" ht="26.25" customHeight="1" x14ac:dyDescent="0.4">
      <c r="A134" s="56" t="s">
        <v>780</v>
      </c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71"/>
      <c r="M134" s="63"/>
      <c r="N134" s="63"/>
      <c r="O134" s="72"/>
      <c r="P134" s="70">
        <v>3</v>
      </c>
      <c r="Q134" s="63"/>
      <c r="R134" s="72"/>
      <c r="S134" s="63"/>
      <c r="T134" s="63"/>
      <c r="U134" s="63"/>
      <c r="V134" s="48">
        <v>3</v>
      </c>
      <c r="W134" s="84">
        <v>1</v>
      </c>
    </row>
    <row r="135" spans="1:23" ht="20.25" customHeight="1" x14ac:dyDescent="0.4">
      <c r="A135" s="56" t="s">
        <v>860</v>
      </c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71"/>
      <c r="M135" s="63"/>
      <c r="N135" s="63"/>
      <c r="O135" s="72"/>
      <c r="P135" s="63"/>
      <c r="Q135" s="63"/>
      <c r="R135" s="72"/>
      <c r="S135" s="63"/>
      <c r="T135" s="63"/>
      <c r="U135" s="63"/>
      <c r="V135" s="48">
        <v>0</v>
      </c>
      <c r="W135" s="84">
        <v>0</v>
      </c>
    </row>
    <row r="136" spans="1:23" ht="20.25" customHeight="1" x14ac:dyDescent="0.4">
      <c r="A136" s="56" t="s">
        <v>434</v>
      </c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71"/>
      <c r="M136" s="63"/>
      <c r="N136" s="63"/>
      <c r="O136" s="72"/>
      <c r="P136" s="63"/>
      <c r="Q136" s="63"/>
      <c r="R136" s="72"/>
      <c r="S136" s="63"/>
      <c r="T136" s="63"/>
      <c r="U136" s="63"/>
      <c r="V136" s="48">
        <v>0</v>
      </c>
      <c r="W136" s="84">
        <v>0</v>
      </c>
    </row>
    <row r="137" spans="1:23" ht="20.25" customHeight="1" x14ac:dyDescent="0.4">
      <c r="A137" s="56" t="s">
        <v>1082</v>
      </c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71"/>
      <c r="M137" s="63"/>
      <c r="N137" s="63"/>
      <c r="O137" s="72"/>
      <c r="P137" s="63"/>
      <c r="Q137" s="63"/>
      <c r="R137" s="72"/>
      <c r="S137" s="63"/>
      <c r="T137" s="63"/>
      <c r="U137" s="63"/>
      <c r="V137" s="48">
        <v>0</v>
      </c>
      <c r="W137" s="84">
        <v>0</v>
      </c>
    </row>
    <row r="138" spans="1:23" ht="20.25" customHeight="1" x14ac:dyDescent="0.4">
      <c r="A138" s="65" t="s">
        <v>744</v>
      </c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71"/>
      <c r="M138" s="63"/>
      <c r="N138" s="63"/>
      <c r="O138" s="72"/>
      <c r="P138" s="63"/>
      <c r="Q138" s="63"/>
      <c r="R138" s="72"/>
      <c r="S138" s="63"/>
      <c r="T138" s="63"/>
      <c r="U138" s="63"/>
      <c r="V138" s="48">
        <v>0</v>
      </c>
      <c r="W138" s="84">
        <v>0</v>
      </c>
    </row>
    <row r="139" spans="1:23" ht="20.25" customHeight="1" x14ac:dyDescent="0.4">
      <c r="A139" s="65" t="s">
        <v>1085</v>
      </c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71"/>
      <c r="M139" s="63"/>
      <c r="N139" s="63"/>
      <c r="O139" s="72"/>
      <c r="P139" s="63"/>
      <c r="Q139" s="63"/>
      <c r="R139" s="72"/>
      <c r="S139" s="63"/>
      <c r="T139" s="63"/>
      <c r="U139" s="63"/>
      <c r="V139" s="48">
        <v>0</v>
      </c>
      <c r="W139" s="84">
        <v>0</v>
      </c>
    </row>
    <row r="140" spans="1:23" ht="26.25" customHeight="1" x14ac:dyDescent="0.4">
      <c r="A140" s="65" t="s">
        <v>1086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71"/>
      <c r="M140" s="70">
        <v>15</v>
      </c>
      <c r="N140" s="63"/>
      <c r="O140" s="72"/>
      <c r="P140" s="63"/>
      <c r="Q140" s="63"/>
      <c r="R140" s="72"/>
      <c r="S140" s="63"/>
      <c r="T140" s="63"/>
      <c r="U140" s="63"/>
      <c r="V140" s="48">
        <v>15</v>
      </c>
      <c r="W140" s="84">
        <v>1</v>
      </c>
    </row>
    <row r="141" spans="1:23" ht="20.25" customHeight="1" x14ac:dyDescent="0.4">
      <c r="A141" s="65" t="s">
        <v>1088</v>
      </c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71"/>
      <c r="M141" s="63"/>
      <c r="N141" s="63"/>
      <c r="O141" s="72"/>
      <c r="P141" s="63"/>
      <c r="Q141" s="63"/>
      <c r="R141" s="72"/>
      <c r="S141" s="63"/>
      <c r="T141" s="63"/>
      <c r="U141" s="63"/>
      <c r="V141" s="48">
        <v>0</v>
      </c>
      <c r="W141" s="92">
        <v>0</v>
      </c>
    </row>
    <row r="142" spans="1:23" ht="20.25" customHeight="1" x14ac:dyDescent="0.35">
      <c r="A142" s="82" t="s">
        <v>1089</v>
      </c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2"/>
      <c r="P142" s="130"/>
      <c r="Q142" s="130"/>
      <c r="R142" s="132"/>
      <c r="S142" s="130"/>
      <c r="T142" s="130"/>
      <c r="U142" s="130"/>
      <c r="V142" s="183"/>
      <c r="W142" s="101"/>
    </row>
    <row r="143" spans="1:23" ht="26.25" customHeight="1" x14ac:dyDescent="0.4">
      <c r="A143" s="69" t="s">
        <v>1091</v>
      </c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>
        <v>6</v>
      </c>
      <c r="O143" s="67"/>
      <c r="P143" s="48"/>
      <c r="Q143" s="48"/>
      <c r="R143" s="67"/>
      <c r="S143" s="48"/>
      <c r="T143" s="48"/>
      <c r="U143" s="55">
        <v>187</v>
      </c>
      <c r="V143" s="48">
        <v>193</v>
      </c>
      <c r="W143" s="104">
        <v>2</v>
      </c>
    </row>
    <row r="144" spans="1:23" ht="20.25" customHeight="1" x14ac:dyDescent="0.4">
      <c r="A144" s="56" t="s">
        <v>1093</v>
      </c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83"/>
      <c r="O144" s="67"/>
      <c r="P144" s="48"/>
      <c r="Q144" s="48"/>
      <c r="R144" s="67"/>
      <c r="S144" s="48"/>
      <c r="T144" s="48"/>
      <c r="U144" s="48"/>
      <c r="V144" s="48">
        <v>0</v>
      </c>
      <c r="W144" s="84">
        <v>0</v>
      </c>
    </row>
    <row r="145" spans="1:23" ht="20.25" customHeight="1" x14ac:dyDescent="0.4">
      <c r="A145" s="56" t="s">
        <v>1094</v>
      </c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67"/>
      <c r="P145" s="48"/>
      <c r="Q145" s="48"/>
      <c r="R145" s="67"/>
      <c r="S145" s="48"/>
      <c r="T145" s="48"/>
      <c r="U145" s="48"/>
      <c r="V145" s="48">
        <v>0</v>
      </c>
      <c r="W145" s="84">
        <v>0</v>
      </c>
    </row>
    <row r="146" spans="1:23" ht="26.25" customHeight="1" x14ac:dyDescent="0.4">
      <c r="A146" s="56" t="s">
        <v>1095</v>
      </c>
      <c r="B146" s="48"/>
      <c r="C146" s="55">
        <v>17</v>
      </c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67"/>
      <c r="P146" s="48"/>
      <c r="Q146" s="48">
        <v>7</v>
      </c>
      <c r="R146" s="67"/>
      <c r="S146" s="48"/>
      <c r="T146" s="48"/>
      <c r="U146" s="48"/>
      <c r="V146" s="48">
        <v>24</v>
      </c>
      <c r="W146" s="84">
        <v>2</v>
      </c>
    </row>
    <row r="147" spans="1:23" ht="26.25" customHeight="1" x14ac:dyDescent="0.4">
      <c r="A147" s="56" t="s">
        <v>1096</v>
      </c>
      <c r="B147" s="48"/>
      <c r="C147" s="48"/>
      <c r="D147" s="48"/>
      <c r="E147" s="55">
        <v>13</v>
      </c>
      <c r="F147" s="48"/>
      <c r="G147" s="48"/>
      <c r="H147" s="48"/>
      <c r="I147" s="48"/>
      <c r="J147" s="48"/>
      <c r="K147" s="48"/>
      <c r="L147" s="48"/>
      <c r="M147" s="48"/>
      <c r="N147" s="48"/>
      <c r="O147" s="67"/>
      <c r="P147" s="83"/>
      <c r="Q147" s="48"/>
      <c r="R147" s="67"/>
      <c r="S147" s="48"/>
      <c r="T147" s="48"/>
      <c r="U147" s="48"/>
      <c r="V147" s="48">
        <v>13</v>
      </c>
      <c r="W147" s="84">
        <v>1</v>
      </c>
    </row>
    <row r="148" spans="1:23" ht="20.25" customHeight="1" x14ac:dyDescent="0.4">
      <c r="A148" s="56" t="s">
        <v>1098</v>
      </c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67"/>
      <c r="P148" s="83"/>
      <c r="Q148" s="48"/>
      <c r="R148" s="67"/>
      <c r="S148" s="48"/>
      <c r="T148" s="48"/>
      <c r="U148" s="48"/>
      <c r="V148" s="48">
        <v>0</v>
      </c>
      <c r="W148" s="84">
        <v>0</v>
      </c>
    </row>
    <row r="149" spans="1:23" ht="20.25" customHeight="1" x14ac:dyDescent="0.4">
      <c r="A149" s="65" t="s">
        <v>1099</v>
      </c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67"/>
      <c r="P149" s="83"/>
      <c r="Q149" s="48"/>
      <c r="R149" s="67"/>
      <c r="S149" s="48"/>
      <c r="T149" s="48"/>
      <c r="U149" s="48"/>
      <c r="V149" s="48">
        <v>0</v>
      </c>
      <c r="W149" s="84">
        <v>0</v>
      </c>
    </row>
    <row r="150" spans="1:23" ht="26.25" customHeight="1" x14ac:dyDescent="0.4">
      <c r="A150" s="65" t="s">
        <v>1100</v>
      </c>
      <c r="B150" s="48"/>
      <c r="C150" s="48"/>
      <c r="D150" s="48"/>
      <c r="E150" s="48"/>
      <c r="F150" s="48"/>
      <c r="G150" s="48"/>
      <c r="H150" s="48"/>
      <c r="I150" s="48"/>
      <c r="J150" s="48"/>
      <c r="K150" s="55">
        <v>17</v>
      </c>
      <c r="L150" s="48"/>
      <c r="M150" s="48">
        <v>8</v>
      </c>
      <c r="N150" s="48"/>
      <c r="O150" s="67"/>
      <c r="P150" s="83"/>
      <c r="Q150" s="48"/>
      <c r="R150" s="67"/>
      <c r="S150" s="48"/>
      <c r="T150" s="48"/>
      <c r="U150" s="48"/>
      <c r="V150" s="48">
        <v>25</v>
      </c>
      <c r="W150" s="84">
        <v>2</v>
      </c>
    </row>
    <row r="151" spans="1:23" ht="20.25" customHeight="1" x14ac:dyDescent="0.4">
      <c r="A151" s="65" t="s">
        <v>1007</v>
      </c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67"/>
      <c r="P151" s="83"/>
      <c r="Q151" s="48"/>
      <c r="R151" s="67"/>
      <c r="S151" s="48"/>
      <c r="T151" s="48"/>
      <c r="U151" s="48"/>
      <c r="V151" s="48">
        <v>0</v>
      </c>
      <c r="W151" s="84">
        <v>0</v>
      </c>
    </row>
    <row r="152" spans="1:23" ht="20.25" customHeight="1" x14ac:dyDescent="0.4">
      <c r="A152" s="65" t="s">
        <v>1102</v>
      </c>
      <c r="B152" s="48"/>
      <c r="C152" s="48"/>
      <c r="D152" s="48"/>
      <c r="E152" s="48"/>
      <c r="F152" s="48"/>
      <c r="G152" s="48"/>
      <c r="H152" s="48"/>
      <c r="I152" s="48"/>
      <c r="J152" s="48"/>
      <c r="K152" s="83"/>
      <c r="L152" s="48"/>
      <c r="M152" s="48"/>
      <c r="N152" s="48"/>
      <c r="O152" s="67"/>
      <c r="P152" s="48"/>
      <c r="Q152" s="48"/>
      <c r="R152" s="67"/>
      <c r="S152" s="48"/>
      <c r="T152" s="48"/>
      <c r="U152" s="48"/>
      <c r="V152" s="48">
        <v>0</v>
      </c>
      <c r="W152" s="84">
        <v>0</v>
      </c>
    </row>
    <row r="153" spans="1:23" ht="20.25" customHeight="1" x14ac:dyDescent="0.4">
      <c r="A153" s="65" t="s">
        <v>1103</v>
      </c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72"/>
      <c r="P153" s="63"/>
      <c r="Q153" s="63"/>
      <c r="R153" s="72"/>
      <c r="S153" s="63"/>
      <c r="T153" s="63"/>
      <c r="U153" s="63"/>
      <c r="V153" s="48">
        <v>0</v>
      </c>
      <c r="W153" s="84">
        <v>0</v>
      </c>
    </row>
    <row r="154" spans="1:23" ht="20.25" customHeight="1" x14ac:dyDescent="0.4">
      <c r="A154" s="65" t="s">
        <v>1105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67"/>
      <c r="P154" s="48"/>
      <c r="Q154" s="48"/>
      <c r="R154" s="67"/>
      <c r="S154" s="48"/>
      <c r="T154" s="48"/>
      <c r="U154" s="48"/>
      <c r="V154" s="48">
        <v>0</v>
      </c>
      <c r="W154" s="84">
        <v>0</v>
      </c>
    </row>
    <row r="155" spans="1:23" ht="20.25" customHeight="1" x14ac:dyDescent="0.4">
      <c r="A155" s="65" t="s">
        <v>1107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67"/>
      <c r="P155" s="48"/>
      <c r="Q155" s="48"/>
      <c r="R155" s="67"/>
      <c r="S155" s="48"/>
      <c r="T155" s="48"/>
      <c r="U155" s="48"/>
      <c r="V155" s="48">
        <v>0</v>
      </c>
      <c r="W155" s="84">
        <v>0</v>
      </c>
    </row>
    <row r="156" spans="1:23" ht="20.25" customHeight="1" x14ac:dyDescent="0.35">
      <c r="A156" s="184" t="s">
        <v>441</v>
      </c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6"/>
      <c r="P156" s="185"/>
      <c r="Q156" s="185"/>
      <c r="R156" s="186"/>
      <c r="S156" s="185"/>
      <c r="T156" s="185"/>
      <c r="U156" s="185"/>
      <c r="V156" s="48"/>
      <c r="W156" s="84"/>
    </row>
    <row r="157" spans="1:23" ht="20.25" customHeight="1" x14ac:dyDescent="0.4">
      <c r="A157" s="56" t="s">
        <v>1110</v>
      </c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67"/>
      <c r="P157" s="48"/>
      <c r="Q157" s="48"/>
      <c r="R157" s="67"/>
      <c r="S157" s="48"/>
      <c r="T157" s="48"/>
      <c r="U157" s="48"/>
      <c r="V157" s="48">
        <v>0</v>
      </c>
      <c r="W157" s="84">
        <v>0</v>
      </c>
    </row>
    <row r="158" spans="1:23" ht="20.25" customHeight="1" x14ac:dyDescent="0.4">
      <c r="A158" s="56" t="s">
        <v>1112</v>
      </c>
      <c r="B158" s="48"/>
      <c r="C158" s="48"/>
      <c r="D158" s="48"/>
      <c r="E158" s="48"/>
      <c r="F158" s="48"/>
      <c r="G158" s="83"/>
      <c r="H158" s="48"/>
      <c r="I158" s="48"/>
      <c r="J158" s="48"/>
      <c r="K158" s="48"/>
      <c r="L158" s="48"/>
      <c r="M158" s="48"/>
      <c r="N158" s="48"/>
      <c r="O158" s="67"/>
      <c r="P158" s="48"/>
      <c r="Q158" s="48"/>
      <c r="R158" s="67"/>
      <c r="S158" s="48"/>
      <c r="T158" s="48"/>
      <c r="U158" s="48"/>
      <c r="V158" s="48">
        <v>0</v>
      </c>
      <c r="W158" s="84">
        <v>0</v>
      </c>
    </row>
    <row r="159" spans="1:23" ht="26.25" customHeight="1" x14ac:dyDescent="0.4">
      <c r="A159" s="65" t="s">
        <v>1113</v>
      </c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67"/>
      <c r="P159" s="48"/>
      <c r="Q159" s="48"/>
      <c r="R159" s="67"/>
      <c r="S159" s="55">
        <v>61</v>
      </c>
      <c r="T159" s="48"/>
      <c r="U159" s="48"/>
      <c r="V159" s="48">
        <v>61</v>
      </c>
      <c r="W159" s="84">
        <v>1</v>
      </c>
    </row>
    <row r="160" spans="1:23" ht="20.25" customHeight="1" x14ac:dyDescent="0.4">
      <c r="A160" s="65" t="s">
        <v>1115</v>
      </c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67"/>
      <c r="P160" s="48"/>
      <c r="Q160" s="48"/>
      <c r="R160" s="109"/>
      <c r="S160" s="48"/>
      <c r="T160" s="48"/>
      <c r="U160" s="48"/>
      <c r="V160" s="48">
        <v>0</v>
      </c>
      <c r="W160" s="84">
        <v>0</v>
      </c>
    </row>
    <row r="161" spans="1:23" ht="26.25" customHeight="1" x14ac:dyDescent="0.4">
      <c r="A161" s="65" t="s">
        <v>403</v>
      </c>
      <c r="B161" s="63"/>
      <c r="C161" s="63"/>
      <c r="D161" s="70">
        <v>1</v>
      </c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72"/>
      <c r="P161" s="63"/>
      <c r="Q161" s="63"/>
      <c r="R161" s="72"/>
      <c r="S161" s="63"/>
      <c r="T161" s="63"/>
      <c r="U161" s="63"/>
      <c r="V161" s="48">
        <v>1</v>
      </c>
      <c r="W161" s="84">
        <v>1</v>
      </c>
    </row>
    <row r="162" spans="1:23" ht="20.25" customHeight="1" x14ac:dyDescent="0.4">
      <c r="A162" s="65" t="s">
        <v>1117</v>
      </c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67"/>
      <c r="P162" s="48"/>
      <c r="Q162" s="48"/>
      <c r="R162" s="67"/>
      <c r="S162" s="48"/>
      <c r="T162" s="48"/>
      <c r="U162" s="48"/>
      <c r="V162" s="48">
        <v>0</v>
      </c>
      <c r="W162" s="84">
        <v>0</v>
      </c>
    </row>
    <row r="163" spans="1:23" ht="20.25" customHeight="1" x14ac:dyDescent="0.4">
      <c r="A163" s="65" t="s">
        <v>473</v>
      </c>
      <c r="B163" s="48"/>
      <c r="C163" s="48"/>
      <c r="D163" s="48"/>
      <c r="E163" s="48"/>
      <c r="F163" s="48"/>
      <c r="G163" s="83"/>
      <c r="H163" s="48"/>
      <c r="I163" s="48"/>
      <c r="J163" s="48"/>
      <c r="K163" s="48"/>
      <c r="L163" s="48"/>
      <c r="M163" s="48"/>
      <c r="N163" s="48"/>
      <c r="O163" s="67"/>
      <c r="P163" s="48"/>
      <c r="Q163" s="48"/>
      <c r="R163" s="67"/>
      <c r="S163" s="48"/>
      <c r="T163" s="48"/>
      <c r="U163" s="48"/>
      <c r="V163" s="48">
        <v>0</v>
      </c>
      <c r="W163" s="84">
        <v>0</v>
      </c>
    </row>
    <row r="164" spans="1:23" ht="20.25" customHeight="1" x14ac:dyDescent="0.35">
      <c r="A164" s="82" t="s">
        <v>472</v>
      </c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2"/>
      <c r="P164" s="130"/>
      <c r="Q164" s="130"/>
      <c r="R164" s="132"/>
      <c r="S164" s="130"/>
      <c r="T164" s="130"/>
      <c r="U164" s="130"/>
      <c r="V164" s="48"/>
      <c r="W164" s="84"/>
    </row>
    <row r="165" spans="1:23" ht="26.25" customHeight="1" x14ac:dyDescent="0.4">
      <c r="A165" s="56" t="s">
        <v>1121</v>
      </c>
      <c r="B165" s="48"/>
      <c r="C165" s="48"/>
      <c r="D165" s="48"/>
      <c r="E165" s="48"/>
      <c r="F165" s="48"/>
      <c r="G165" s="48"/>
      <c r="H165" s="48"/>
      <c r="I165" s="48"/>
      <c r="J165" s="55">
        <v>40</v>
      </c>
      <c r="K165" s="48"/>
      <c r="L165" s="48">
        <v>1</v>
      </c>
      <c r="M165" s="48"/>
      <c r="N165" s="48"/>
      <c r="O165" s="67"/>
      <c r="P165" s="48">
        <v>26</v>
      </c>
      <c r="Q165" s="48"/>
      <c r="R165" s="67"/>
      <c r="S165" s="48"/>
      <c r="T165" s="48"/>
      <c r="U165" s="48"/>
      <c r="V165" s="48">
        <v>67</v>
      </c>
      <c r="W165" s="84">
        <v>3</v>
      </c>
    </row>
    <row r="166" spans="1:23" ht="26.25" customHeight="1" x14ac:dyDescent="0.4">
      <c r="A166" s="56" t="s">
        <v>1122</v>
      </c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67"/>
      <c r="P166" s="48"/>
      <c r="Q166" s="48"/>
      <c r="R166" s="67"/>
      <c r="S166" s="48">
        <v>4</v>
      </c>
      <c r="T166" s="48"/>
      <c r="U166" s="55">
        <v>50</v>
      </c>
      <c r="V166" s="48">
        <v>54</v>
      </c>
      <c r="W166" s="84">
        <v>2</v>
      </c>
    </row>
    <row r="167" spans="1:23" ht="26.25" customHeight="1" x14ac:dyDescent="0.4">
      <c r="A167" s="56" t="s">
        <v>781</v>
      </c>
      <c r="B167" s="48"/>
      <c r="C167" s="48"/>
      <c r="D167" s="48"/>
      <c r="E167" s="48">
        <v>2</v>
      </c>
      <c r="F167" s="48"/>
      <c r="G167" s="48"/>
      <c r="H167" s="48">
        <v>1</v>
      </c>
      <c r="I167" s="48"/>
      <c r="J167" s="48"/>
      <c r="K167" s="55">
        <v>3</v>
      </c>
      <c r="L167" s="48"/>
      <c r="M167" s="48"/>
      <c r="N167" s="48"/>
      <c r="O167" s="67"/>
      <c r="P167" s="48"/>
      <c r="Q167" s="48"/>
      <c r="R167" s="67"/>
      <c r="S167" s="48"/>
      <c r="T167" s="48"/>
      <c r="U167" s="48"/>
      <c r="V167" s="48">
        <v>6</v>
      </c>
      <c r="W167" s="84">
        <v>3</v>
      </c>
    </row>
    <row r="168" spans="1:23" ht="20.25" customHeight="1" x14ac:dyDescent="0.4">
      <c r="A168" s="56" t="s">
        <v>486</v>
      </c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67"/>
      <c r="P168" s="48"/>
      <c r="Q168" s="48"/>
      <c r="R168" s="67"/>
      <c r="S168" s="48"/>
      <c r="T168" s="48"/>
      <c r="U168" s="48"/>
      <c r="V168" s="48">
        <v>0</v>
      </c>
      <c r="W168" s="84">
        <v>0</v>
      </c>
    </row>
    <row r="169" spans="1:23" ht="20.25" customHeight="1" x14ac:dyDescent="0.4">
      <c r="A169" s="56" t="s">
        <v>144</v>
      </c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67"/>
      <c r="P169" s="48"/>
      <c r="Q169" s="48"/>
      <c r="R169" s="67"/>
      <c r="S169" s="48"/>
      <c r="T169" s="48"/>
      <c r="U169" s="48"/>
      <c r="V169" s="48">
        <v>0</v>
      </c>
      <c r="W169" s="84">
        <v>0</v>
      </c>
    </row>
    <row r="170" spans="1:23" ht="20.25" customHeight="1" x14ac:dyDescent="0.4">
      <c r="A170" s="65" t="s">
        <v>1124</v>
      </c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72"/>
      <c r="P170" s="63"/>
      <c r="Q170" s="63"/>
      <c r="R170" s="72"/>
      <c r="S170" s="63"/>
      <c r="T170" s="63"/>
      <c r="U170" s="63"/>
      <c r="V170" s="48">
        <v>0</v>
      </c>
      <c r="W170" s="84">
        <v>0</v>
      </c>
    </row>
    <row r="171" spans="1:23" ht="20.25" customHeight="1" x14ac:dyDescent="0.4">
      <c r="A171" s="56" t="s">
        <v>1126</v>
      </c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67"/>
      <c r="P171" s="48"/>
      <c r="Q171" s="48"/>
      <c r="R171" s="67"/>
      <c r="S171" s="48"/>
      <c r="T171" s="48"/>
      <c r="U171" s="48"/>
      <c r="V171" s="48">
        <v>0</v>
      </c>
      <c r="W171" s="84">
        <v>0</v>
      </c>
    </row>
    <row r="172" spans="1:23" ht="26.25" customHeight="1" x14ac:dyDescent="0.4">
      <c r="A172" s="65" t="s">
        <v>1127</v>
      </c>
      <c r="B172" s="48"/>
      <c r="C172" s="48"/>
      <c r="D172" s="48"/>
      <c r="E172" s="48"/>
      <c r="F172" s="48"/>
      <c r="G172" s="48"/>
      <c r="H172" s="48"/>
      <c r="I172" s="48"/>
      <c r="J172" s="48"/>
      <c r="K172" s="48">
        <v>13</v>
      </c>
      <c r="L172" s="48"/>
      <c r="M172" s="55">
        <v>15</v>
      </c>
      <c r="N172" s="48">
        <v>11</v>
      </c>
      <c r="O172" s="67"/>
      <c r="P172" s="48"/>
      <c r="Q172" s="83"/>
      <c r="R172" s="67"/>
      <c r="S172" s="48"/>
      <c r="T172" s="48"/>
      <c r="U172" s="48"/>
      <c r="V172" s="48">
        <v>39</v>
      </c>
      <c r="W172" s="84">
        <v>3</v>
      </c>
    </row>
    <row r="173" spans="1:23" ht="27" customHeight="1" x14ac:dyDescent="0.4">
      <c r="A173" s="73" t="s">
        <v>782</v>
      </c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74"/>
      <c r="P173" s="59"/>
      <c r="Q173" s="59"/>
      <c r="R173" s="60"/>
      <c r="S173" s="61">
        <v>4</v>
      </c>
      <c r="T173" s="59"/>
      <c r="U173" s="59"/>
      <c r="V173" s="48">
        <v>4</v>
      </c>
      <c r="W173" s="84">
        <v>1</v>
      </c>
    </row>
    <row r="174" spans="1:23" ht="18.75" customHeight="1" x14ac:dyDescent="0.25">
      <c r="A174" s="121"/>
      <c r="B174" s="38" t="s">
        <v>9</v>
      </c>
      <c r="C174" s="38" t="s">
        <v>9</v>
      </c>
      <c r="D174" s="38" t="s">
        <v>6</v>
      </c>
      <c r="E174" s="38" t="s">
        <v>3</v>
      </c>
      <c r="F174" s="38" t="s">
        <v>929</v>
      </c>
      <c r="G174" s="38" t="s">
        <v>2</v>
      </c>
      <c r="H174" s="38" t="s">
        <v>7</v>
      </c>
      <c r="I174" s="38" t="s">
        <v>11</v>
      </c>
      <c r="J174" s="38" t="s">
        <v>17</v>
      </c>
      <c r="K174" s="38" t="s">
        <v>10</v>
      </c>
      <c r="L174" s="38" t="s">
        <v>14</v>
      </c>
      <c r="M174" s="38" t="s">
        <v>20</v>
      </c>
      <c r="N174" s="38" t="s">
        <v>4</v>
      </c>
      <c r="O174" s="38" t="s">
        <v>15</v>
      </c>
      <c r="P174" s="38" t="s">
        <v>0</v>
      </c>
      <c r="Q174" s="38" t="s">
        <v>5</v>
      </c>
      <c r="R174" s="38" t="s">
        <v>8</v>
      </c>
      <c r="S174" s="38" t="s">
        <v>19</v>
      </c>
      <c r="T174" s="38" t="s">
        <v>18</v>
      </c>
      <c r="U174" s="38" t="s">
        <v>16</v>
      </c>
      <c r="V174" s="38" t="s">
        <v>21</v>
      </c>
      <c r="W174" s="2" t="s">
        <v>932</v>
      </c>
    </row>
    <row r="175" spans="1:23" ht="36.75" customHeight="1" x14ac:dyDescent="0.4">
      <c r="A175" s="188" t="s">
        <v>495</v>
      </c>
      <c r="B175" s="189"/>
      <c r="C175" s="189"/>
      <c r="D175" s="189"/>
      <c r="E175" s="189"/>
      <c r="F175" s="189"/>
      <c r="G175" s="189"/>
      <c r="H175" s="189"/>
      <c r="I175" s="189"/>
      <c r="J175" s="189"/>
      <c r="K175" s="189"/>
      <c r="L175" s="189"/>
      <c r="M175" s="189"/>
      <c r="N175" s="189"/>
      <c r="O175" s="190"/>
      <c r="P175" s="189"/>
      <c r="Q175" s="189"/>
      <c r="R175" s="190"/>
      <c r="S175" s="189"/>
      <c r="T175" s="189"/>
      <c r="U175" s="189"/>
      <c r="V175" s="189"/>
      <c r="W175" s="192"/>
    </row>
    <row r="176" spans="1:23" ht="20.25" customHeight="1" x14ac:dyDescent="0.4">
      <c r="A176" s="193" t="s">
        <v>564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95"/>
      <c r="P176" s="17"/>
      <c r="Q176" s="17"/>
      <c r="R176" s="195"/>
      <c r="S176" s="17"/>
      <c r="T176" s="17"/>
      <c r="U176" s="17"/>
      <c r="V176" s="48">
        <v>0</v>
      </c>
      <c r="W176" s="84">
        <v>0</v>
      </c>
    </row>
    <row r="177" spans="1:23" ht="26.25" customHeight="1" x14ac:dyDescent="0.4">
      <c r="A177" s="56" t="s">
        <v>1133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95"/>
      <c r="P177" s="17"/>
      <c r="Q177" s="196"/>
      <c r="R177" s="195"/>
      <c r="S177" s="17"/>
      <c r="T177" s="75">
        <v>30</v>
      </c>
      <c r="U177" s="17"/>
      <c r="V177" s="48">
        <v>30</v>
      </c>
      <c r="W177" s="84">
        <v>1</v>
      </c>
    </row>
    <row r="178" spans="1:23" ht="20.25" customHeight="1" x14ac:dyDescent="0.4">
      <c r="A178" s="56" t="s">
        <v>1134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95"/>
      <c r="P178" s="17"/>
      <c r="Q178" s="17"/>
      <c r="R178" s="195"/>
      <c r="S178" s="17"/>
      <c r="T178" s="17"/>
      <c r="U178" s="17"/>
      <c r="V178" s="48">
        <v>0</v>
      </c>
      <c r="W178" s="84">
        <v>0</v>
      </c>
    </row>
    <row r="179" spans="1:23" ht="26.25" customHeight="1" x14ac:dyDescent="0.4">
      <c r="A179" s="56" t="s">
        <v>783</v>
      </c>
      <c r="B179" s="17"/>
      <c r="C179" s="17"/>
      <c r="D179" s="75">
        <v>4</v>
      </c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95"/>
      <c r="P179" s="17"/>
      <c r="Q179" s="17"/>
      <c r="R179" s="195"/>
      <c r="S179" s="17"/>
      <c r="T179" s="17"/>
      <c r="U179" s="17"/>
      <c r="V179" s="48">
        <v>4</v>
      </c>
      <c r="W179" s="84">
        <v>1</v>
      </c>
    </row>
    <row r="180" spans="1:23" ht="26.25" customHeight="1" x14ac:dyDescent="0.4">
      <c r="A180" s="65" t="s">
        <v>1135</v>
      </c>
      <c r="B180" s="17"/>
      <c r="C180" s="17"/>
      <c r="D180" s="17"/>
      <c r="E180" s="131">
        <v>5</v>
      </c>
      <c r="F180" s="17"/>
      <c r="G180" s="17"/>
      <c r="H180" s="17"/>
      <c r="I180" s="131">
        <v>2</v>
      </c>
      <c r="J180" s="17"/>
      <c r="K180" s="75">
        <v>27</v>
      </c>
      <c r="L180" s="17"/>
      <c r="M180" s="17"/>
      <c r="N180" s="131">
        <v>12</v>
      </c>
      <c r="O180" s="195"/>
      <c r="P180" s="17"/>
      <c r="Q180" s="17"/>
      <c r="R180" s="195"/>
      <c r="S180" s="17"/>
      <c r="T180" s="17"/>
      <c r="U180" s="17"/>
      <c r="V180" s="48">
        <v>46</v>
      </c>
      <c r="W180" s="84">
        <v>4</v>
      </c>
    </row>
    <row r="181" spans="1:23" ht="20.25" customHeight="1" x14ac:dyDescent="0.4">
      <c r="A181" s="65" t="s">
        <v>1136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95"/>
      <c r="P181" s="17"/>
      <c r="Q181" s="17"/>
      <c r="R181" s="195"/>
      <c r="S181" s="17"/>
      <c r="T181" s="17"/>
      <c r="U181" s="17"/>
      <c r="V181" s="48">
        <v>0</v>
      </c>
      <c r="W181" s="84">
        <v>0</v>
      </c>
    </row>
    <row r="182" spans="1:23" ht="26.25" customHeight="1" x14ac:dyDescent="0.4">
      <c r="A182" s="65" t="s">
        <v>1137</v>
      </c>
      <c r="B182" s="199"/>
      <c r="C182" s="199"/>
      <c r="D182" s="199"/>
      <c r="E182" s="199"/>
      <c r="F182" s="199"/>
      <c r="G182" s="199"/>
      <c r="H182" s="199"/>
      <c r="I182" s="199"/>
      <c r="J182" s="200">
        <v>10</v>
      </c>
      <c r="K182" s="199"/>
      <c r="L182" s="199"/>
      <c r="M182" s="199"/>
      <c r="N182" s="201">
        <v>11</v>
      </c>
      <c r="O182" s="202"/>
      <c r="P182" s="199"/>
      <c r="Q182" s="199"/>
      <c r="R182" s="202"/>
      <c r="S182" s="199"/>
      <c r="T182" s="199"/>
      <c r="U182" s="199"/>
      <c r="V182" s="48">
        <v>21</v>
      </c>
      <c r="W182" s="84">
        <v>2</v>
      </c>
    </row>
    <row r="183" spans="1:23" ht="20.25" customHeight="1" x14ac:dyDescent="0.4">
      <c r="A183" s="65" t="s">
        <v>1139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95"/>
      <c r="P183" s="17"/>
      <c r="Q183" s="17"/>
      <c r="R183" s="195"/>
      <c r="S183" s="17"/>
      <c r="T183" s="17"/>
      <c r="U183" s="17"/>
      <c r="V183" s="48">
        <v>0</v>
      </c>
      <c r="W183" s="84">
        <v>0</v>
      </c>
    </row>
    <row r="184" spans="1:23" ht="20.25" customHeight="1" x14ac:dyDescent="0.4">
      <c r="A184" s="65" t="s">
        <v>1141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95"/>
      <c r="P184" s="17"/>
      <c r="Q184" s="17"/>
      <c r="R184" s="195"/>
      <c r="S184" s="17"/>
      <c r="T184" s="17"/>
      <c r="U184" s="17"/>
      <c r="V184" s="48">
        <v>0</v>
      </c>
      <c r="W184" s="84">
        <v>0</v>
      </c>
    </row>
    <row r="185" spans="1:23" ht="20.25" customHeight="1" x14ac:dyDescent="0.4">
      <c r="A185" s="65" t="s">
        <v>1142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95"/>
      <c r="P185" s="17"/>
      <c r="Q185" s="17"/>
      <c r="R185" s="195"/>
      <c r="S185" s="17"/>
      <c r="T185" s="17"/>
      <c r="U185" s="17"/>
      <c r="V185" s="48">
        <v>0</v>
      </c>
      <c r="W185" s="84">
        <v>0</v>
      </c>
    </row>
    <row r="186" spans="1:23" ht="26.25" customHeight="1" x14ac:dyDescent="0.4">
      <c r="A186" s="65" t="s">
        <v>784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75">
        <v>1</v>
      </c>
      <c r="M186" s="17"/>
      <c r="N186" s="17"/>
      <c r="O186" s="195"/>
      <c r="P186" s="17"/>
      <c r="Q186" s="17"/>
      <c r="R186" s="195"/>
      <c r="S186" s="17"/>
      <c r="T186" s="17"/>
      <c r="U186" s="17"/>
      <c r="V186" s="48">
        <v>1</v>
      </c>
      <c r="W186" s="84">
        <v>1</v>
      </c>
    </row>
    <row r="187" spans="1:23" ht="20.25" customHeight="1" x14ac:dyDescent="0.35">
      <c r="A187" s="203" t="s">
        <v>508</v>
      </c>
      <c r="B187" s="154"/>
      <c r="C187" s="154"/>
      <c r="D187" s="154"/>
      <c r="E187" s="154"/>
      <c r="F187" s="154"/>
      <c r="G187" s="154"/>
      <c r="H187" s="154"/>
      <c r="I187" s="154"/>
      <c r="J187" s="154"/>
      <c r="K187" s="154"/>
      <c r="L187" s="154"/>
      <c r="M187" s="154"/>
      <c r="N187" s="154"/>
      <c r="O187" s="156"/>
      <c r="P187" s="154"/>
      <c r="Q187" s="154"/>
      <c r="R187" s="156"/>
      <c r="S187" s="154"/>
      <c r="T187" s="154"/>
      <c r="U187" s="154"/>
      <c r="V187" s="154"/>
      <c r="W187" s="157"/>
    </row>
    <row r="188" spans="1:23" ht="26.25" customHeight="1" x14ac:dyDescent="0.4">
      <c r="A188" s="56" t="s">
        <v>1144</v>
      </c>
      <c r="B188" s="63"/>
      <c r="C188" s="63"/>
      <c r="D188" s="63"/>
      <c r="E188" s="63"/>
      <c r="F188" s="63"/>
      <c r="G188" s="63">
        <v>8</v>
      </c>
      <c r="H188" s="63"/>
      <c r="I188" s="63"/>
      <c r="J188" s="70">
        <v>10</v>
      </c>
      <c r="K188" s="63"/>
      <c r="L188" s="63"/>
      <c r="M188" s="63">
        <v>4</v>
      </c>
      <c r="N188" s="63"/>
      <c r="O188" s="72"/>
      <c r="P188" s="63"/>
      <c r="Q188" s="63"/>
      <c r="R188" s="72"/>
      <c r="S188" s="63"/>
      <c r="T188" s="63"/>
      <c r="U188" s="63"/>
      <c r="V188" s="48">
        <v>22</v>
      </c>
      <c r="W188" s="84">
        <v>3</v>
      </c>
    </row>
    <row r="189" spans="1:23" ht="26.25" customHeight="1" x14ac:dyDescent="0.4">
      <c r="A189" s="56" t="s">
        <v>513</v>
      </c>
      <c r="B189" s="63"/>
      <c r="C189" s="63"/>
      <c r="D189" s="63">
        <v>7</v>
      </c>
      <c r="E189" s="63"/>
      <c r="F189" s="63"/>
      <c r="G189" s="63"/>
      <c r="H189" s="63"/>
      <c r="I189" s="63"/>
      <c r="J189" s="63"/>
      <c r="K189" s="63"/>
      <c r="L189" s="70">
        <v>8</v>
      </c>
      <c r="M189" s="63"/>
      <c r="N189" s="63"/>
      <c r="O189" s="72"/>
      <c r="P189" s="63"/>
      <c r="Q189" s="63"/>
      <c r="R189" s="72"/>
      <c r="S189" s="63"/>
      <c r="T189" s="63"/>
      <c r="U189" s="63"/>
      <c r="V189" s="48">
        <v>15</v>
      </c>
      <c r="W189" s="84">
        <v>2</v>
      </c>
    </row>
    <row r="190" spans="1:23" ht="26.25" customHeight="1" x14ac:dyDescent="0.4">
      <c r="A190" s="65" t="s">
        <v>1145</v>
      </c>
      <c r="B190" s="48"/>
      <c r="C190" s="48"/>
      <c r="D190" s="48"/>
      <c r="E190" s="48"/>
      <c r="F190" s="48"/>
      <c r="G190" s="48"/>
      <c r="H190" s="48">
        <v>25</v>
      </c>
      <c r="I190" s="48"/>
      <c r="J190" s="48"/>
      <c r="K190" s="48"/>
      <c r="L190" s="48"/>
      <c r="M190" s="55">
        <v>49</v>
      </c>
      <c r="N190" s="48">
        <v>14</v>
      </c>
      <c r="O190" s="67"/>
      <c r="P190" s="48">
        <v>7</v>
      </c>
      <c r="Q190" s="48"/>
      <c r="R190" s="67">
        <v>34</v>
      </c>
      <c r="S190" s="48"/>
      <c r="T190" s="48"/>
      <c r="U190" s="48"/>
      <c r="V190" s="48">
        <v>129</v>
      </c>
      <c r="W190" s="84">
        <v>5</v>
      </c>
    </row>
    <row r="191" spans="1:23" ht="20.25" customHeight="1" x14ac:dyDescent="0.4">
      <c r="A191" s="65" t="s">
        <v>1147</v>
      </c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67"/>
      <c r="P191" s="48"/>
      <c r="Q191" s="83"/>
      <c r="R191" s="67"/>
      <c r="S191" s="48"/>
      <c r="T191" s="48"/>
      <c r="U191" s="48"/>
      <c r="V191" s="48">
        <v>0</v>
      </c>
      <c r="W191" s="84">
        <v>0</v>
      </c>
    </row>
    <row r="192" spans="1:23" ht="26.25" customHeight="1" x14ac:dyDescent="0.4">
      <c r="A192" s="65" t="s">
        <v>1148</v>
      </c>
      <c r="B192" s="48"/>
      <c r="C192" s="48"/>
      <c r="D192" s="48"/>
      <c r="E192" s="48">
        <v>5</v>
      </c>
      <c r="F192" s="48"/>
      <c r="G192" s="48"/>
      <c r="H192" s="48"/>
      <c r="I192" s="48"/>
      <c r="J192" s="48"/>
      <c r="K192" s="48"/>
      <c r="L192" s="48"/>
      <c r="M192" s="48"/>
      <c r="N192" s="48"/>
      <c r="O192" s="67"/>
      <c r="P192" s="48"/>
      <c r="Q192" s="55">
        <v>60</v>
      </c>
      <c r="R192" s="67"/>
      <c r="S192" s="48"/>
      <c r="T192" s="48">
        <v>45</v>
      </c>
      <c r="U192" s="48"/>
      <c r="V192" s="48">
        <v>110</v>
      </c>
      <c r="W192" s="84">
        <v>3</v>
      </c>
    </row>
    <row r="193" spans="1:23" ht="26.25" customHeight="1" x14ac:dyDescent="0.4">
      <c r="A193" s="65" t="s">
        <v>785</v>
      </c>
      <c r="B193" s="48"/>
      <c r="C193" s="48"/>
      <c r="D193" s="48"/>
      <c r="E193" s="48">
        <v>5</v>
      </c>
      <c r="F193" s="48"/>
      <c r="G193" s="48"/>
      <c r="H193" s="48"/>
      <c r="I193" s="48"/>
      <c r="J193" s="48"/>
      <c r="K193" s="48"/>
      <c r="L193" s="48"/>
      <c r="M193" s="48"/>
      <c r="N193" s="48"/>
      <c r="O193" s="67"/>
      <c r="P193" s="55">
        <v>5</v>
      </c>
      <c r="Q193" s="48"/>
      <c r="R193" s="67"/>
      <c r="S193" s="48"/>
      <c r="T193" s="48"/>
      <c r="U193" s="48"/>
      <c r="V193" s="48">
        <v>10</v>
      </c>
      <c r="W193" s="84">
        <v>2</v>
      </c>
    </row>
    <row r="194" spans="1:23" ht="20.25" customHeight="1" x14ac:dyDescent="0.35">
      <c r="A194" s="184" t="s">
        <v>1151</v>
      </c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6"/>
      <c r="P194" s="185"/>
      <c r="Q194" s="185"/>
      <c r="R194" s="186"/>
      <c r="S194" s="185"/>
      <c r="T194" s="185"/>
      <c r="U194" s="185"/>
      <c r="V194" s="185"/>
      <c r="W194" s="205"/>
    </row>
    <row r="195" spans="1:23" ht="20.25" customHeight="1" x14ac:dyDescent="0.4">
      <c r="A195" s="56" t="s">
        <v>1152</v>
      </c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67"/>
      <c r="P195" s="48"/>
      <c r="Q195" s="48"/>
      <c r="R195" s="67"/>
      <c r="S195" s="48"/>
      <c r="T195" s="48"/>
      <c r="U195" s="48"/>
      <c r="V195" s="48">
        <v>0</v>
      </c>
      <c r="W195" s="84">
        <v>0</v>
      </c>
    </row>
    <row r="196" spans="1:23" ht="20.25" customHeight="1" x14ac:dyDescent="0.4">
      <c r="A196" s="56" t="s">
        <v>1154</v>
      </c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67"/>
      <c r="P196" s="48"/>
      <c r="Q196" s="48"/>
      <c r="R196" s="67"/>
      <c r="S196" s="48"/>
      <c r="T196" s="48"/>
      <c r="U196" s="48"/>
      <c r="V196" s="48">
        <v>0</v>
      </c>
      <c r="W196" s="84">
        <v>0</v>
      </c>
    </row>
    <row r="197" spans="1:23" ht="20.25" customHeight="1" x14ac:dyDescent="0.4">
      <c r="A197" s="56" t="s">
        <v>880</v>
      </c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67"/>
      <c r="P197" s="48"/>
      <c r="Q197" s="48"/>
      <c r="R197" s="67"/>
      <c r="S197" s="48"/>
      <c r="T197" s="48"/>
      <c r="U197" s="48"/>
      <c r="V197" s="48">
        <v>0</v>
      </c>
      <c r="W197" s="84">
        <v>0</v>
      </c>
    </row>
    <row r="198" spans="1:23" ht="20.25" customHeight="1" x14ac:dyDescent="0.4">
      <c r="A198" s="56" t="s">
        <v>1155</v>
      </c>
      <c r="B198" s="48"/>
      <c r="C198" s="83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67"/>
      <c r="P198" s="48"/>
      <c r="Q198" s="48"/>
      <c r="R198" s="67"/>
      <c r="S198" s="48"/>
      <c r="T198" s="48"/>
      <c r="U198" s="48"/>
      <c r="V198" s="48">
        <v>0</v>
      </c>
      <c r="W198" s="84">
        <v>0</v>
      </c>
    </row>
    <row r="199" spans="1:23" ht="26.25" customHeight="1" x14ac:dyDescent="0.4">
      <c r="A199" s="65" t="s">
        <v>573</v>
      </c>
      <c r="B199" s="63"/>
      <c r="C199" s="63"/>
      <c r="D199" s="63"/>
      <c r="E199" s="63">
        <v>7</v>
      </c>
      <c r="F199" s="63">
        <v>10</v>
      </c>
      <c r="G199" s="63"/>
      <c r="H199" s="63"/>
      <c r="I199" s="63">
        <v>2</v>
      </c>
      <c r="J199" s="63"/>
      <c r="K199" s="63"/>
      <c r="L199" s="63"/>
      <c r="M199" s="63"/>
      <c r="N199" s="63"/>
      <c r="O199" s="72"/>
      <c r="P199" s="63"/>
      <c r="Q199" s="63"/>
      <c r="R199" s="207">
        <v>29</v>
      </c>
      <c r="S199" s="63"/>
      <c r="T199" s="63"/>
      <c r="U199" s="63"/>
      <c r="V199" s="48">
        <v>48</v>
      </c>
      <c r="W199" s="84">
        <v>4</v>
      </c>
    </row>
    <row r="200" spans="1:23" ht="26.25" customHeight="1" x14ac:dyDescent="0.4">
      <c r="A200" s="65" t="s">
        <v>555</v>
      </c>
      <c r="B200" s="48"/>
      <c r="C200" s="48"/>
      <c r="D200" s="48"/>
      <c r="E200" s="48">
        <v>5</v>
      </c>
      <c r="F200" s="55">
        <v>10</v>
      </c>
      <c r="G200" s="48"/>
      <c r="H200" s="48"/>
      <c r="I200" s="48"/>
      <c r="J200" s="48"/>
      <c r="K200" s="48"/>
      <c r="L200" s="48"/>
      <c r="M200" s="48"/>
      <c r="N200" s="48">
        <v>7</v>
      </c>
      <c r="O200" s="67"/>
      <c r="P200" s="48"/>
      <c r="Q200" s="48"/>
      <c r="R200" s="67"/>
      <c r="S200" s="48"/>
      <c r="T200" s="48"/>
      <c r="U200" s="48"/>
      <c r="V200" s="48">
        <v>22</v>
      </c>
      <c r="W200" s="84">
        <v>3</v>
      </c>
    </row>
    <row r="201" spans="1:23" ht="20.25" customHeight="1" x14ac:dyDescent="0.4">
      <c r="A201" s="65" t="s">
        <v>1157</v>
      </c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67"/>
      <c r="P201" s="48"/>
      <c r="Q201" s="48"/>
      <c r="R201" s="67"/>
      <c r="S201" s="48"/>
      <c r="T201" s="48"/>
      <c r="U201" s="48"/>
      <c r="V201" s="48">
        <v>0</v>
      </c>
      <c r="W201" s="84">
        <v>0</v>
      </c>
    </row>
    <row r="202" spans="1:23" ht="20.25" customHeight="1" x14ac:dyDescent="0.35">
      <c r="A202" s="203" t="s">
        <v>552</v>
      </c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2"/>
      <c r="P202" s="130"/>
      <c r="Q202" s="130"/>
      <c r="R202" s="132"/>
      <c r="S202" s="130"/>
      <c r="T202" s="130"/>
      <c r="U202" s="130"/>
      <c r="V202" s="130"/>
      <c r="W202" s="101"/>
    </row>
    <row r="203" spans="1:23" ht="26.25" customHeight="1" x14ac:dyDescent="0.4">
      <c r="A203" s="69" t="s">
        <v>1158</v>
      </c>
      <c r="B203" s="48"/>
      <c r="C203" s="48"/>
      <c r="D203" s="48"/>
      <c r="E203" s="48"/>
      <c r="F203" s="48"/>
      <c r="G203" s="48">
        <v>8</v>
      </c>
      <c r="H203" s="48"/>
      <c r="I203" s="48"/>
      <c r="J203" s="48"/>
      <c r="K203" s="48"/>
      <c r="L203" s="48"/>
      <c r="M203" s="83"/>
      <c r="N203" s="48"/>
      <c r="O203" s="68">
        <v>60</v>
      </c>
      <c r="P203" s="48"/>
      <c r="Q203" s="48"/>
      <c r="R203" s="67">
        <v>30</v>
      </c>
      <c r="S203" s="48"/>
      <c r="T203" s="48">
        <v>15</v>
      </c>
      <c r="U203" s="48"/>
      <c r="V203" s="48">
        <v>113</v>
      </c>
      <c r="W203" s="84">
        <v>4</v>
      </c>
    </row>
    <row r="204" spans="1:23" ht="26.25" customHeight="1" x14ac:dyDescent="0.4">
      <c r="A204" s="56" t="s">
        <v>786</v>
      </c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67"/>
      <c r="P204" s="48"/>
      <c r="Q204" s="55">
        <v>1</v>
      </c>
      <c r="R204" s="67"/>
      <c r="S204" s="48"/>
      <c r="T204" s="48"/>
      <c r="U204" s="48"/>
      <c r="V204" s="48">
        <v>1</v>
      </c>
      <c r="W204" s="84">
        <v>1</v>
      </c>
    </row>
    <row r="205" spans="1:23" ht="20.25" customHeight="1" x14ac:dyDescent="0.4">
      <c r="A205" s="56" t="s">
        <v>925</v>
      </c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67"/>
      <c r="P205" s="48"/>
      <c r="Q205" s="48"/>
      <c r="R205" s="67"/>
      <c r="S205" s="48"/>
      <c r="T205" s="48"/>
      <c r="U205" s="48"/>
      <c r="V205" s="48">
        <v>0</v>
      </c>
      <c r="W205" s="84">
        <v>0</v>
      </c>
    </row>
    <row r="206" spans="1:23" ht="20.25" customHeight="1" x14ac:dyDescent="0.4">
      <c r="A206" s="56" t="s">
        <v>1160</v>
      </c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67"/>
      <c r="P206" s="48"/>
      <c r="Q206" s="48"/>
      <c r="R206" s="67"/>
      <c r="S206" s="48"/>
      <c r="T206" s="48"/>
      <c r="U206" s="48"/>
      <c r="V206" s="48">
        <v>0</v>
      </c>
      <c r="W206" s="84">
        <v>0</v>
      </c>
    </row>
    <row r="207" spans="1:23" ht="26.25" customHeight="1" x14ac:dyDescent="0.4">
      <c r="A207" s="56" t="s">
        <v>1162</v>
      </c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68">
        <v>22</v>
      </c>
      <c r="P207" s="48"/>
      <c r="Q207" s="48"/>
      <c r="R207" s="67"/>
      <c r="S207" s="48"/>
      <c r="T207" s="48"/>
      <c r="U207" s="48"/>
      <c r="V207" s="48">
        <v>22</v>
      </c>
      <c r="W207" s="84">
        <v>1</v>
      </c>
    </row>
    <row r="208" spans="1:23" ht="20.25" customHeight="1" x14ac:dyDescent="0.4">
      <c r="A208" s="56" t="s">
        <v>1164</v>
      </c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67"/>
      <c r="P208" s="48"/>
      <c r="Q208" s="48"/>
      <c r="R208" s="67"/>
      <c r="S208" s="48"/>
      <c r="T208" s="48"/>
      <c r="U208" s="48"/>
      <c r="V208" s="48">
        <v>0</v>
      </c>
      <c r="W208" s="84">
        <v>0</v>
      </c>
    </row>
    <row r="209" spans="1:23" ht="20.25" customHeight="1" x14ac:dyDescent="0.4">
      <c r="A209" s="56" t="s">
        <v>1166</v>
      </c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67"/>
      <c r="P209" s="48"/>
      <c r="Q209" s="48"/>
      <c r="R209" s="67"/>
      <c r="S209" s="48"/>
      <c r="T209" s="48"/>
      <c r="U209" s="48"/>
      <c r="V209" s="48">
        <v>0</v>
      </c>
      <c r="W209" s="84">
        <v>0</v>
      </c>
    </row>
    <row r="210" spans="1:23" ht="26.25" customHeight="1" x14ac:dyDescent="0.4">
      <c r="A210" s="65" t="s">
        <v>1167</v>
      </c>
      <c r="B210" s="48"/>
      <c r="C210" s="48"/>
      <c r="D210" s="48"/>
      <c r="E210" s="48"/>
      <c r="F210" s="48"/>
      <c r="G210" s="48">
        <v>8</v>
      </c>
      <c r="H210" s="48"/>
      <c r="I210" s="48"/>
      <c r="J210" s="48"/>
      <c r="K210" s="48"/>
      <c r="L210" s="48"/>
      <c r="M210" s="48"/>
      <c r="N210" s="48"/>
      <c r="O210" s="67"/>
      <c r="P210" s="48"/>
      <c r="Q210" s="48"/>
      <c r="R210" s="67"/>
      <c r="S210" s="55">
        <v>51</v>
      </c>
      <c r="T210" s="48"/>
      <c r="U210" s="48"/>
      <c r="V210" s="48">
        <v>59</v>
      </c>
      <c r="W210" s="84">
        <v>2</v>
      </c>
    </row>
    <row r="211" spans="1:23" ht="20.25" customHeight="1" x14ac:dyDescent="0.4">
      <c r="A211" s="65" t="s">
        <v>891</v>
      </c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67"/>
      <c r="P211" s="48"/>
      <c r="Q211" s="48"/>
      <c r="R211" s="67"/>
      <c r="S211" s="48"/>
      <c r="T211" s="48"/>
      <c r="U211" s="48"/>
      <c r="V211" s="48">
        <v>0</v>
      </c>
      <c r="W211" s="84">
        <v>0</v>
      </c>
    </row>
    <row r="212" spans="1:23" ht="20.25" customHeight="1" x14ac:dyDescent="0.4">
      <c r="A212" s="65" t="s">
        <v>1170</v>
      </c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72"/>
      <c r="P212" s="63"/>
      <c r="Q212" s="63"/>
      <c r="R212" s="72"/>
      <c r="S212" s="63"/>
      <c r="T212" s="63"/>
      <c r="U212" s="63"/>
      <c r="V212" s="48">
        <v>0</v>
      </c>
      <c r="W212" s="84">
        <v>0</v>
      </c>
    </row>
    <row r="213" spans="1:23" ht="20.25" customHeight="1" x14ac:dyDescent="0.35">
      <c r="A213" s="82" t="s">
        <v>176</v>
      </c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2"/>
      <c r="P213" s="130"/>
      <c r="Q213" s="130"/>
      <c r="R213" s="132"/>
      <c r="S213" s="130"/>
      <c r="T213" s="130"/>
      <c r="U213" s="130"/>
      <c r="V213" s="130"/>
      <c r="W213" s="101"/>
    </row>
    <row r="214" spans="1:23" ht="26.25" customHeight="1" x14ac:dyDescent="0.4">
      <c r="A214" s="56" t="s">
        <v>235</v>
      </c>
      <c r="B214" s="63"/>
      <c r="C214" s="63"/>
      <c r="D214" s="63"/>
      <c r="E214" s="63"/>
      <c r="F214" s="63"/>
      <c r="G214" s="70">
        <v>8</v>
      </c>
      <c r="H214" s="63"/>
      <c r="I214" s="63"/>
      <c r="J214" s="63"/>
      <c r="K214" s="63"/>
      <c r="L214" s="63">
        <v>4</v>
      </c>
      <c r="M214" s="63"/>
      <c r="N214" s="63"/>
      <c r="O214" s="72"/>
      <c r="P214" s="71"/>
      <c r="Q214" s="63"/>
      <c r="R214" s="72"/>
      <c r="S214" s="63"/>
      <c r="T214" s="63"/>
      <c r="U214" s="63"/>
      <c r="V214" s="48">
        <v>12</v>
      </c>
      <c r="W214" s="84">
        <v>2</v>
      </c>
    </row>
    <row r="215" spans="1:23" ht="20.25" customHeight="1" x14ac:dyDescent="0.4">
      <c r="A215" s="65" t="s">
        <v>821</v>
      </c>
      <c r="B215" s="48"/>
      <c r="C215" s="48"/>
      <c r="D215" s="48"/>
      <c r="E215" s="48"/>
      <c r="F215" s="48"/>
      <c r="G215" s="48"/>
      <c r="H215" s="83"/>
      <c r="I215" s="48"/>
      <c r="J215" s="48"/>
      <c r="K215" s="48"/>
      <c r="L215" s="48"/>
      <c r="M215" s="48"/>
      <c r="N215" s="48"/>
      <c r="O215" s="67"/>
      <c r="P215" s="48"/>
      <c r="Q215" s="48"/>
      <c r="R215" s="67"/>
      <c r="S215" s="48"/>
      <c r="T215" s="48"/>
      <c r="U215" s="48"/>
      <c r="V215" s="48">
        <v>0</v>
      </c>
      <c r="W215" s="84">
        <v>0</v>
      </c>
    </row>
    <row r="216" spans="1:23" ht="20.25" customHeight="1" x14ac:dyDescent="0.4">
      <c r="A216" s="65" t="s">
        <v>1171</v>
      </c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67"/>
      <c r="P216" s="48"/>
      <c r="Q216" s="48"/>
      <c r="R216" s="67"/>
      <c r="S216" s="48"/>
      <c r="T216" s="48"/>
      <c r="U216" s="48"/>
      <c r="V216" s="48">
        <v>0</v>
      </c>
      <c r="W216" s="84">
        <v>0</v>
      </c>
    </row>
    <row r="217" spans="1:23" ht="26.25" customHeight="1" x14ac:dyDescent="0.4">
      <c r="A217" s="65" t="s">
        <v>1173</v>
      </c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>
        <v>15</v>
      </c>
      <c r="N217" s="48"/>
      <c r="O217" s="67"/>
      <c r="P217" s="48">
        <v>4</v>
      </c>
      <c r="Q217" s="55">
        <v>55</v>
      </c>
      <c r="R217" s="67"/>
      <c r="S217" s="48"/>
      <c r="T217" s="48"/>
      <c r="U217" s="48"/>
      <c r="V217" s="48">
        <v>74</v>
      </c>
      <c r="W217" s="84">
        <v>3</v>
      </c>
    </row>
    <row r="218" spans="1:23" ht="26.25" customHeight="1" x14ac:dyDescent="0.4">
      <c r="A218" s="65" t="s">
        <v>1174</v>
      </c>
      <c r="B218" s="48"/>
      <c r="C218" s="48">
        <v>7</v>
      </c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67">
        <v>1</v>
      </c>
      <c r="P218" s="48"/>
      <c r="Q218" s="55">
        <v>10</v>
      </c>
      <c r="R218" s="67"/>
      <c r="S218" s="48"/>
      <c r="T218" s="48"/>
      <c r="U218" s="48"/>
      <c r="V218" s="48">
        <v>18</v>
      </c>
      <c r="W218" s="84">
        <v>3</v>
      </c>
    </row>
    <row r="219" spans="1:23" ht="20.25" customHeight="1" x14ac:dyDescent="0.4">
      <c r="A219" s="65" t="s">
        <v>1175</v>
      </c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67"/>
      <c r="P219" s="48"/>
      <c r="Q219" s="48"/>
      <c r="R219" s="67"/>
      <c r="S219" s="48"/>
      <c r="T219" s="48"/>
      <c r="U219" s="48"/>
      <c r="V219" s="48">
        <v>0</v>
      </c>
      <c r="W219" s="84">
        <v>0</v>
      </c>
    </row>
    <row r="220" spans="1:23" ht="26.25" customHeight="1" x14ac:dyDescent="0.4">
      <c r="A220" s="65" t="s">
        <v>787</v>
      </c>
      <c r="B220" s="59"/>
      <c r="C220" s="59"/>
      <c r="D220" s="59"/>
      <c r="E220" s="59"/>
      <c r="F220" s="59"/>
      <c r="G220" s="59"/>
      <c r="H220" s="59"/>
      <c r="I220" s="59">
        <v>2</v>
      </c>
      <c r="J220" s="59"/>
      <c r="K220" s="59"/>
      <c r="L220" s="59"/>
      <c r="M220" s="59">
        <v>4</v>
      </c>
      <c r="N220" s="61">
        <v>7</v>
      </c>
      <c r="O220" s="60"/>
      <c r="P220" s="59">
        <v>1</v>
      </c>
      <c r="Q220" s="59"/>
      <c r="R220" s="60"/>
      <c r="S220" s="59"/>
      <c r="T220" s="59"/>
      <c r="U220" s="59"/>
      <c r="V220" s="48">
        <v>14</v>
      </c>
      <c r="W220" s="84">
        <v>4</v>
      </c>
    </row>
    <row r="221" spans="1:23" ht="20.25" customHeight="1" x14ac:dyDescent="0.35">
      <c r="A221" s="82" t="s">
        <v>591</v>
      </c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2"/>
      <c r="P221" s="130"/>
      <c r="Q221" s="130"/>
      <c r="R221" s="132"/>
      <c r="S221" s="130"/>
      <c r="T221" s="130"/>
      <c r="U221" s="130"/>
      <c r="V221" s="130"/>
      <c r="W221" s="101"/>
    </row>
    <row r="222" spans="1:23" ht="26.25" customHeight="1" x14ac:dyDescent="0.4">
      <c r="A222" s="69" t="s">
        <v>1178</v>
      </c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149"/>
      <c r="M222" s="63"/>
      <c r="N222" s="63"/>
      <c r="O222" s="72"/>
      <c r="P222" s="63"/>
      <c r="Q222" s="63"/>
      <c r="R222" s="72"/>
      <c r="S222" s="63"/>
      <c r="T222" s="63">
        <v>14</v>
      </c>
      <c r="U222" s="70">
        <v>25</v>
      </c>
      <c r="V222" s="48">
        <v>39</v>
      </c>
      <c r="W222" s="84">
        <v>2</v>
      </c>
    </row>
    <row r="223" spans="1:23" ht="26.25" customHeight="1" x14ac:dyDescent="0.4">
      <c r="A223" s="65" t="s">
        <v>1179</v>
      </c>
      <c r="B223" s="48"/>
      <c r="C223" s="48"/>
      <c r="D223" s="48"/>
      <c r="E223" s="48">
        <v>5</v>
      </c>
      <c r="F223" s="48">
        <v>10</v>
      </c>
      <c r="G223" s="48"/>
      <c r="H223" s="48"/>
      <c r="I223" s="55">
        <v>61</v>
      </c>
      <c r="J223" s="48"/>
      <c r="K223" s="48"/>
      <c r="L223" s="48"/>
      <c r="M223" s="48"/>
      <c r="N223" s="48"/>
      <c r="O223" s="67"/>
      <c r="P223" s="48"/>
      <c r="Q223" s="48"/>
      <c r="R223" s="67">
        <v>30</v>
      </c>
      <c r="S223" s="48"/>
      <c r="T223" s="48">
        <v>45</v>
      </c>
      <c r="U223" s="48"/>
      <c r="V223" s="48">
        <v>151</v>
      </c>
      <c r="W223" s="84">
        <v>5</v>
      </c>
    </row>
    <row r="224" spans="1:23" ht="26.25" customHeight="1" x14ac:dyDescent="0.4">
      <c r="A224" s="111" t="s">
        <v>458</v>
      </c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67"/>
      <c r="P224" s="48"/>
      <c r="Q224" s="140"/>
      <c r="R224" s="67"/>
      <c r="S224" s="55">
        <v>13</v>
      </c>
      <c r="T224" s="48"/>
      <c r="U224" s="48"/>
      <c r="V224" s="48">
        <v>13</v>
      </c>
      <c r="W224" s="84">
        <v>1</v>
      </c>
    </row>
    <row r="225" spans="1:24" ht="20.25" customHeight="1" x14ac:dyDescent="0.35">
      <c r="A225" s="203" t="s">
        <v>615</v>
      </c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2"/>
      <c r="P225" s="130"/>
      <c r="Q225" s="130"/>
      <c r="R225" s="132"/>
      <c r="S225" s="130"/>
      <c r="T225" s="130"/>
      <c r="U225" s="130"/>
      <c r="V225" s="130"/>
      <c r="W225" s="101"/>
    </row>
    <row r="226" spans="1:24" ht="20.25" customHeight="1" x14ac:dyDescent="0.4">
      <c r="A226" s="69" t="s">
        <v>804</v>
      </c>
      <c r="B226" s="48"/>
      <c r="C226" s="48"/>
      <c r="D226" s="48"/>
      <c r="E226" s="48"/>
      <c r="F226" s="48"/>
      <c r="G226" s="48"/>
      <c r="H226" s="83"/>
      <c r="I226" s="48"/>
      <c r="J226" s="48"/>
      <c r="K226" s="48"/>
      <c r="L226" s="48"/>
      <c r="M226" s="48"/>
      <c r="N226" s="48"/>
      <c r="O226" s="67"/>
      <c r="P226" s="48"/>
      <c r="Q226" s="48"/>
      <c r="R226" s="67"/>
      <c r="S226" s="48"/>
      <c r="T226" s="48"/>
      <c r="U226" s="48"/>
      <c r="V226" s="48">
        <v>0</v>
      </c>
      <c r="W226" s="84">
        <v>0</v>
      </c>
    </row>
    <row r="227" spans="1:24" ht="20.25" customHeight="1" x14ac:dyDescent="0.4">
      <c r="A227" s="56" t="s">
        <v>1183</v>
      </c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67"/>
      <c r="P227" s="48"/>
      <c r="Q227" s="48"/>
      <c r="R227" s="67"/>
      <c r="S227" s="48"/>
      <c r="T227" s="48"/>
      <c r="U227" s="48"/>
      <c r="V227" s="48">
        <v>0</v>
      </c>
      <c r="W227" s="84">
        <v>0</v>
      </c>
    </row>
    <row r="228" spans="1:24" ht="20.25" customHeight="1" x14ac:dyDescent="0.4">
      <c r="A228" s="56" t="s">
        <v>907</v>
      </c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67"/>
      <c r="P228" s="48"/>
      <c r="Q228" s="48"/>
      <c r="R228" s="67"/>
      <c r="S228" s="48"/>
      <c r="T228" s="48"/>
      <c r="U228" s="48"/>
      <c r="V228" s="48">
        <v>0</v>
      </c>
      <c r="W228" s="84">
        <v>0</v>
      </c>
    </row>
    <row r="229" spans="1:24" ht="20.25" customHeight="1" x14ac:dyDescent="0.4">
      <c r="A229" s="65" t="s">
        <v>1185</v>
      </c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67"/>
      <c r="P229" s="48"/>
      <c r="Q229" s="48"/>
      <c r="R229" s="67"/>
      <c r="S229" s="48"/>
      <c r="T229" s="48"/>
      <c r="U229" s="48"/>
      <c r="V229" s="48">
        <v>0</v>
      </c>
      <c r="W229" s="84">
        <v>0</v>
      </c>
    </row>
    <row r="230" spans="1:24" ht="20.25" customHeight="1" x14ac:dyDescent="0.4">
      <c r="A230" s="58" t="s">
        <v>1187</v>
      </c>
      <c r="B230" s="59"/>
      <c r="C230" s="59"/>
      <c r="D230" s="59"/>
      <c r="E230" s="59"/>
      <c r="F230" s="59"/>
      <c r="G230" s="59"/>
      <c r="H230" s="59"/>
      <c r="I230" s="173"/>
      <c r="J230" s="59"/>
      <c r="K230" s="59"/>
      <c r="L230" s="59"/>
      <c r="M230" s="59"/>
      <c r="N230" s="59"/>
      <c r="O230" s="60"/>
      <c r="P230" s="59"/>
      <c r="Q230" s="59"/>
      <c r="R230" s="60"/>
      <c r="S230" s="59"/>
      <c r="T230" s="59"/>
      <c r="U230" s="59"/>
      <c r="V230" s="59">
        <v>0</v>
      </c>
      <c r="W230" s="92">
        <v>0</v>
      </c>
    </row>
    <row r="231" spans="1:24" ht="20.25" customHeight="1" x14ac:dyDescent="0.35">
      <c r="A231" s="210" t="s">
        <v>1188</v>
      </c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2"/>
      <c r="P231" s="130"/>
      <c r="Q231" s="130"/>
      <c r="R231" s="132"/>
      <c r="S231" s="130"/>
      <c r="T231" s="130"/>
      <c r="U231" s="130"/>
      <c r="V231" s="130"/>
      <c r="W231" s="101"/>
    </row>
    <row r="232" spans="1:24" ht="20.25" customHeight="1" x14ac:dyDescent="0.4">
      <c r="A232" s="56" t="s">
        <v>443</v>
      </c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67"/>
      <c r="P232" s="48"/>
      <c r="Q232" s="48"/>
      <c r="R232" s="67"/>
      <c r="S232" s="48"/>
      <c r="T232" s="48"/>
      <c r="U232" s="48"/>
      <c r="V232" s="130">
        <v>0</v>
      </c>
      <c r="W232" s="84">
        <v>0</v>
      </c>
    </row>
    <row r="233" spans="1:24" ht="20.25" customHeight="1" x14ac:dyDescent="0.4">
      <c r="A233" s="65" t="s">
        <v>1192</v>
      </c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67"/>
      <c r="P233" s="48"/>
      <c r="Q233" s="48"/>
      <c r="R233" s="67"/>
      <c r="S233" s="48"/>
      <c r="T233" s="48"/>
      <c r="U233" s="48"/>
      <c r="V233" s="130">
        <v>0</v>
      </c>
      <c r="W233" s="84">
        <v>0</v>
      </c>
    </row>
    <row r="234" spans="1:24" ht="20.25" customHeight="1" x14ac:dyDescent="0.4">
      <c r="A234" s="56" t="s">
        <v>1193</v>
      </c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72"/>
      <c r="P234" s="63"/>
      <c r="Q234" s="63"/>
      <c r="R234" s="72"/>
      <c r="S234" s="63"/>
      <c r="T234" s="63"/>
      <c r="U234" s="63"/>
      <c r="V234" s="63">
        <v>0</v>
      </c>
      <c r="W234" s="104">
        <v>0</v>
      </c>
    </row>
    <row r="235" spans="1:24" ht="26.25" customHeight="1" x14ac:dyDescent="0.4">
      <c r="A235" s="65" t="s">
        <v>1194</v>
      </c>
      <c r="B235" s="48"/>
      <c r="C235" s="48"/>
      <c r="D235" s="48"/>
      <c r="E235" s="48">
        <v>5</v>
      </c>
      <c r="F235" s="48"/>
      <c r="G235" s="48"/>
      <c r="H235" s="48"/>
      <c r="I235" s="48">
        <v>2</v>
      </c>
      <c r="J235" s="48"/>
      <c r="K235" s="48"/>
      <c r="L235" s="48"/>
      <c r="M235" s="48"/>
      <c r="N235" s="48">
        <v>11</v>
      </c>
      <c r="O235" s="67"/>
      <c r="P235" s="48"/>
      <c r="Q235" s="48"/>
      <c r="R235" s="67"/>
      <c r="S235" s="48"/>
      <c r="T235" s="55">
        <v>41</v>
      </c>
      <c r="U235" s="83"/>
      <c r="V235" s="48">
        <v>59</v>
      </c>
      <c r="W235" s="84">
        <v>4</v>
      </c>
    </row>
    <row r="236" spans="1:24" ht="26.25" customHeight="1" x14ac:dyDescent="0.4">
      <c r="A236" s="65" t="s">
        <v>1195</v>
      </c>
      <c r="B236" s="503"/>
      <c r="C236" s="48">
        <v>11</v>
      </c>
      <c r="D236" s="48"/>
      <c r="E236" s="48"/>
      <c r="F236" s="48"/>
      <c r="G236" s="48"/>
      <c r="H236" s="48"/>
      <c r="I236" s="48"/>
      <c r="J236" s="48"/>
      <c r="K236" s="48"/>
      <c r="L236" s="48"/>
      <c r="M236" s="55">
        <v>24</v>
      </c>
      <c r="N236" s="48"/>
      <c r="O236" s="48"/>
      <c r="P236" s="67"/>
      <c r="Q236" s="48"/>
      <c r="R236" s="48"/>
      <c r="S236" s="67"/>
      <c r="T236" s="48"/>
      <c r="U236" s="48"/>
      <c r="V236" s="48">
        <v>1</v>
      </c>
      <c r="W236" s="48">
        <v>36</v>
      </c>
      <c r="X236" s="84">
        <v>3</v>
      </c>
    </row>
    <row r="237" spans="1:24" ht="20.25" customHeight="1" x14ac:dyDescent="0.4">
      <c r="A237" s="65" t="s">
        <v>1196</v>
      </c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67"/>
      <c r="P237" s="48"/>
      <c r="Q237" s="48"/>
      <c r="R237" s="67"/>
      <c r="S237" s="48"/>
      <c r="T237" s="48"/>
      <c r="U237" s="48"/>
      <c r="V237" s="48">
        <v>0</v>
      </c>
      <c r="W237" s="84">
        <v>0</v>
      </c>
    </row>
    <row r="238" spans="1:24" ht="20.25" customHeight="1" x14ac:dyDescent="0.35">
      <c r="A238" s="82" t="s">
        <v>661</v>
      </c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2"/>
      <c r="P238" s="130"/>
      <c r="Q238" s="130"/>
      <c r="R238" s="132"/>
      <c r="S238" s="130"/>
      <c r="T238" s="130"/>
      <c r="U238" s="130"/>
      <c r="V238" s="130"/>
      <c r="W238" s="101"/>
    </row>
    <row r="239" spans="1:24" ht="20.25" customHeight="1" x14ac:dyDescent="0.4">
      <c r="A239" s="56" t="s">
        <v>1198</v>
      </c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67"/>
      <c r="P239" s="48"/>
      <c r="Q239" s="48"/>
      <c r="R239" s="67"/>
      <c r="S239" s="48"/>
      <c r="T239" s="48"/>
      <c r="U239" s="48"/>
      <c r="V239" s="48">
        <v>0</v>
      </c>
      <c r="W239" s="84">
        <v>0</v>
      </c>
    </row>
    <row r="240" spans="1:24" ht="20.25" customHeight="1" x14ac:dyDescent="0.4">
      <c r="A240" s="56" t="s">
        <v>1199</v>
      </c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67"/>
      <c r="P240" s="48"/>
      <c r="Q240" s="48"/>
      <c r="R240" s="67"/>
      <c r="S240" s="48"/>
      <c r="T240" s="48"/>
      <c r="U240" s="48"/>
      <c r="V240" s="48">
        <v>0</v>
      </c>
      <c r="W240" s="84">
        <v>0</v>
      </c>
    </row>
    <row r="241" spans="1:23" ht="20.25" customHeight="1" x14ac:dyDescent="0.4">
      <c r="A241" s="56" t="s">
        <v>1201</v>
      </c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67"/>
      <c r="P241" s="48"/>
      <c r="Q241" s="48"/>
      <c r="R241" s="67"/>
      <c r="S241" s="48"/>
      <c r="T241" s="48"/>
      <c r="U241" s="48"/>
      <c r="V241" s="48">
        <v>0</v>
      </c>
      <c r="W241" s="84">
        <v>0</v>
      </c>
    </row>
    <row r="242" spans="1:23" ht="20.25" customHeight="1" x14ac:dyDescent="0.4">
      <c r="A242" s="56" t="s">
        <v>345</v>
      </c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67"/>
      <c r="P242" s="48"/>
      <c r="Q242" s="48"/>
      <c r="R242" s="67"/>
      <c r="S242" s="48"/>
      <c r="T242" s="48"/>
      <c r="U242" s="48"/>
      <c r="V242" s="48">
        <v>0</v>
      </c>
      <c r="W242" s="84">
        <v>0</v>
      </c>
    </row>
    <row r="243" spans="1:23" ht="26.25" customHeight="1" x14ac:dyDescent="0.4">
      <c r="A243" s="56" t="s">
        <v>1203</v>
      </c>
      <c r="B243" s="63"/>
      <c r="C243" s="63"/>
      <c r="D243" s="63"/>
      <c r="E243" s="63"/>
      <c r="F243" s="63"/>
      <c r="G243" s="63"/>
      <c r="H243" s="63"/>
      <c r="I243" s="63"/>
      <c r="J243" s="63"/>
      <c r="K243" s="63">
        <v>7</v>
      </c>
      <c r="L243" s="63"/>
      <c r="M243" s="63"/>
      <c r="N243" s="63"/>
      <c r="O243" s="207">
        <v>20</v>
      </c>
      <c r="P243" s="63"/>
      <c r="Q243" s="63"/>
      <c r="R243" s="72"/>
      <c r="S243" s="63"/>
      <c r="T243" s="63"/>
      <c r="U243" s="71"/>
      <c r="V243" s="48">
        <v>27</v>
      </c>
      <c r="W243" s="84">
        <v>2</v>
      </c>
    </row>
    <row r="244" spans="1:23" ht="20.25" customHeight="1" x14ac:dyDescent="0.4">
      <c r="A244" s="56" t="s">
        <v>1204</v>
      </c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67"/>
      <c r="P244" s="48"/>
      <c r="Q244" s="48"/>
      <c r="R244" s="67"/>
      <c r="S244" s="48"/>
      <c r="T244" s="48"/>
      <c r="U244" s="48"/>
      <c r="V244" s="48">
        <v>0</v>
      </c>
      <c r="W244" s="84">
        <v>0</v>
      </c>
    </row>
    <row r="245" spans="1:23" ht="20.25" customHeight="1" x14ac:dyDescent="0.4">
      <c r="A245" s="65" t="s">
        <v>765</v>
      </c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67"/>
      <c r="P245" s="48"/>
      <c r="Q245" s="48"/>
      <c r="R245" s="67"/>
      <c r="S245" s="48"/>
      <c r="T245" s="48"/>
      <c r="U245" s="48"/>
      <c r="V245" s="48">
        <v>0</v>
      </c>
      <c r="W245" s="84">
        <v>0</v>
      </c>
    </row>
    <row r="246" spans="1:23" ht="20.25" customHeight="1" x14ac:dyDescent="0.4">
      <c r="A246" s="65" t="s">
        <v>1205</v>
      </c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67"/>
      <c r="P246" s="48"/>
      <c r="Q246" s="48"/>
      <c r="R246" s="67"/>
      <c r="S246" s="48"/>
      <c r="T246" s="48"/>
      <c r="U246" s="48"/>
      <c r="V246" s="48">
        <v>0</v>
      </c>
      <c r="W246" s="84">
        <v>0</v>
      </c>
    </row>
    <row r="247" spans="1:23" ht="20.25" customHeight="1" x14ac:dyDescent="0.4">
      <c r="A247" s="65" t="s">
        <v>769</v>
      </c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67"/>
      <c r="P247" s="48"/>
      <c r="Q247" s="48"/>
      <c r="R247" s="67"/>
      <c r="S247" s="48"/>
      <c r="T247" s="48"/>
      <c r="U247" s="48"/>
      <c r="V247" s="48">
        <v>0</v>
      </c>
      <c r="W247" s="84">
        <v>0</v>
      </c>
    </row>
    <row r="248" spans="1:23" ht="20.25" customHeight="1" x14ac:dyDescent="0.4">
      <c r="A248" s="58" t="s">
        <v>1207</v>
      </c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67"/>
      <c r="P248" s="48"/>
      <c r="Q248" s="48"/>
      <c r="R248" s="67"/>
      <c r="S248" s="48"/>
      <c r="T248" s="48"/>
      <c r="U248" s="48"/>
      <c r="V248" s="48">
        <v>0</v>
      </c>
      <c r="W248" s="84">
        <v>0</v>
      </c>
    </row>
    <row r="249" spans="1:23" ht="20.25" customHeight="1" x14ac:dyDescent="0.35">
      <c r="A249" s="82" t="s">
        <v>687</v>
      </c>
      <c r="B249" s="130"/>
      <c r="C249" s="130"/>
      <c r="D249" s="130"/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2"/>
      <c r="P249" s="130"/>
      <c r="Q249" s="130"/>
      <c r="R249" s="132"/>
      <c r="S249" s="130"/>
      <c r="T249" s="130"/>
      <c r="U249" s="130"/>
      <c r="V249" s="130"/>
      <c r="W249" s="101"/>
    </row>
    <row r="250" spans="1:23" ht="20.25" customHeight="1" x14ac:dyDescent="0.4">
      <c r="A250" s="69" t="s">
        <v>1034</v>
      </c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72"/>
      <c r="P250" s="63"/>
      <c r="Q250" s="71"/>
      <c r="R250" s="72"/>
      <c r="S250" s="63"/>
      <c r="T250" s="63"/>
      <c r="U250" s="63"/>
      <c r="V250" s="48">
        <v>0</v>
      </c>
      <c r="W250" s="84">
        <v>0</v>
      </c>
    </row>
    <row r="251" spans="1:23" ht="20.25" customHeight="1" x14ac:dyDescent="0.4">
      <c r="A251" s="56" t="s">
        <v>1208</v>
      </c>
      <c r="B251" s="48"/>
      <c r="C251" s="48"/>
      <c r="D251" s="48"/>
      <c r="E251" s="83"/>
      <c r="F251" s="48"/>
      <c r="G251" s="48"/>
      <c r="H251" s="48"/>
      <c r="I251" s="48"/>
      <c r="J251" s="48"/>
      <c r="K251" s="48"/>
      <c r="L251" s="48"/>
      <c r="M251" s="48"/>
      <c r="N251" s="48"/>
      <c r="O251" s="67"/>
      <c r="P251" s="48"/>
      <c r="Q251" s="48"/>
      <c r="R251" s="67"/>
      <c r="S251" s="48"/>
      <c r="T251" s="48"/>
      <c r="U251" s="48"/>
      <c r="V251" s="48">
        <v>0</v>
      </c>
      <c r="W251" s="84">
        <v>0</v>
      </c>
    </row>
    <row r="252" spans="1:23" ht="20.25" customHeight="1" x14ac:dyDescent="0.4">
      <c r="A252" s="56" t="s">
        <v>928</v>
      </c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67"/>
      <c r="P252" s="48"/>
      <c r="Q252" s="48"/>
      <c r="R252" s="67"/>
      <c r="S252" s="48"/>
      <c r="T252" s="48"/>
      <c r="U252" s="48"/>
      <c r="V252" s="48">
        <v>0</v>
      </c>
      <c r="W252" s="84">
        <v>0</v>
      </c>
    </row>
    <row r="253" spans="1:23" ht="20.25" customHeight="1" x14ac:dyDescent="0.4">
      <c r="A253" s="56" t="s">
        <v>1209</v>
      </c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67"/>
      <c r="P253" s="83"/>
      <c r="Q253" s="48"/>
      <c r="R253" s="67"/>
      <c r="S253" s="48"/>
      <c r="T253" s="48"/>
      <c r="U253" s="48"/>
      <c r="V253" s="48">
        <v>0</v>
      </c>
      <c r="W253" s="84">
        <v>0</v>
      </c>
    </row>
    <row r="254" spans="1:23" ht="26.25" customHeight="1" x14ac:dyDescent="0.4">
      <c r="A254" s="65" t="s">
        <v>1210</v>
      </c>
      <c r="B254" s="63"/>
      <c r="C254" s="63"/>
      <c r="D254" s="63">
        <v>3</v>
      </c>
      <c r="E254" s="63"/>
      <c r="F254" s="63"/>
      <c r="G254" s="63"/>
      <c r="H254" s="63"/>
      <c r="I254" s="63">
        <v>7</v>
      </c>
      <c r="J254" s="63"/>
      <c r="K254" s="63"/>
      <c r="L254" s="63">
        <v>22</v>
      </c>
      <c r="M254" s="63"/>
      <c r="N254" s="63"/>
      <c r="O254" s="72"/>
      <c r="P254" s="63"/>
      <c r="Q254" s="63"/>
      <c r="R254" s="72"/>
      <c r="S254" s="70">
        <v>61</v>
      </c>
      <c r="T254" s="63"/>
      <c r="U254" s="63">
        <v>31</v>
      </c>
      <c r="V254" s="48">
        <v>124</v>
      </c>
      <c r="W254" s="84">
        <v>5</v>
      </c>
    </row>
    <row r="255" spans="1:23" ht="26.25" customHeight="1" x14ac:dyDescent="0.4">
      <c r="A255" s="65" t="s">
        <v>788</v>
      </c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>
        <v>1</v>
      </c>
      <c r="M255" s="48"/>
      <c r="N255" s="48"/>
      <c r="O255" s="67"/>
      <c r="P255" s="48"/>
      <c r="Q255" s="48"/>
      <c r="R255" s="67"/>
      <c r="S255" s="48"/>
      <c r="T255" s="48"/>
      <c r="U255" s="55">
        <v>2</v>
      </c>
      <c r="V255" s="48">
        <v>3</v>
      </c>
      <c r="W255" s="84">
        <v>2</v>
      </c>
    </row>
    <row r="256" spans="1:23" ht="20.25" customHeight="1" x14ac:dyDescent="0.4">
      <c r="A256" s="65" t="s">
        <v>1212</v>
      </c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67"/>
      <c r="P256" s="48"/>
      <c r="Q256" s="48"/>
      <c r="R256" s="67"/>
      <c r="S256" s="48"/>
      <c r="T256" s="48"/>
      <c r="U256" s="48"/>
      <c r="V256" s="48">
        <v>0</v>
      </c>
      <c r="W256" s="92">
        <v>0</v>
      </c>
    </row>
    <row r="258" spans="1:23" ht="21" customHeight="1" x14ac:dyDescent="0.35">
      <c r="A258" s="214" t="s">
        <v>1214</v>
      </c>
      <c r="B258" s="122">
        <v>11</v>
      </c>
      <c r="C258" s="122">
        <v>24</v>
      </c>
      <c r="D258" s="122">
        <v>15</v>
      </c>
      <c r="E258" s="122">
        <v>52</v>
      </c>
      <c r="F258" s="122">
        <v>30</v>
      </c>
      <c r="G258" s="122">
        <v>32</v>
      </c>
      <c r="H258" s="122">
        <v>26</v>
      </c>
      <c r="I258" s="122">
        <v>76</v>
      </c>
      <c r="J258" s="122">
        <v>68</v>
      </c>
      <c r="K258" s="122">
        <v>67</v>
      </c>
      <c r="L258" s="122">
        <v>61</v>
      </c>
      <c r="M258" s="122">
        <v>114</v>
      </c>
      <c r="N258" s="122">
        <v>123</v>
      </c>
      <c r="O258" s="124">
        <v>103</v>
      </c>
      <c r="P258" s="122">
        <v>54</v>
      </c>
      <c r="Q258" s="122">
        <v>133</v>
      </c>
      <c r="R258" s="124">
        <v>186</v>
      </c>
      <c r="S258" s="122">
        <v>194</v>
      </c>
      <c r="T258" s="122">
        <v>212</v>
      </c>
      <c r="U258" s="122">
        <v>296</v>
      </c>
      <c r="V258" s="122">
        <v>1877</v>
      </c>
      <c r="W258" s="80"/>
    </row>
    <row r="259" spans="1:23" ht="21" customHeight="1" x14ac:dyDescent="0.35">
      <c r="A259" s="40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7"/>
      <c r="P259" s="93"/>
      <c r="Q259" s="93"/>
      <c r="R259" s="97"/>
      <c r="S259" s="93"/>
      <c r="T259" s="93"/>
      <c r="U259" s="93"/>
      <c r="V259" s="93"/>
      <c r="W259" s="80"/>
    </row>
    <row r="260" spans="1:23" ht="21" customHeight="1" x14ac:dyDescent="0.4">
      <c r="A260" s="214" t="s">
        <v>1217</v>
      </c>
      <c r="B260" s="215">
        <v>11</v>
      </c>
      <c r="C260" s="215">
        <v>38</v>
      </c>
      <c r="D260" s="215">
        <v>47</v>
      </c>
      <c r="E260" s="215">
        <v>75</v>
      </c>
      <c r="F260" s="215">
        <v>70</v>
      </c>
      <c r="G260" s="215">
        <v>88</v>
      </c>
      <c r="H260" s="215">
        <v>128</v>
      </c>
      <c r="I260" s="215">
        <v>141</v>
      </c>
      <c r="J260" s="215">
        <v>143</v>
      </c>
      <c r="K260" s="215">
        <v>138</v>
      </c>
      <c r="L260" s="215">
        <v>156</v>
      </c>
      <c r="M260" s="215">
        <v>167</v>
      </c>
      <c r="N260" s="215">
        <v>176</v>
      </c>
      <c r="O260" s="215">
        <v>202</v>
      </c>
      <c r="P260" s="215">
        <v>222</v>
      </c>
      <c r="Q260" s="215">
        <v>265</v>
      </c>
      <c r="R260" s="215">
        <v>280</v>
      </c>
      <c r="S260" s="215">
        <v>279</v>
      </c>
      <c r="T260" s="215">
        <v>339</v>
      </c>
      <c r="U260" s="215">
        <v>516</v>
      </c>
      <c r="V260" s="215">
        <v>3481</v>
      </c>
      <c r="W260" s="80"/>
    </row>
    <row r="261" spans="1:23" ht="21" customHeight="1" x14ac:dyDescent="0.35">
      <c r="A261" s="40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7"/>
      <c r="P261" s="93"/>
      <c r="Q261" s="93"/>
      <c r="R261" s="97"/>
      <c r="S261" s="93"/>
      <c r="T261" s="93"/>
      <c r="U261" s="93"/>
      <c r="V261" s="93"/>
      <c r="W261" s="80"/>
    </row>
    <row r="262" spans="1:23" ht="21" customHeight="1" x14ac:dyDescent="0.35">
      <c r="A262" s="216"/>
      <c r="B262" s="122" t="s">
        <v>9</v>
      </c>
      <c r="C262" s="38" t="s">
        <v>9</v>
      </c>
      <c r="D262" s="38" t="s">
        <v>6</v>
      </c>
      <c r="E262" s="38" t="s">
        <v>3</v>
      </c>
      <c r="F262" s="38" t="s">
        <v>929</v>
      </c>
      <c r="G262" s="38" t="s">
        <v>2</v>
      </c>
      <c r="H262" s="38" t="s">
        <v>7</v>
      </c>
      <c r="I262" s="38" t="s">
        <v>11</v>
      </c>
      <c r="J262" s="38" t="s">
        <v>17</v>
      </c>
      <c r="K262" s="38" t="s">
        <v>10</v>
      </c>
      <c r="L262" s="38" t="s">
        <v>14</v>
      </c>
      <c r="M262" s="38" t="s">
        <v>20</v>
      </c>
      <c r="N262" s="38" t="s">
        <v>4</v>
      </c>
      <c r="O262" s="38" t="s">
        <v>15</v>
      </c>
      <c r="P262" s="38" t="s">
        <v>0</v>
      </c>
      <c r="Q262" s="38" t="s">
        <v>5</v>
      </c>
      <c r="R262" s="38" t="s">
        <v>8</v>
      </c>
      <c r="S262" s="38" t="s">
        <v>19</v>
      </c>
      <c r="T262" s="38" t="s">
        <v>18</v>
      </c>
      <c r="U262" s="38" t="s">
        <v>16</v>
      </c>
      <c r="V262" s="38" t="s">
        <v>21</v>
      </c>
      <c r="W262" s="2" t="s">
        <v>932</v>
      </c>
    </row>
    <row r="263" spans="1:23" ht="20.25" customHeight="1" x14ac:dyDescent="0.35">
      <c r="A263" s="40" t="s">
        <v>725</v>
      </c>
      <c r="B263" s="93">
        <v>0</v>
      </c>
      <c r="C263" s="93">
        <v>2</v>
      </c>
      <c r="D263" s="93">
        <v>4</v>
      </c>
      <c r="E263" s="93">
        <v>1</v>
      </c>
      <c r="F263" s="93">
        <v>2</v>
      </c>
      <c r="G263" s="93">
        <v>3</v>
      </c>
      <c r="H263" s="93">
        <v>2</v>
      </c>
      <c r="I263" s="93">
        <v>2</v>
      </c>
      <c r="J263" s="93">
        <v>3</v>
      </c>
      <c r="K263" s="93">
        <v>6</v>
      </c>
      <c r="L263" s="93">
        <v>4</v>
      </c>
      <c r="M263" s="93">
        <v>7</v>
      </c>
      <c r="N263" s="93">
        <v>6</v>
      </c>
      <c r="O263" s="97">
        <v>4</v>
      </c>
      <c r="P263" s="93">
        <v>5</v>
      </c>
      <c r="Q263" s="93">
        <v>9</v>
      </c>
      <c r="R263" s="97">
        <v>5</v>
      </c>
      <c r="S263" s="93">
        <v>6</v>
      </c>
      <c r="T263" s="93">
        <v>5</v>
      </c>
      <c r="U263" s="93">
        <v>10</v>
      </c>
      <c r="V263" s="93">
        <v>86</v>
      </c>
      <c r="W263" s="80"/>
    </row>
    <row r="264" spans="1:23" ht="20.25" customHeight="1" x14ac:dyDescent="0.35">
      <c r="A264" s="40" t="s">
        <v>726</v>
      </c>
      <c r="B264" s="93">
        <v>0</v>
      </c>
      <c r="C264" s="93">
        <v>25</v>
      </c>
      <c r="D264" s="93">
        <v>36</v>
      </c>
      <c r="E264" s="93">
        <v>13</v>
      </c>
      <c r="F264" s="93">
        <v>30</v>
      </c>
      <c r="G264" s="93">
        <v>24</v>
      </c>
      <c r="H264" s="93">
        <v>2</v>
      </c>
      <c r="I264" s="93">
        <v>122</v>
      </c>
      <c r="J264" s="93">
        <v>60</v>
      </c>
      <c r="K264" s="93">
        <v>118</v>
      </c>
      <c r="L264" s="93">
        <v>35</v>
      </c>
      <c r="M264" s="93">
        <v>111</v>
      </c>
      <c r="N264" s="93">
        <v>84</v>
      </c>
      <c r="O264" s="97">
        <v>103</v>
      </c>
      <c r="P264" s="93">
        <v>151</v>
      </c>
      <c r="Q264" s="93">
        <v>238</v>
      </c>
      <c r="R264" s="97">
        <v>158</v>
      </c>
      <c r="S264" s="93">
        <v>251</v>
      </c>
      <c r="T264" s="93">
        <v>138</v>
      </c>
      <c r="U264" s="93">
        <v>483</v>
      </c>
      <c r="V264" s="93">
        <v>2182</v>
      </c>
      <c r="W264" s="80"/>
    </row>
    <row r="265" spans="1:23" ht="20.25" customHeight="1" x14ac:dyDescent="0.35">
      <c r="A265" s="40" t="s">
        <v>727</v>
      </c>
      <c r="B265" s="218" t="e">
        <v>#DIV/0!</v>
      </c>
      <c r="C265" s="218">
        <v>12.5</v>
      </c>
      <c r="D265" s="218">
        <v>9</v>
      </c>
      <c r="E265" s="218">
        <v>13</v>
      </c>
      <c r="F265" s="218">
        <v>15</v>
      </c>
      <c r="G265" s="218">
        <v>8</v>
      </c>
      <c r="H265" s="218">
        <v>1</v>
      </c>
      <c r="I265" s="218">
        <v>61</v>
      </c>
      <c r="J265" s="218">
        <v>20</v>
      </c>
      <c r="K265" s="218">
        <v>19.666666666666668</v>
      </c>
      <c r="L265" s="218">
        <v>8.75</v>
      </c>
      <c r="M265" s="218">
        <v>15.857142857142858</v>
      </c>
      <c r="N265" s="218">
        <v>14</v>
      </c>
      <c r="O265" s="219">
        <v>25.75</v>
      </c>
      <c r="P265" s="218">
        <v>30.2</v>
      </c>
      <c r="Q265" s="218">
        <v>26.444444444444443</v>
      </c>
      <c r="R265" s="219">
        <v>31.6</v>
      </c>
      <c r="S265" s="218">
        <v>41.833333333333336</v>
      </c>
      <c r="T265" s="218">
        <v>27.6</v>
      </c>
      <c r="U265" s="218">
        <v>48.3</v>
      </c>
      <c r="V265" s="218">
        <v>25.372093023255815</v>
      </c>
      <c r="W265" s="80"/>
    </row>
    <row r="266" spans="1:23" ht="20.25" customHeight="1" x14ac:dyDescent="0.35">
      <c r="A266" s="40" t="s">
        <v>728</v>
      </c>
      <c r="B266" s="93">
        <v>1</v>
      </c>
      <c r="C266" s="93">
        <v>4</v>
      </c>
      <c r="D266" s="93">
        <v>7</v>
      </c>
      <c r="E266" s="93">
        <v>15</v>
      </c>
      <c r="F266" s="93">
        <v>6</v>
      </c>
      <c r="G266" s="93">
        <v>11</v>
      </c>
      <c r="H266" s="93">
        <v>6</v>
      </c>
      <c r="I266" s="93">
        <v>9</v>
      </c>
      <c r="J266" s="93">
        <v>9</v>
      </c>
      <c r="K266" s="93">
        <v>8</v>
      </c>
      <c r="L266" s="93">
        <v>9</v>
      </c>
      <c r="M266" s="93">
        <v>15</v>
      </c>
      <c r="N266" s="93">
        <v>15</v>
      </c>
      <c r="O266" s="93">
        <v>7</v>
      </c>
      <c r="P266" s="93">
        <v>15</v>
      </c>
      <c r="Q266" s="93">
        <v>11</v>
      </c>
      <c r="R266" s="93">
        <v>9</v>
      </c>
      <c r="S266" s="93">
        <v>10</v>
      </c>
      <c r="T266" s="93">
        <v>15</v>
      </c>
      <c r="U266" s="93">
        <v>13</v>
      </c>
      <c r="V266" s="93">
        <v>195</v>
      </c>
      <c r="W266" s="80"/>
    </row>
    <row r="267" spans="1:23" ht="19.5" customHeight="1" x14ac:dyDescent="0.5">
      <c r="A267" s="43" t="s">
        <v>729</v>
      </c>
      <c r="B267" s="100" t="s">
        <v>1224</v>
      </c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86"/>
      <c r="P267" s="24"/>
      <c r="Q267" s="24"/>
      <c r="R267" s="86"/>
      <c r="S267" s="24"/>
      <c r="T267" s="24"/>
      <c r="U267" s="24"/>
      <c r="V267" s="24"/>
      <c r="W267" s="80"/>
    </row>
    <row r="268" spans="1:23" ht="19.5" customHeight="1" x14ac:dyDescent="0.5">
      <c r="A268" s="43" t="s">
        <v>730</v>
      </c>
      <c r="B268" s="100" t="s">
        <v>1225</v>
      </c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86"/>
      <c r="P268" s="24"/>
      <c r="Q268" s="24"/>
      <c r="R268" s="86"/>
      <c r="S268" s="24"/>
      <c r="T268" s="24"/>
      <c r="U268" s="24"/>
      <c r="V268" s="24"/>
      <c r="W268" s="80"/>
    </row>
    <row r="269" spans="1:23" ht="19.5" customHeight="1" x14ac:dyDescent="0.5">
      <c r="A269" s="43" t="s">
        <v>731</v>
      </c>
      <c r="B269" s="100" t="s">
        <v>1227</v>
      </c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86"/>
      <c r="P269" s="24"/>
      <c r="Q269" s="24"/>
      <c r="R269" s="86"/>
      <c r="S269" s="24"/>
      <c r="T269" s="24"/>
      <c r="U269" s="24"/>
      <c r="V269" s="24"/>
      <c r="W269" s="80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77"/>
  <sheetViews>
    <sheetView workbookViewId="0">
      <pane xSplit="11" ySplit="11" topLeftCell="L240" activePane="bottomRight" state="frozen"/>
      <selection pane="topRight" activeCell="L1" sqref="L1"/>
      <selection pane="bottomLeft" activeCell="A12" sqref="A12"/>
      <selection pane="bottomRight" activeCell="M1" sqref="M1:M1048576"/>
    </sheetView>
  </sheetViews>
  <sheetFormatPr defaultColWidth="14.44140625" defaultRowHeight="15" customHeight="1" x14ac:dyDescent="0.25"/>
  <cols>
    <col min="1" max="1" width="26.33203125" customWidth="1"/>
    <col min="2" max="9" width="6.77734375" style="235" customWidth="1"/>
    <col min="10" max="10" width="7.5546875" style="235" customWidth="1"/>
    <col min="11" max="21" width="6.77734375" style="235" customWidth="1"/>
    <col min="22" max="22" width="7.88671875" style="235" customWidth="1"/>
    <col min="23" max="23" width="6.5546875" customWidth="1"/>
    <col min="24" max="26" width="8" customWidth="1"/>
  </cols>
  <sheetData>
    <row r="1" spans="1:23" ht="19.5" customHeight="1" x14ac:dyDescent="0.3">
      <c r="A1" s="76" t="s">
        <v>97</v>
      </c>
      <c r="B1" s="220"/>
      <c r="C1" s="221"/>
      <c r="D1" s="221"/>
      <c r="E1" s="220"/>
      <c r="F1" s="220"/>
      <c r="G1" s="6"/>
      <c r="H1" s="6"/>
      <c r="I1" s="6"/>
      <c r="J1" s="6"/>
      <c r="K1" s="6"/>
      <c r="L1" s="6"/>
      <c r="M1" s="6"/>
      <c r="N1" s="6"/>
      <c r="O1" s="332"/>
      <c r="P1" s="6"/>
      <c r="Q1" s="6"/>
      <c r="R1" s="332"/>
      <c r="S1" s="6"/>
      <c r="T1" s="6"/>
      <c r="U1" s="6"/>
    </row>
    <row r="2" spans="1:23" ht="15" customHeight="1" x14ac:dyDescent="0.3">
      <c r="A2" s="76"/>
      <c r="B2" s="38" t="s">
        <v>2</v>
      </c>
      <c r="C2" s="38" t="s">
        <v>929</v>
      </c>
      <c r="D2" s="38" t="s">
        <v>5</v>
      </c>
      <c r="E2" s="38" t="s">
        <v>17</v>
      </c>
      <c r="F2" s="38" t="s">
        <v>4</v>
      </c>
      <c r="G2" s="38" t="s">
        <v>3</v>
      </c>
      <c r="H2" s="38" t="s">
        <v>11</v>
      </c>
      <c r="I2" s="38" t="s">
        <v>18</v>
      </c>
      <c r="J2" s="38" t="s">
        <v>9</v>
      </c>
      <c r="K2" s="38" t="s">
        <v>14</v>
      </c>
      <c r="L2" s="38" t="s">
        <v>6</v>
      </c>
      <c r="M2" s="38" t="s">
        <v>10</v>
      </c>
      <c r="N2" s="38" t="s">
        <v>21</v>
      </c>
      <c r="O2" s="88" t="s">
        <v>0</v>
      </c>
      <c r="P2" s="38" t="s">
        <v>8</v>
      </c>
      <c r="Q2" s="38" t="s">
        <v>936</v>
      </c>
      <c r="R2" s="88" t="s">
        <v>15</v>
      </c>
      <c r="S2" s="38" t="s">
        <v>20</v>
      </c>
      <c r="T2" s="38" t="s">
        <v>19</v>
      </c>
      <c r="U2" s="38" t="s">
        <v>16</v>
      </c>
      <c r="V2" s="2" t="s">
        <v>932</v>
      </c>
    </row>
    <row r="3" spans="1:23" ht="18" customHeight="1" x14ac:dyDescent="0.3">
      <c r="A3" s="77" t="s">
        <v>26</v>
      </c>
      <c r="B3" s="220"/>
      <c r="C3" s="221"/>
      <c r="D3" s="221"/>
      <c r="E3" s="220"/>
      <c r="F3" s="220"/>
      <c r="G3" s="6"/>
      <c r="H3" s="6"/>
      <c r="I3" s="6"/>
      <c r="J3" s="6"/>
      <c r="K3" s="6"/>
      <c r="L3" s="6"/>
      <c r="M3" s="6"/>
      <c r="N3" s="6"/>
      <c r="O3" s="332"/>
      <c r="P3" s="6"/>
      <c r="Q3" s="6"/>
      <c r="R3" s="332"/>
      <c r="S3" s="6"/>
      <c r="T3" s="6"/>
      <c r="U3" s="6"/>
    </row>
    <row r="4" spans="1:23" ht="20.25" customHeight="1" x14ac:dyDescent="0.4">
      <c r="A4" s="82" t="s">
        <v>27</v>
      </c>
      <c r="B4" s="131"/>
      <c r="C4" s="17"/>
      <c r="D4" s="131"/>
      <c r="E4" s="17"/>
      <c r="F4" s="131"/>
      <c r="G4" s="131"/>
      <c r="H4" s="131"/>
      <c r="I4" s="131"/>
      <c r="J4" s="131"/>
      <c r="K4" s="131"/>
      <c r="L4" s="131"/>
      <c r="M4" s="131"/>
      <c r="N4" s="131"/>
      <c r="O4" s="133"/>
      <c r="P4" s="131"/>
      <c r="Q4" s="131"/>
      <c r="R4" s="133"/>
      <c r="S4" s="131"/>
      <c r="T4" s="131"/>
      <c r="U4" s="131"/>
      <c r="V4" s="131"/>
      <c r="W4" s="46"/>
    </row>
    <row r="5" spans="1:23" ht="21" customHeight="1" x14ac:dyDescent="0.5">
      <c r="A5" s="90" t="s">
        <v>938</v>
      </c>
      <c r="B5" s="131"/>
      <c r="C5" s="536"/>
      <c r="D5" s="131"/>
      <c r="E5" s="537">
        <v>2</v>
      </c>
      <c r="F5" s="131"/>
      <c r="G5" s="131"/>
      <c r="H5" s="131"/>
      <c r="I5" s="19">
        <v>4</v>
      </c>
      <c r="J5" s="131"/>
      <c r="K5" s="131"/>
      <c r="L5" s="131"/>
      <c r="M5" s="131"/>
      <c r="N5" s="131"/>
      <c r="O5" s="133"/>
      <c r="P5" s="131"/>
      <c r="Q5" s="131"/>
      <c r="R5" s="133"/>
      <c r="S5" s="131"/>
      <c r="T5" s="131"/>
      <c r="U5" s="131"/>
      <c r="V5" s="131">
        <f t="shared" ref="V5:V12" si="0">SUM(B5:U5)</f>
        <v>6</v>
      </c>
      <c r="W5" s="46">
        <f t="shared" ref="W5:W12" si="1">COUNT(B5:U5)</f>
        <v>2</v>
      </c>
    </row>
    <row r="6" spans="1:23" ht="21" customHeight="1" x14ac:dyDescent="0.5">
      <c r="A6" s="95" t="s">
        <v>946</v>
      </c>
      <c r="B6" s="131"/>
      <c r="C6" s="536"/>
      <c r="D6" s="131"/>
      <c r="E6" s="538"/>
      <c r="F6" s="131"/>
      <c r="G6" s="131"/>
      <c r="H6" s="19">
        <v>10</v>
      </c>
      <c r="I6" s="131"/>
      <c r="J6" s="131"/>
      <c r="K6" s="131"/>
      <c r="L6" s="131"/>
      <c r="M6" s="131"/>
      <c r="N6" s="131"/>
      <c r="O6" s="133"/>
      <c r="P6" s="131"/>
      <c r="Q6" s="131"/>
      <c r="R6" s="133"/>
      <c r="S6" s="131"/>
      <c r="T6" s="131"/>
      <c r="U6" s="131"/>
      <c r="V6" s="131">
        <f t="shared" si="0"/>
        <v>10</v>
      </c>
      <c r="W6" s="46">
        <f t="shared" si="1"/>
        <v>1</v>
      </c>
    </row>
    <row r="7" spans="1:23" ht="21" customHeight="1" x14ac:dyDescent="0.5">
      <c r="A7" s="95" t="s">
        <v>947</v>
      </c>
      <c r="B7" s="131"/>
      <c r="C7" s="536"/>
      <c r="D7" s="131"/>
      <c r="E7" s="538"/>
      <c r="F7" s="131"/>
      <c r="G7" s="131"/>
      <c r="H7" s="131"/>
      <c r="I7" s="131"/>
      <c r="J7" s="131"/>
      <c r="K7" s="131"/>
      <c r="L7" s="131"/>
      <c r="M7" s="131"/>
      <c r="N7" s="131"/>
      <c r="O7" s="133"/>
      <c r="P7" s="131"/>
      <c r="Q7" s="131"/>
      <c r="R7" s="133"/>
      <c r="S7" s="131"/>
      <c r="T7" s="131"/>
      <c r="U7" s="131"/>
      <c r="V7" s="131">
        <f t="shared" si="0"/>
        <v>0</v>
      </c>
      <c r="W7" s="46">
        <f t="shared" si="1"/>
        <v>0</v>
      </c>
    </row>
    <row r="8" spans="1:23" ht="21" customHeight="1" x14ac:dyDescent="0.5">
      <c r="A8" s="95" t="s">
        <v>948</v>
      </c>
      <c r="B8" s="131"/>
      <c r="C8" s="536"/>
      <c r="D8" s="131"/>
      <c r="E8" s="538"/>
      <c r="F8" s="131"/>
      <c r="G8" s="131"/>
      <c r="H8" s="131"/>
      <c r="I8" s="131"/>
      <c r="J8" s="131"/>
      <c r="K8" s="131"/>
      <c r="L8" s="131"/>
      <c r="M8" s="131"/>
      <c r="N8" s="131"/>
      <c r="O8" s="133"/>
      <c r="P8" s="131"/>
      <c r="Q8" s="131"/>
      <c r="R8" s="133"/>
      <c r="S8" s="131"/>
      <c r="T8" s="131"/>
      <c r="U8" s="131"/>
      <c r="V8" s="131">
        <f t="shared" si="0"/>
        <v>0</v>
      </c>
      <c r="W8" s="46">
        <f t="shared" si="1"/>
        <v>0</v>
      </c>
    </row>
    <row r="9" spans="1:23" ht="21" customHeight="1" x14ac:dyDescent="0.5">
      <c r="A9" s="99" t="s">
        <v>791</v>
      </c>
      <c r="B9" s="131"/>
      <c r="C9" s="536"/>
      <c r="D9" s="131"/>
      <c r="E9" s="539"/>
      <c r="F9" s="131"/>
      <c r="G9" s="131"/>
      <c r="H9" s="131"/>
      <c r="I9" s="131"/>
      <c r="J9" s="131"/>
      <c r="K9" s="19">
        <v>43</v>
      </c>
      <c r="L9" s="131"/>
      <c r="M9" s="231">
        <v>25</v>
      </c>
      <c r="N9" s="231"/>
      <c r="O9" s="540"/>
      <c r="P9" s="231"/>
      <c r="Q9" s="231"/>
      <c r="R9" s="540"/>
      <c r="S9" s="231"/>
      <c r="T9" s="231">
        <v>39</v>
      </c>
      <c r="U9" s="131"/>
      <c r="V9" s="131">
        <f t="shared" si="0"/>
        <v>107</v>
      </c>
      <c r="W9" s="46">
        <f t="shared" si="1"/>
        <v>3</v>
      </c>
    </row>
    <row r="10" spans="1:23" ht="21" customHeight="1" x14ac:dyDescent="0.5">
      <c r="A10" s="99" t="s">
        <v>43</v>
      </c>
      <c r="B10" s="131"/>
      <c r="C10" s="536"/>
      <c r="D10" s="131"/>
      <c r="E10" s="17"/>
      <c r="F10" s="131"/>
      <c r="G10" s="131"/>
      <c r="H10" s="131"/>
      <c r="I10" s="131"/>
      <c r="J10" s="131"/>
      <c r="K10" s="131"/>
      <c r="L10" s="131"/>
      <c r="M10" s="131"/>
      <c r="N10" s="131"/>
      <c r="O10" s="133"/>
      <c r="P10" s="131"/>
      <c r="Q10" s="131"/>
      <c r="R10" s="133"/>
      <c r="S10" s="131"/>
      <c r="T10" s="131"/>
      <c r="U10" s="131"/>
      <c r="V10" s="131">
        <f t="shared" si="0"/>
        <v>0</v>
      </c>
      <c r="W10" s="46">
        <f t="shared" si="1"/>
        <v>0</v>
      </c>
    </row>
    <row r="11" spans="1:23" ht="21" customHeight="1" x14ac:dyDescent="0.5">
      <c r="A11" s="99" t="s">
        <v>950</v>
      </c>
      <c r="B11" s="19">
        <v>1</v>
      </c>
      <c r="C11" s="536"/>
      <c r="D11" s="131"/>
      <c r="E11" s="538"/>
      <c r="F11" s="131"/>
      <c r="G11" s="131"/>
      <c r="H11" s="131"/>
      <c r="I11" s="131"/>
      <c r="J11" s="131"/>
      <c r="K11" s="131"/>
      <c r="L11" s="131"/>
      <c r="M11" s="131"/>
      <c r="N11" s="131"/>
      <c r="O11" s="133"/>
      <c r="P11" s="131"/>
      <c r="Q11" s="131"/>
      <c r="R11" s="133"/>
      <c r="S11" s="131"/>
      <c r="T11" s="131"/>
      <c r="U11" s="131"/>
      <c r="V11" s="131">
        <f t="shared" si="0"/>
        <v>1</v>
      </c>
      <c r="W11" s="46">
        <f t="shared" si="1"/>
        <v>1</v>
      </c>
    </row>
    <row r="12" spans="1:23" ht="21" customHeight="1" x14ac:dyDescent="0.5">
      <c r="A12" s="103" t="s">
        <v>951</v>
      </c>
      <c r="B12" s="131"/>
      <c r="C12" s="536"/>
      <c r="D12" s="131"/>
      <c r="E12" s="538"/>
      <c r="F12" s="131"/>
      <c r="G12" s="131"/>
      <c r="H12" s="131"/>
      <c r="I12" s="131"/>
      <c r="J12" s="131"/>
      <c r="K12" s="131"/>
      <c r="L12" s="131"/>
      <c r="M12" s="131"/>
      <c r="N12" s="131"/>
      <c r="O12" s="133"/>
      <c r="P12" s="131"/>
      <c r="Q12" s="131"/>
      <c r="R12" s="133"/>
      <c r="S12" s="131"/>
      <c r="T12" s="131"/>
      <c r="U12" s="131"/>
      <c r="V12" s="131">
        <f t="shared" si="0"/>
        <v>0</v>
      </c>
      <c r="W12" s="46">
        <f t="shared" si="1"/>
        <v>0</v>
      </c>
    </row>
    <row r="13" spans="1:23" ht="20.25" customHeight="1" x14ac:dyDescent="0.35">
      <c r="A13" s="82" t="s">
        <v>36</v>
      </c>
      <c r="B13" s="541"/>
      <c r="C13" s="542"/>
      <c r="D13" s="541"/>
      <c r="E13" s="543"/>
      <c r="F13" s="541"/>
      <c r="G13" s="541"/>
      <c r="H13" s="541"/>
      <c r="I13" s="541"/>
      <c r="J13" s="541"/>
      <c r="K13" s="541"/>
      <c r="L13" s="541"/>
      <c r="M13" s="541"/>
      <c r="N13" s="541"/>
      <c r="O13" s="544"/>
      <c r="P13" s="541"/>
      <c r="Q13" s="541"/>
      <c r="R13" s="544"/>
      <c r="S13" s="541"/>
      <c r="T13" s="541"/>
      <c r="U13" s="541"/>
      <c r="V13" s="541"/>
      <c r="W13" s="24"/>
    </row>
    <row r="14" spans="1:23" ht="21" customHeight="1" x14ac:dyDescent="0.5">
      <c r="A14" s="90" t="s">
        <v>953</v>
      </c>
      <c r="B14" s="131"/>
      <c r="C14" s="545"/>
      <c r="D14" s="131"/>
      <c r="E14" s="539"/>
      <c r="F14" s="131"/>
      <c r="G14" s="131"/>
      <c r="H14" s="131"/>
      <c r="I14" s="131"/>
      <c r="J14" s="131"/>
      <c r="K14" s="131"/>
      <c r="L14" s="131"/>
      <c r="M14" s="131"/>
      <c r="N14" s="131"/>
      <c r="O14" s="133"/>
      <c r="P14" s="131"/>
      <c r="Q14" s="131"/>
      <c r="R14" s="19">
        <v>31</v>
      </c>
      <c r="S14" s="231">
        <v>25</v>
      </c>
      <c r="T14" s="131"/>
      <c r="U14" s="131"/>
      <c r="V14" s="131">
        <f t="shared" ref="V14:V19" si="2">SUM(B14:U14)</f>
        <v>56</v>
      </c>
      <c r="W14" s="46">
        <f t="shared" ref="W14:W19" si="3">COUNT(B14:U14)</f>
        <v>2</v>
      </c>
    </row>
    <row r="15" spans="1:23" ht="21" customHeight="1" x14ac:dyDescent="0.5">
      <c r="A15" s="95" t="s">
        <v>956</v>
      </c>
      <c r="B15" s="131"/>
      <c r="C15" s="545"/>
      <c r="D15" s="131"/>
      <c r="E15" s="539"/>
      <c r="F15" s="131"/>
      <c r="G15" s="131"/>
      <c r="H15" s="131"/>
      <c r="I15" s="131"/>
      <c r="J15" s="131"/>
      <c r="K15" s="131"/>
      <c r="L15" s="131"/>
      <c r="M15" s="131"/>
      <c r="N15" s="131"/>
      <c r="O15" s="133"/>
      <c r="P15" s="131"/>
      <c r="Q15" s="131"/>
      <c r="R15" s="133"/>
      <c r="S15" s="131"/>
      <c r="T15" s="131"/>
      <c r="U15" s="131"/>
      <c r="V15" s="131">
        <f t="shared" si="2"/>
        <v>0</v>
      </c>
      <c r="W15" s="46">
        <f t="shared" si="3"/>
        <v>0</v>
      </c>
    </row>
    <row r="16" spans="1:23" ht="21" customHeight="1" x14ac:dyDescent="0.5">
      <c r="A16" s="95" t="s">
        <v>957</v>
      </c>
      <c r="B16" s="131"/>
      <c r="C16" s="546">
        <v>4</v>
      </c>
      <c r="D16" s="131"/>
      <c r="E16" s="539"/>
      <c r="F16" s="131"/>
      <c r="G16" s="131"/>
      <c r="H16" s="131"/>
      <c r="I16" s="131"/>
      <c r="J16" s="131"/>
      <c r="K16" s="131"/>
      <c r="L16" s="131"/>
      <c r="M16" s="131"/>
      <c r="N16" s="131"/>
      <c r="O16" s="133"/>
      <c r="P16" s="131"/>
      <c r="Q16" s="131"/>
      <c r="R16" s="133"/>
      <c r="S16" s="131"/>
      <c r="T16" s="131"/>
      <c r="U16" s="131"/>
      <c r="V16" s="131">
        <f t="shared" si="2"/>
        <v>4</v>
      </c>
      <c r="W16" s="46">
        <f t="shared" si="3"/>
        <v>1</v>
      </c>
    </row>
    <row r="17" spans="1:23" ht="21" customHeight="1" x14ac:dyDescent="0.5">
      <c r="A17" s="99" t="s">
        <v>958</v>
      </c>
      <c r="B17" s="131"/>
      <c r="C17" s="545"/>
      <c r="D17" s="131"/>
      <c r="E17" s="547">
        <v>1</v>
      </c>
      <c r="F17" s="231"/>
      <c r="G17" s="231"/>
      <c r="H17" s="231"/>
      <c r="I17" s="231"/>
      <c r="J17" s="231"/>
      <c r="K17" s="231"/>
      <c r="L17" s="231">
        <v>47</v>
      </c>
      <c r="M17" s="231"/>
      <c r="N17" s="131"/>
      <c r="O17" s="133"/>
      <c r="P17" s="131"/>
      <c r="Q17" s="131"/>
      <c r="R17" s="133"/>
      <c r="S17" s="131"/>
      <c r="T17" s="19">
        <v>47</v>
      </c>
      <c r="U17" s="231">
        <v>35</v>
      </c>
      <c r="V17" s="131">
        <f t="shared" si="2"/>
        <v>130</v>
      </c>
      <c r="W17" s="46">
        <f t="shared" si="3"/>
        <v>4</v>
      </c>
    </row>
    <row r="18" spans="1:23" ht="21" customHeight="1" x14ac:dyDescent="0.5">
      <c r="A18" s="99" t="s">
        <v>751</v>
      </c>
      <c r="B18" s="131"/>
      <c r="C18" s="548"/>
      <c r="D18" s="131"/>
      <c r="E18" s="231">
        <v>2</v>
      </c>
      <c r="F18" s="231">
        <v>4</v>
      </c>
      <c r="G18" s="231"/>
      <c r="H18" s="231"/>
      <c r="I18" s="231"/>
      <c r="J18" s="231"/>
      <c r="K18" s="231"/>
      <c r="L18" s="231"/>
      <c r="M18" s="231"/>
      <c r="N18" s="131"/>
      <c r="O18" s="133"/>
      <c r="P18" s="131"/>
      <c r="Q18" s="131"/>
      <c r="R18" s="19">
        <v>9</v>
      </c>
      <c r="S18" s="131"/>
      <c r="T18" s="131"/>
      <c r="U18" s="131"/>
      <c r="V18" s="131">
        <f t="shared" si="2"/>
        <v>15</v>
      </c>
      <c r="W18" s="46">
        <f t="shared" si="3"/>
        <v>3</v>
      </c>
    </row>
    <row r="19" spans="1:23" ht="21" customHeight="1" x14ac:dyDescent="0.5">
      <c r="A19" s="103" t="s">
        <v>960</v>
      </c>
      <c r="B19" s="131"/>
      <c r="C19" s="545"/>
      <c r="D19" s="131"/>
      <c r="E19" s="549"/>
      <c r="F19" s="231"/>
      <c r="G19" s="231"/>
      <c r="H19" s="231"/>
      <c r="I19" s="231"/>
      <c r="J19" s="231"/>
      <c r="K19" s="231"/>
      <c r="L19" s="231"/>
      <c r="M19" s="231"/>
      <c r="N19" s="131"/>
      <c r="O19" s="133"/>
      <c r="P19" s="131"/>
      <c r="Q19" s="131"/>
      <c r="R19" s="19">
        <v>7</v>
      </c>
      <c r="S19" s="131"/>
      <c r="T19" s="131"/>
      <c r="U19" s="131"/>
      <c r="V19" s="131">
        <f t="shared" si="2"/>
        <v>7</v>
      </c>
      <c r="W19" s="46">
        <f t="shared" si="3"/>
        <v>1</v>
      </c>
    </row>
    <row r="20" spans="1:23" ht="20.25" customHeight="1" x14ac:dyDescent="0.35">
      <c r="A20" s="82" t="s">
        <v>961</v>
      </c>
      <c r="B20" s="541"/>
      <c r="C20" s="543"/>
      <c r="D20" s="541"/>
      <c r="E20" s="550"/>
      <c r="F20" s="541"/>
      <c r="G20" s="541"/>
      <c r="H20" s="541"/>
      <c r="I20" s="541"/>
      <c r="J20" s="541"/>
      <c r="K20" s="541"/>
      <c r="L20" s="541"/>
      <c r="M20" s="541"/>
      <c r="N20" s="541"/>
      <c r="O20" s="544"/>
      <c r="P20" s="541"/>
      <c r="Q20" s="541"/>
      <c r="R20" s="544"/>
      <c r="S20" s="541"/>
      <c r="T20" s="541"/>
      <c r="U20" s="541"/>
      <c r="V20" s="541"/>
      <c r="W20" s="24"/>
    </row>
    <row r="21" spans="1:23" ht="21" customHeight="1" x14ac:dyDescent="0.5">
      <c r="A21" s="90" t="s">
        <v>962</v>
      </c>
      <c r="B21" s="131"/>
      <c r="C21" s="538"/>
      <c r="D21" s="131"/>
      <c r="E21" s="551">
        <v>1</v>
      </c>
      <c r="F21" s="231"/>
      <c r="G21" s="231"/>
      <c r="H21" s="231"/>
      <c r="I21" s="231"/>
      <c r="J21" s="231"/>
      <c r="K21" s="231"/>
      <c r="L21" s="231"/>
      <c r="M21" s="231"/>
      <c r="N21" s="231"/>
      <c r="O21" s="540"/>
      <c r="P21" s="231"/>
      <c r="Q21" s="19">
        <v>9</v>
      </c>
      <c r="R21" s="133"/>
      <c r="S21" s="131"/>
      <c r="T21" s="131"/>
      <c r="U21" s="131"/>
      <c r="V21" s="131">
        <f t="shared" ref="V21:V30" si="4">SUM(B21:U21)</f>
        <v>10</v>
      </c>
      <c r="W21" s="46">
        <f t="shared" ref="W21:W30" si="5">COUNT(B21:U21)</f>
        <v>2</v>
      </c>
    </row>
    <row r="22" spans="1:23" ht="21" customHeight="1" x14ac:dyDescent="0.5">
      <c r="A22" s="95" t="s">
        <v>964</v>
      </c>
      <c r="B22" s="131"/>
      <c r="C22" s="538"/>
      <c r="D22" s="131"/>
      <c r="E22" s="552"/>
      <c r="F22" s="231"/>
      <c r="G22" s="231"/>
      <c r="H22" s="231"/>
      <c r="I22" s="231"/>
      <c r="J22" s="231"/>
      <c r="K22" s="231"/>
      <c r="L22" s="231"/>
      <c r="M22" s="231"/>
      <c r="N22" s="231"/>
      <c r="O22" s="540"/>
      <c r="P22" s="231"/>
      <c r="Q22" s="131"/>
      <c r="R22" s="133"/>
      <c r="S22" s="131"/>
      <c r="T22" s="131"/>
      <c r="U22" s="131"/>
      <c r="V22" s="131">
        <f t="shared" si="4"/>
        <v>0</v>
      </c>
      <c r="W22" s="46">
        <f t="shared" si="5"/>
        <v>0</v>
      </c>
    </row>
    <row r="23" spans="1:23" ht="21" customHeight="1" x14ac:dyDescent="0.5">
      <c r="A23" s="95" t="s">
        <v>966</v>
      </c>
      <c r="B23" s="131"/>
      <c r="C23" s="538"/>
      <c r="D23" s="131"/>
      <c r="E23" s="223"/>
      <c r="F23" s="231"/>
      <c r="G23" s="231"/>
      <c r="H23" s="231"/>
      <c r="I23" s="231"/>
      <c r="J23" s="231"/>
      <c r="K23" s="231"/>
      <c r="L23" s="231"/>
      <c r="M23" s="231"/>
      <c r="N23" s="231"/>
      <c r="O23" s="540">
        <v>20</v>
      </c>
      <c r="P23" s="231">
        <v>13</v>
      </c>
      <c r="Q23" s="131"/>
      <c r="R23" s="133"/>
      <c r="S23" s="131"/>
      <c r="T23" s="19">
        <v>27</v>
      </c>
      <c r="U23" s="131"/>
      <c r="V23" s="131">
        <f t="shared" si="4"/>
        <v>60</v>
      </c>
      <c r="W23" s="46">
        <f t="shared" si="5"/>
        <v>3</v>
      </c>
    </row>
    <row r="24" spans="1:23" ht="21" customHeight="1" x14ac:dyDescent="0.5">
      <c r="A24" s="95" t="s">
        <v>967</v>
      </c>
      <c r="B24" s="131"/>
      <c r="C24" s="539"/>
      <c r="D24" s="131"/>
      <c r="E24" s="536"/>
      <c r="F24" s="131"/>
      <c r="G24" s="131"/>
      <c r="H24" s="131"/>
      <c r="I24" s="131"/>
      <c r="J24" s="131"/>
      <c r="K24" s="131"/>
      <c r="L24" s="131"/>
      <c r="M24" s="131"/>
      <c r="N24" s="131"/>
      <c r="O24" s="133"/>
      <c r="P24" s="131"/>
      <c r="Q24" s="131"/>
      <c r="R24" s="133"/>
      <c r="S24" s="131"/>
      <c r="T24" s="131"/>
      <c r="U24" s="131"/>
      <c r="V24" s="131">
        <f t="shared" si="4"/>
        <v>0</v>
      </c>
      <c r="W24" s="46">
        <f t="shared" si="5"/>
        <v>0</v>
      </c>
    </row>
    <row r="25" spans="1:23" ht="21" customHeight="1" x14ac:dyDescent="0.5">
      <c r="A25" s="95" t="s">
        <v>553</v>
      </c>
      <c r="B25" s="131"/>
      <c r="C25" s="539"/>
      <c r="D25" s="131"/>
      <c r="E25" s="536"/>
      <c r="F25" s="131"/>
      <c r="G25" s="131"/>
      <c r="H25" s="19">
        <v>1</v>
      </c>
      <c r="I25" s="131"/>
      <c r="J25" s="131"/>
      <c r="K25" s="131"/>
      <c r="L25" s="131"/>
      <c r="M25" s="131"/>
      <c r="N25" s="131"/>
      <c r="O25" s="133"/>
      <c r="P25" s="131"/>
      <c r="Q25" s="131"/>
      <c r="R25" s="133"/>
      <c r="S25" s="131"/>
      <c r="T25" s="131"/>
      <c r="U25" s="131"/>
      <c r="V25" s="131">
        <f t="shared" si="4"/>
        <v>1</v>
      </c>
      <c r="W25" s="46">
        <f t="shared" si="5"/>
        <v>1</v>
      </c>
    </row>
    <row r="26" spans="1:23" ht="21" customHeight="1" x14ac:dyDescent="0.5">
      <c r="A26" s="95" t="s">
        <v>970</v>
      </c>
      <c r="B26" s="131"/>
      <c r="C26" s="539"/>
      <c r="D26" s="131"/>
      <c r="E26" s="536"/>
      <c r="F26" s="131"/>
      <c r="G26" s="131"/>
      <c r="H26" s="131"/>
      <c r="I26" s="131"/>
      <c r="J26" s="131"/>
      <c r="K26" s="131"/>
      <c r="L26" s="131"/>
      <c r="M26" s="131"/>
      <c r="N26" s="131"/>
      <c r="O26" s="133"/>
      <c r="P26" s="131"/>
      <c r="Q26" s="131"/>
      <c r="R26" s="133"/>
      <c r="S26" s="131"/>
      <c r="T26" s="131"/>
      <c r="U26" s="131"/>
      <c r="V26" s="131">
        <f t="shared" si="4"/>
        <v>0</v>
      </c>
      <c r="W26" s="46">
        <f t="shared" si="5"/>
        <v>0</v>
      </c>
    </row>
    <row r="27" spans="1:23" ht="21" customHeight="1" x14ac:dyDescent="0.5">
      <c r="A27" s="95" t="s">
        <v>971</v>
      </c>
      <c r="B27" s="131"/>
      <c r="C27" s="19">
        <v>4</v>
      </c>
      <c r="D27" s="131"/>
      <c r="E27" s="536"/>
      <c r="F27" s="131"/>
      <c r="G27" s="131"/>
      <c r="H27" s="131"/>
      <c r="I27" s="131"/>
      <c r="J27" s="131"/>
      <c r="K27" s="131"/>
      <c r="L27" s="131"/>
      <c r="M27" s="131"/>
      <c r="N27" s="131"/>
      <c r="O27" s="133"/>
      <c r="P27" s="131"/>
      <c r="Q27" s="131"/>
      <c r="R27" s="133"/>
      <c r="S27" s="131"/>
      <c r="T27" s="131"/>
      <c r="U27" s="131"/>
      <c r="V27" s="131">
        <f t="shared" si="4"/>
        <v>4</v>
      </c>
      <c r="W27" s="46">
        <f t="shared" si="5"/>
        <v>1</v>
      </c>
    </row>
    <row r="28" spans="1:23" ht="21" customHeight="1" x14ac:dyDescent="0.5">
      <c r="A28" s="99" t="s">
        <v>973</v>
      </c>
      <c r="B28" s="131"/>
      <c r="C28" s="538"/>
      <c r="D28" s="131"/>
      <c r="E28" s="536"/>
      <c r="F28" s="231">
        <v>15</v>
      </c>
      <c r="G28" s="131"/>
      <c r="H28" s="131"/>
      <c r="I28" s="131"/>
      <c r="J28" s="131"/>
      <c r="K28" s="131"/>
      <c r="L28" s="131"/>
      <c r="M28" s="131"/>
      <c r="N28" s="131"/>
      <c r="O28" s="133"/>
      <c r="P28" s="19">
        <v>18</v>
      </c>
      <c r="Q28" s="131"/>
      <c r="R28" s="133"/>
      <c r="S28" s="131"/>
      <c r="T28" s="131"/>
      <c r="U28" s="131"/>
      <c r="V28" s="131">
        <f t="shared" si="4"/>
        <v>33</v>
      </c>
      <c r="W28" s="46">
        <f t="shared" si="5"/>
        <v>2</v>
      </c>
    </row>
    <row r="29" spans="1:23" ht="21" customHeight="1" x14ac:dyDescent="0.5">
      <c r="A29" s="99" t="s">
        <v>772</v>
      </c>
      <c r="B29" s="131"/>
      <c r="C29" s="538"/>
      <c r="D29" s="131"/>
      <c r="E29" s="536"/>
      <c r="F29" s="131"/>
      <c r="G29" s="131"/>
      <c r="H29" s="131"/>
      <c r="I29" s="131"/>
      <c r="J29" s="131"/>
      <c r="K29" s="131"/>
      <c r="L29" s="131"/>
      <c r="M29" s="131"/>
      <c r="N29" s="131"/>
      <c r="O29" s="133"/>
      <c r="P29" s="131"/>
      <c r="Q29" s="131"/>
      <c r="R29" s="133"/>
      <c r="S29" s="131"/>
      <c r="T29" s="131"/>
      <c r="U29" s="131"/>
      <c r="V29" s="131">
        <f t="shared" si="4"/>
        <v>0</v>
      </c>
      <c r="W29" s="46">
        <f t="shared" si="5"/>
        <v>0</v>
      </c>
    </row>
    <row r="30" spans="1:23" ht="21" customHeight="1" x14ac:dyDescent="0.5">
      <c r="A30" s="103" t="s">
        <v>976</v>
      </c>
      <c r="B30" s="131"/>
      <c r="C30" s="538"/>
      <c r="D30" s="131"/>
      <c r="E30" s="545"/>
      <c r="F30" s="131"/>
      <c r="G30" s="131"/>
      <c r="H30" s="131"/>
      <c r="I30" s="131"/>
      <c r="J30" s="131"/>
      <c r="K30" s="131"/>
      <c r="L30" s="131"/>
      <c r="M30" s="131"/>
      <c r="N30" s="131"/>
      <c r="O30" s="133"/>
      <c r="P30" s="131"/>
      <c r="Q30" s="131"/>
      <c r="R30" s="133"/>
      <c r="S30" s="131"/>
      <c r="T30" s="131"/>
      <c r="U30" s="131"/>
      <c r="V30" s="131">
        <f t="shared" si="4"/>
        <v>0</v>
      </c>
      <c r="W30" s="46">
        <f t="shared" si="5"/>
        <v>0</v>
      </c>
    </row>
    <row r="31" spans="1:23" ht="20.25" customHeight="1" x14ac:dyDescent="0.35">
      <c r="A31" s="82" t="s">
        <v>74</v>
      </c>
      <c r="B31" s="541"/>
      <c r="C31" s="553"/>
      <c r="D31" s="541"/>
      <c r="E31" s="550"/>
      <c r="F31" s="541"/>
      <c r="G31" s="541"/>
      <c r="H31" s="541"/>
      <c r="I31" s="541"/>
      <c r="J31" s="541"/>
      <c r="K31" s="541"/>
      <c r="L31" s="541"/>
      <c r="M31" s="541"/>
      <c r="N31" s="541"/>
      <c r="O31" s="544"/>
      <c r="P31" s="541"/>
      <c r="Q31" s="541"/>
      <c r="R31" s="544"/>
      <c r="S31" s="541"/>
      <c r="T31" s="541"/>
      <c r="U31" s="541"/>
      <c r="V31" s="541"/>
      <c r="W31" s="24"/>
    </row>
    <row r="32" spans="1:23" ht="21" customHeight="1" x14ac:dyDescent="0.5">
      <c r="A32" s="90" t="s">
        <v>977</v>
      </c>
      <c r="B32" s="131"/>
      <c r="C32" s="539"/>
      <c r="D32" s="131"/>
      <c r="E32" s="536"/>
      <c r="F32" s="131"/>
      <c r="G32" s="131"/>
      <c r="H32" s="131"/>
      <c r="I32" s="131"/>
      <c r="J32" s="131"/>
      <c r="K32" s="131"/>
      <c r="L32" s="131"/>
      <c r="M32" s="131"/>
      <c r="N32" s="131"/>
      <c r="O32" s="133"/>
      <c r="P32" s="131"/>
      <c r="Q32" s="131"/>
      <c r="R32" s="133"/>
      <c r="S32" s="131"/>
      <c r="T32" s="131"/>
      <c r="U32" s="131"/>
      <c r="V32" s="131">
        <f t="shared" ref="V32:V38" si="6">SUM(B32:U32)</f>
        <v>0</v>
      </c>
      <c r="W32" s="46">
        <f t="shared" ref="W32:W38" si="7">COUNT(B32:U32)</f>
        <v>0</v>
      </c>
    </row>
    <row r="33" spans="1:23" ht="21" customHeight="1" x14ac:dyDescent="0.5">
      <c r="A33" s="95" t="s">
        <v>979</v>
      </c>
      <c r="B33" s="131"/>
      <c r="C33" s="17"/>
      <c r="D33" s="131"/>
      <c r="E33" s="536"/>
      <c r="F33" s="131"/>
      <c r="G33" s="131"/>
      <c r="H33" s="131"/>
      <c r="I33" s="131"/>
      <c r="J33" s="131"/>
      <c r="K33" s="131"/>
      <c r="L33" s="131"/>
      <c r="M33" s="131"/>
      <c r="N33" s="131"/>
      <c r="O33" s="133"/>
      <c r="P33" s="131"/>
      <c r="Q33" s="131"/>
      <c r="R33" s="133"/>
      <c r="S33" s="131"/>
      <c r="T33" s="131"/>
      <c r="U33" s="131"/>
      <c r="V33" s="131">
        <f t="shared" si="6"/>
        <v>0</v>
      </c>
      <c r="W33" s="46">
        <f t="shared" si="7"/>
        <v>0</v>
      </c>
    </row>
    <row r="34" spans="1:23" ht="21" customHeight="1" x14ac:dyDescent="0.5">
      <c r="A34" s="95" t="s">
        <v>980</v>
      </c>
      <c r="B34" s="131"/>
      <c r="C34" s="538"/>
      <c r="D34" s="131"/>
      <c r="E34" s="536"/>
      <c r="F34" s="131"/>
      <c r="G34" s="131"/>
      <c r="H34" s="131"/>
      <c r="I34" s="131"/>
      <c r="J34" s="131"/>
      <c r="K34" s="131"/>
      <c r="L34" s="131"/>
      <c r="M34" s="131"/>
      <c r="N34" s="131"/>
      <c r="O34" s="133"/>
      <c r="P34" s="131"/>
      <c r="Q34" s="131"/>
      <c r="R34" s="133"/>
      <c r="S34" s="131"/>
      <c r="T34" s="131"/>
      <c r="U34" s="131"/>
      <c r="V34" s="131">
        <f t="shared" si="6"/>
        <v>0</v>
      </c>
      <c r="W34" s="46">
        <f t="shared" si="7"/>
        <v>0</v>
      </c>
    </row>
    <row r="35" spans="1:23" ht="21" customHeight="1" x14ac:dyDescent="0.5">
      <c r="A35" s="99" t="s">
        <v>981</v>
      </c>
      <c r="B35" s="131"/>
      <c r="C35" s="538"/>
      <c r="D35" s="131"/>
      <c r="E35" s="536"/>
      <c r="F35" s="131"/>
      <c r="G35" s="131"/>
      <c r="H35" s="131"/>
      <c r="I35" s="131"/>
      <c r="J35" s="131"/>
      <c r="K35" s="131"/>
      <c r="L35" s="131"/>
      <c r="M35" s="19">
        <v>18</v>
      </c>
      <c r="N35" s="131"/>
      <c r="O35" s="133"/>
      <c r="P35" s="131"/>
      <c r="Q35" s="131"/>
      <c r="R35" s="133"/>
      <c r="S35" s="131"/>
      <c r="T35" s="131"/>
      <c r="U35" s="131"/>
      <c r="V35" s="131">
        <f t="shared" si="6"/>
        <v>18</v>
      </c>
      <c r="W35" s="46">
        <f t="shared" si="7"/>
        <v>1</v>
      </c>
    </row>
    <row r="36" spans="1:23" ht="21" customHeight="1" x14ac:dyDescent="0.5">
      <c r="A36" s="99" t="s">
        <v>982</v>
      </c>
      <c r="B36" s="131"/>
      <c r="C36" s="538"/>
      <c r="D36" s="131"/>
      <c r="E36" s="554">
        <v>1</v>
      </c>
      <c r="F36" s="231"/>
      <c r="G36" s="231"/>
      <c r="H36" s="231">
        <v>2</v>
      </c>
      <c r="I36" s="231">
        <v>20</v>
      </c>
      <c r="J36" s="231"/>
      <c r="K36" s="231"/>
      <c r="L36" s="231"/>
      <c r="M36" s="131"/>
      <c r="N36" s="131"/>
      <c r="O36" s="133"/>
      <c r="P36" s="131"/>
      <c r="Q36" s="19">
        <v>39</v>
      </c>
      <c r="R36" s="133"/>
      <c r="S36" s="131"/>
      <c r="T36" s="131"/>
      <c r="U36" s="131"/>
      <c r="V36" s="131">
        <f t="shared" si="6"/>
        <v>62</v>
      </c>
      <c r="W36" s="46">
        <f t="shared" si="7"/>
        <v>4</v>
      </c>
    </row>
    <row r="37" spans="1:23" ht="21" customHeight="1" x14ac:dyDescent="0.5">
      <c r="A37" s="99" t="s">
        <v>810</v>
      </c>
      <c r="B37" s="131"/>
      <c r="C37" s="538"/>
      <c r="D37" s="131"/>
      <c r="E37" s="551">
        <v>8</v>
      </c>
      <c r="F37" s="231"/>
      <c r="G37" s="231"/>
      <c r="H37" s="231"/>
      <c r="I37" s="231"/>
      <c r="J37" s="231"/>
      <c r="K37" s="231"/>
      <c r="L37" s="231"/>
      <c r="M37" s="131"/>
      <c r="N37" s="131"/>
      <c r="O37" s="133"/>
      <c r="P37" s="19">
        <v>11</v>
      </c>
      <c r="Q37" s="131"/>
      <c r="R37" s="133"/>
      <c r="S37" s="131"/>
      <c r="T37" s="131"/>
      <c r="U37" s="131"/>
      <c r="V37" s="131">
        <f t="shared" si="6"/>
        <v>19</v>
      </c>
      <c r="W37" s="46">
        <f t="shared" si="7"/>
        <v>2</v>
      </c>
    </row>
    <row r="38" spans="1:23" ht="21" customHeight="1" x14ac:dyDescent="0.5">
      <c r="A38" s="103" t="s">
        <v>986</v>
      </c>
      <c r="B38" s="131"/>
      <c r="C38" s="538"/>
      <c r="D38" s="19">
        <v>6</v>
      </c>
      <c r="E38" s="552"/>
      <c r="F38" s="231">
        <v>4</v>
      </c>
      <c r="G38" s="231"/>
      <c r="H38" s="231"/>
      <c r="I38" s="231"/>
      <c r="J38" s="231"/>
      <c r="K38" s="231"/>
      <c r="L38" s="231">
        <v>4</v>
      </c>
      <c r="M38" s="131"/>
      <c r="N38" s="131"/>
      <c r="O38" s="133"/>
      <c r="P38" s="131"/>
      <c r="Q38" s="131"/>
      <c r="R38" s="133"/>
      <c r="S38" s="131"/>
      <c r="T38" s="131"/>
      <c r="U38" s="131"/>
      <c r="V38" s="131">
        <f t="shared" si="6"/>
        <v>14</v>
      </c>
      <c r="W38" s="46">
        <f t="shared" si="7"/>
        <v>3</v>
      </c>
    </row>
    <row r="39" spans="1:23" ht="20.25" customHeight="1" x14ac:dyDescent="0.35">
      <c r="A39" s="82" t="s">
        <v>103</v>
      </c>
      <c r="B39" s="541"/>
      <c r="C39" s="553"/>
      <c r="D39" s="541"/>
      <c r="E39" s="542"/>
      <c r="F39" s="541"/>
      <c r="G39" s="541"/>
      <c r="H39" s="541"/>
      <c r="I39" s="541"/>
      <c r="J39" s="541"/>
      <c r="K39" s="541"/>
      <c r="L39" s="541"/>
      <c r="M39" s="541"/>
      <c r="N39" s="541"/>
      <c r="O39" s="544"/>
      <c r="P39" s="541"/>
      <c r="Q39" s="541"/>
      <c r="R39" s="544"/>
      <c r="S39" s="541"/>
      <c r="T39" s="541"/>
      <c r="U39" s="541"/>
      <c r="V39" s="541"/>
      <c r="W39" s="24"/>
    </row>
    <row r="40" spans="1:23" ht="21" customHeight="1" x14ac:dyDescent="0.5">
      <c r="A40" s="90" t="s">
        <v>988</v>
      </c>
      <c r="B40" s="131"/>
      <c r="C40" s="539"/>
      <c r="D40" s="131"/>
      <c r="E40" s="545"/>
      <c r="F40" s="19">
        <v>4</v>
      </c>
      <c r="G40" s="131"/>
      <c r="H40" s="131"/>
      <c r="I40" s="131"/>
      <c r="J40" s="131"/>
      <c r="K40" s="131"/>
      <c r="L40" s="131"/>
      <c r="M40" s="131"/>
      <c r="N40" s="131"/>
      <c r="O40" s="133"/>
      <c r="P40" s="131"/>
      <c r="Q40" s="131"/>
      <c r="R40" s="133"/>
      <c r="S40" s="131"/>
      <c r="T40" s="131"/>
      <c r="U40" s="131"/>
      <c r="V40" s="131">
        <f t="shared" ref="V40:V46" si="8">SUM(B40:U40)</f>
        <v>4</v>
      </c>
      <c r="W40" s="46">
        <f t="shared" ref="W40:W46" si="9">COUNT(B40:U40)</f>
        <v>1</v>
      </c>
    </row>
    <row r="41" spans="1:23" ht="21" customHeight="1" x14ac:dyDescent="0.5">
      <c r="A41" s="95" t="s">
        <v>989</v>
      </c>
      <c r="B41" s="131"/>
      <c r="C41" s="17"/>
      <c r="D41" s="131"/>
      <c r="E41" s="17"/>
      <c r="F41" s="131"/>
      <c r="G41" s="131"/>
      <c r="H41" s="131"/>
      <c r="I41" s="131"/>
      <c r="J41" s="131"/>
      <c r="K41" s="131"/>
      <c r="L41" s="131"/>
      <c r="M41" s="131"/>
      <c r="N41" s="131"/>
      <c r="O41" s="133"/>
      <c r="P41" s="131"/>
      <c r="Q41" s="131"/>
      <c r="R41" s="133"/>
      <c r="S41" s="131"/>
      <c r="T41" s="131"/>
      <c r="U41" s="131"/>
      <c r="V41" s="131">
        <f t="shared" si="8"/>
        <v>0</v>
      </c>
      <c r="W41" s="46">
        <f t="shared" si="9"/>
        <v>0</v>
      </c>
    </row>
    <row r="42" spans="1:23" ht="21" customHeight="1" x14ac:dyDescent="0.5">
      <c r="A42" s="95" t="s">
        <v>990</v>
      </c>
      <c r="B42" s="131"/>
      <c r="C42" s="538"/>
      <c r="D42" s="131"/>
      <c r="E42" s="555"/>
      <c r="F42" s="131"/>
      <c r="G42" s="131"/>
      <c r="H42" s="131"/>
      <c r="I42" s="131"/>
      <c r="J42" s="131"/>
      <c r="K42" s="131"/>
      <c r="L42" s="131"/>
      <c r="M42" s="131"/>
      <c r="N42" s="131"/>
      <c r="O42" s="133"/>
      <c r="P42" s="131"/>
      <c r="Q42" s="131"/>
      <c r="R42" s="133"/>
      <c r="S42" s="131"/>
      <c r="T42" s="131"/>
      <c r="U42" s="19">
        <v>7</v>
      </c>
      <c r="V42" s="131">
        <f t="shared" si="8"/>
        <v>7</v>
      </c>
      <c r="W42" s="46">
        <f t="shared" si="9"/>
        <v>1</v>
      </c>
    </row>
    <row r="43" spans="1:23" ht="21" customHeight="1" x14ac:dyDescent="0.5">
      <c r="A43" s="99" t="s">
        <v>991</v>
      </c>
      <c r="B43" s="131"/>
      <c r="C43" s="538"/>
      <c r="D43" s="131"/>
      <c r="E43" s="536"/>
      <c r="F43" s="131"/>
      <c r="G43" s="131"/>
      <c r="H43" s="131"/>
      <c r="I43" s="131"/>
      <c r="J43" s="131"/>
      <c r="K43" s="131"/>
      <c r="L43" s="131"/>
      <c r="M43" s="131"/>
      <c r="N43" s="131"/>
      <c r="O43" s="133"/>
      <c r="P43" s="131"/>
      <c r="Q43" s="131"/>
      <c r="R43" s="133"/>
      <c r="S43" s="131"/>
      <c r="T43" s="131"/>
      <c r="U43" s="131"/>
      <c r="V43" s="131">
        <f t="shared" si="8"/>
        <v>0</v>
      </c>
      <c r="W43" s="46">
        <f t="shared" si="9"/>
        <v>0</v>
      </c>
    </row>
    <row r="44" spans="1:23" ht="21" customHeight="1" x14ac:dyDescent="0.5">
      <c r="A44" s="99" t="s">
        <v>992</v>
      </c>
      <c r="B44" s="131"/>
      <c r="C44" s="538"/>
      <c r="D44" s="131"/>
      <c r="E44" s="536"/>
      <c r="F44" s="131"/>
      <c r="G44" s="131"/>
      <c r="H44" s="131"/>
      <c r="I44" s="131"/>
      <c r="J44" s="131"/>
      <c r="K44" s="131"/>
      <c r="L44" s="131"/>
      <c r="M44" s="131"/>
      <c r="N44" s="131"/>
      <c r="O44" s="133"/>
      <c r="P44" s="131"/>
      <c r="Q44" s="131"/>
      <c r="R44" s="133"/>
      <c r="S44" s="131"/>
      <c r="T44" s="131"/>
      <c r="U44" s="131"/>
      <c r="V44" s="131">
        <f t="shared" si="8"/>
        <v>0</v>
      </c>
      <c r="W44" s="46">
        <f t="shared" si="9"/>
        <v>0</v>
      </c>
    </row>
    <row r="45" spans="1:23" ht="21" customHeight="1" x14ac:dyDescent="0.5">
      <c r="A45" s="99" t="s">
        <v>63</v>
      </c>
      <c r="B45" s="131"/>
      <c r="C45" s="120">
        <v>8</v>
      </c>
      <c r="D45" s="131"/>
      <c r="E45" s="536"/>
      <c r="F45" s="131"/>
      <c r="G45" s="131"/>
      <c r="H45" s="131"/>
      <c r="I45" s="131"/>
      <c r="J45" s="131"/>
      <c r="K45" s="131"/>
      <c r="L45" s="131"/>
      <c r="M45" s="131"/>
      <c r="N45" s="131"/>
      <c r="O45" s="133"/>
      <c r="P45" s="131"/>
      <c r="Q45" s="131"/>
      <c r="R45" s="133"/>
      <c r="S45" s="131"/>
      <c r="T45" s="131"/>
      <c r="U45" s="131"/>
      <c r="V45" s="131">
        <f t="shared" si="8"/>
        <v>8</v>
      </c>
      <c r="W45" s="46">
        <f t="shared" si="9"/>
        <v>1</v>
      </c>
    </row>
    <row r="46" spans="1:23" ht="21.75" customHeight="1" x14ac:dyDescent="0.5">
      <c r="A46" s="99" t="s">
        <v>995</v>
      </c>
      <c r="B46" s="131"/>
      <c r="C46" s="538"/>
      <c r="D46" s="131"/>
      <c r="E46" s="536"/>
      <c r="F46" s="131"/>
      <c r="G46" s="131"/>
      <c r="H46" s="131"/>
      <c r="I46" s="131"/>
      <c r="J46" s="131"/>
      <c r="K46" s="131"/>
      <c r="L46" s="131"/>
      <c r="M46" s="131"/>
      <c r="N46" s="131"/>
      <c r="O46" s="133"/>
      <c r="P46" s="131"/>
      <c r="Q46" s="131"/>
      <c r="R46" s="133"/>
      <c r="S46" s="131"/>
      <c r="T46" s="131"/>
      <c r="U46" s="131"/>
      <c r="V46" s="131">
        <f t="shared" si="8"/>
        <v>0</v>
      </c>
      <c r="W46" s="46">
        <f t="shared" si="9"/>
        <v>0</v>
      </c>
    </row>
    <row r="47" spans="1:23" ht="21" customHeight="1" x14ac:dyDescent="0.4">
      <c r="A47" s="121"/>
      <c r="B47" s="122" t="s">
        <v>2</v>
      </c>
      <c r="C47" s="122" t="s">
        <v>929</v>
      </c>
      <c r="D47" s="122" t="s">
        <v>5</v>
      </c>
      <c r="E47" s="122" t="s">
        <v>17</v>
      </c>
      <c r="F47" s="122" t="s">
        <v>4</v>
      </c>
      <c r="G47" s="122" t="s">
        <v>3</v>
      </c>
      <c r="H47" s="122" t="s">
        <v>11</v>
      </c>
      <c r="I47" s="122" t="s">
        <v>18</v>
      </c>
      <c r="J47" s="122" t="s">
        <v>9</v>
      </c>
      <c r="K47" s="122" t="s">
        <v>14</v>
      </c>
      <c r="L47" s="122" t="s">
        <v>6</v>
      </c>
      <c r="M47" s="122" t="s">
        <v>10</v>
      </c>
      <c r="N47" s="122" t="s">
        <v>21</v>
      </c>
      <c r="O47" s="124" t="s">
        <v>0</v>
      </c>
      <c r="P47" s="122" t="s">
        <v>8</v>
      </c>
      <c r="Q47" s="122" t="s">
        <v>936</v>
      </c>
      <c r="R47" s="124" t="s">
        <v>15</v>
      </c>
      <c r="S47" s="122" t="s">
        <v>20</v>
      </c>
      <c r="T47" s="122" t="s">
        <v>19</v>
      </c>
      <c r="U47" s="122" t="s">
        <v>16</v>
      </c>
      <c r="V47" s="126" t="s">
        <v>932</v>
      </c>
      <c r="W47" s="128" t="s">
        <v>932</v>
      </c>
    </row>
    <row r="48" spans="1:23" ht="20.25" customHeight="1" x14ac:dyDescent="0.35">
      <c r="A48" s="82" t="s">
        <v>123</v>
      </c>
      <c r="B48" s="556"/>
      <c r="C48" s="556"/>
      <c r="D48" s="556"/>
      <c r="E48" s="556"/>
      <c r="F48" s="556"/>
      <c r="G48" s="556"/>
      <c r="H48" s="556"/>
      <c r="I48" s="556"/>
      <c r="J48" s="556"/>
      <c r="K48" s="556"/>
      <c r="L48" s="556"/>
      <c r="M48" s="556"/>
      <c r="N48" s="556"/>
      <c r="O48" s="557"/>
      <c r="P48" s="556"/>
      <c r="Q48" s="556"/>
      <c r="R48" s="557"/>
      <c r="S48" s="556"/>
      <c r="T48" s="556"/>
      <c r="U48" s="556"/>
      <c r="V48" s="556"/>
      <c r="W48" s="134"/>
    </row>
    <row r="49" spans="1:23" ht="23.25" customHeight="1" x14ac:dyDescent="0.5">
      <c r="A49" s="135" t="s">
        <v>999</v>
      </c>
      <c r="B49" s="558"/>
      <c r="C49" s="558"/>
      <c r="D49" s="558"/>
      <c r="E49" s="558"/>
      <c r="F49" s="558"/>
      <c r="G49" s="558"/>
      <c r="H49" s="558"/>
      <c r="I49" s="558"/>
      <c r="J49" s="558"/>
      <c r="K49" s="558"/>
      <c r="L49" s="558"/>
      <c r="M49" s="558"/>
      <c r="N49" s="558"/>
      <c r="O49" s="559"/>
      <c r="P49" s="558"/>
      <c r="Q49" s="558"/>
      <c r="R49" s="559"/>
      <c r="S49" s="558"/>
      <c r="T49" s="558"/>
      <c r="U49" s="560">
        <v>20</v>
      </c>
      <c r="V49" s="131">
        <f t="shared" ref="V49:V55" si="10">SUM(B49:U49)</f>
        <v>20</v>
      </c>
      <c r="W49" s="46">
        <f t="shared" ref="W49:W55" si="11">COUNT(B49:U49)</f>
        <v>1</v>
      </c>
    </row>
    <row r="50" spans="1:23" ht="21" customHeight="1" x14ac:dyDescent="0.5">
      <c r="A50" s="135" t="s">
        <v>1001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3"/>
      <c r="P50" s="131"/>
      <c r="Q50" s="131"/>
      <c r="R50" s="133"/>
      <c r="S50" s="131"/>
      <c r="T50" s="131"/>
      <c r="U50" s="131"/>
      <c r="V50" s="131">
        <f t="shared" si="10"/>
        <v>0</v>
      </c>
      <c r="W50" s="46">
        <f t="shared" si="11"/>
        <v>0</v>
      </c>
    </row>
    <row r="51" spans="1:23" ht="23.25" customHeight="1" x14ac:dyDescent="0.5">
      <c r="A51" s="135" t="s">
        <v>1002</v>
      </c>
      <c r="B51" s="231"/>
      <c r="C51" s="231"/>
      <c r="D51" s="231"/>
      <c r="E51" s="231"/>
      <c r="F51" s="231">
        <v>2</v>
      </c>
      <c r="G51" s="231"/>
      <c r="H51" s="231"/>
      <c r="I51" s="231"/>
      <c r="J51" s="231"/>
      <c r="K51" s="231"/>
      <c r="L51" s="231"/>
      <c r="M51" s="231"/>
      <c r="N51" s="131"/>
      <c r="O51" s="561">
        <v>28</v>
      </c>
      <c r="P51" s="131"/>
      <c r="Q51" s="131"/>
      <c r="R51" s="133"/>
      <c r="S51" s="131"/>
      <c r="T51" s="131"/>
      <c r="U51" s="131"/>
      <c r="V51" s="131">
        <f t="shared" si="10"/>
        <v>30</v>
      </c>
      <c r="W51" s="46">
        <f t="shared" si="11"/>
        <v>2</v>
      </c>
    </row>
    <row r="52" spans="1:23" ht="23.25" customHeight="1" x14ac:dyDescent="0.5">
      <c r="A52" s="135" t="s">
        <v>1003</v>
      </c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131"/>
      <c r="O52" s="562"/>
      <c r="P52" s="131"/>
      <c r="Q52" s="131"/>
      <c r="R52" s="133"/>
      <c r="S52" s="131"/>
      <c r="T52" s="131"/>
      <c r="U52" s="131"/>
      <c r="V52" s="131">
        <f t="shared" si="10"/>
        <v>0</v>
      </c>
      <c r="W52" s="46">
        <f t="shared" si="11"/>
        <v>0</v>
      </c>
    </row>
    <row r="53" spans="1:23" ht="23.25" customHeight="1" x14ac:dyDescent="0.5">
      <c r="A53" s="135" t="s">
        <v>1005</v>
      </c>
      <c r="B53" s="231"/>
      <c r="C53" s="231"/>
      <c r="D53" s="231">
        <v>6</v>
      </c>
      <c r="E53" s="231"/>
      <c r="F53" s="231"/>
      <c r="G53" s="231"/>
      <c r="H53" s="231"/>
      <c r="I53" s="231"/>
      <c r="J53" s="231"/>
      <c r="K53" s="231"/>
      <c r="L53" s="231"/>
      <c r="M53" s="231"/>
      <c r="N53" s="131"/>
      <c r="O53" s="562"/>
      <c r="P53" s="131"/>
      <c r="Q53" s="131"/>
      <c r="R53" s="540">
        <v>11</v>
      </c>
      <c r="S53" s="131"/>
      <c r="T53" s="561">
        <v>38</v>
      </c>
      <c r="U53" s="131"/>
      <c r="V53" s="131">
        <f t="shared" si="10"/>
        <v>55</v>
      </c>
      <c r="W53" s="46">
        <f t="shared" si="11"/>
        <v>3</v>
      </c>
    </row>
    <row r="54" spans="1:23" ht="23.25" customHeight="1" x14ac:dyDescent="0.5">
      <c r="A54" s="135" t="s">
        <v>1007</v>
      </c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131"/>
      <c r="O54" s="562"/>
      <c r="P54" s="131"/>
      <c r="Q54" s="131"/>
      <c r="R54" s="133"/>
      <c r="S54" s="131"/>
      <c r="T54" s="131"/>
      <c r="U54" s="131"/>
      <c r="V54" s="131">
        <f t="shared" si="10"/>
        <v>0</v>
      </c>
      <c r="W54" s="46">
        <f t="shared" si="11"/>
        <v>0</v>
      </c>
    </row>
    <row r="55" spans="1:23" ht="23.25" customHeight="1" x14ac:dyDescent="0.5">
      <c r="A55" s="143" t="s">
        <v>1008</v>
      </c>
      <c r="B55" s="563"/>
      <c r="C55" s="563"/>
      <c r="D55" s="563">
        <v>6</v>
      </c>
      <c r="E55" s="563">
        <v>17</v>
      </c>
      <c r="F55" s="563"/>
      <c r="G55" s="563"/>
      <c r="H55" s="563">
        <v>13</v>
      </c>
      <c r="I55" s="563">
        <v>3</v>
      </c>
      <c r="J55" s="563">
        <v>31</v>
      </c>
      <c r="K55" s="563"/>
      <c r="L55" s="563"/>
      <c r="M55" s="563"/>
      <c r="N55" s="200"/>
      <c r="O55" s="564">
        <v>40</v>
      </c>
      <c r="P55" s="200"/>
      <c r="Q55" s="200"/>
      <c r="R55" s="565"/>
      <c r="S55" s="200"/>
      <c r="T55" s="200"/>
      <c r="U55" s="563">
        <v>11</v>
      </c>
      <c r="V55" s="131">
        <f t="shared" si="10"/>
        <v>121</v>
      </c>
      <c r="W55" s="46">
        <f t="shared" si="11"/>
        <v>7</v>
      </c>
    </row>
    <row r="56" spans="1:23" ht="20.25" customHeight="1" x14ac:dyDescent="0.35">
      <c r="A56" s="82" t="s">
        <v>138</v>
      </c>
      <c r="B56" s="556"/>
      <c r="C56" s="556"/>
      <c r="D56" s="566"/>
      <c r="E56" s="566"/>
      <c r="F56" s="566"/>
      <c r="G56" s="566"/>
      <c r="H56" s="566"/>
      <c r="I56" s="566"/>
      <c r="J56" s="566"/>
      <c r="K56" s="556"/>
      <c r="L56" s="556"/>
      <c r="M56" s="556"/>
      <c r="N56" s="556"/>
      <c r="O56" s="557"/>
      <c r="P56" s="556"/>
      <c r="Q56" s="556"/>
      <c r="R56" s="557"/>
      <c r="S56" s="556"/>
      <c r="T56" s="556"/>
      <c r="U56" s="556"/>
      <c r="V56" s="556"/>
      <c r="W56" s="134"/>
    </row>
    <row r="57" spans="1:23" ht="23.25" customHeight="1" x14ac:dyDescent="0.5">
      <c r="A57" s="146" t="s">
        <v>1016</v>
      </c>
      <c r="B57" s="558"/>
      <c r="C57" s="567">
        <v>8</v>
      </c>
      <c r="D57" s="567"/>
      <c r="E57" s="567"/>
      <c r="F57" s="567"/>
      <c r="G57" s="567"/>
      <c r="H57" s="567">
        <v>1</v>
      </c>
      <c r="I57" s="567"/>
      <c r="J57" s="567"/>
      <c r="K57" s="558"/>
      <c r="L57" s="558"/>
      <c r="M57" s="558"/>
      <c r="N57" s="558"/>
      <c r="O57" s="559"/>
      <c r="P57" s="558"/>
      <c r="Q57" s="560">
        <v>44</v>
      </c>
      <c r="R57" s="559"/>
      <c r="S57" s="558"/>
      <c r="T57" s="558"/>
      <c r="U57" s="567">
        <v>11</v>
      </c>
      <c r="V57" s="131">
        <f t="shared" ref="V57:V66" si="12">SUM(B57:U57)</f>
        <v>64</v>
      </c>
      <c r="W57" s="46">
        <f t="shared" ref="W57:W66" si="13">COUNT(B57:U57)</f>
        <v>4</v>
      </c>
    </row>
    <row r="58" spans="1:23" ht="21" customHeight="1" x14ac:dyDescent="0.5">
      <c r="A58" s="150" t="s">
        <v>1014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3"/>
      <c r="P58" s="131"/>
      <c r="Q58" s="131"/>
      <c r="R58" s="133"/>
      <c r="S58" s="131"/>
      <c r="T58" s="131"/>
      <c r="U58" s="131"/>
      <c r="V58" s="131">
        <f t="shared" si="12"/>
        <v>0</v>
      </c>
      <c r="W58" s="46">
        <f t="shared" si="13"/>
        <v>0</v>
      </c>
    </row>
    <row r="59" spans="1:23" ht="23.25" customHeight="1" x14ac:dyDescent="0.5">
      <c r="A59" s="150" t="s">
        <v>1019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3"/>
      <c r="P59" s="131"/>
      <c r="Q59" s="561">
        <v>44</v>
      </c>
      <c r="R59" s="133"/>
      <c r="S59" s="131"/>
      <c r="T59" s="131"/>
      <c r="U59" s="131"/>
      <c r="V59" s="131">
        <f t="shared" si="12"/>
        <v>44</v>
      </c>
      <c r="W59" s="46">
        <f t="shared" si="13"/>
        <v>1</v>
      </c>
    </row>
    <row r="60" spans="1:23" ht="21" customHeight="1" x14ac:dyDescent="0.5">
      <c r="A60" s="150" t="s">
        <v>1013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3"/>
      <c r="P60" s="131"/>
      <c r="Q60" s="131"/>
      <c r="R60" s="133"/>
      <c r="S60" s="131"/>
      <c r="T60" s="131"/>
      <c r="U60" s="131"/>
      <c r="V60" s="131">
        <f t="shared" si="12"/>
        <v>0</v>
      </c>
      <c r="W60" s="46">
        <f t="shared" si="13"/>
        <v>0</v>
      </c>
    </row>
    <row r="61" spans="1:23" ht="21" customHeight="1" x14ac:dyDescent="0.5">
      <c r="A61" s="150" t="s">
        <v>1021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3"/>
      <c r="P61" s="131"/>
      <c r="Q61" s="131"/>
      <c r="R61" s="133"/>
      <c r="S61" s="131"/>
      <c r="T61" s="131"/>
      <c r="U61" s="131"/>
      <c r="V61" s="131">
        <f t="shared" si="12"/>
        <v>0</v>
      </c>
      <c r="W61" s="46">
        <f t="shared" si="13"/>
        <v>0</v>
      </c>
    </row>
    <row r="62" spans="1:23" ht="21" customHeight="1" x14ac:dyDescent="0.5">
      <c r="A62" s="150" t="s">
        <v>1023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3"/>
      <c r="P62" s="131"/>
      <c r="Q62" s="131"/>
      <c r="R62" s="133"/>
      <c r="S62" s="131"/>
      <c r="T62" s="131"/>
      <c r="U62" s="131"/>
      <c r="V62" s="131">
        <f t="shared" si="12"/>
        <v>0</v>
      </c>
      <c r="W62" s="46">
        <f t="shared" si="13"/>
        <v>0</v>
      </c>
    </row>
    <row r="63" spans="1:23" ht="23.25" customHeight="1" x14ac:dyDescent="0.5">
      <c r="A63" s="152" t="s">
        <v>1024</v>
      </c>
      <c r="B63" s="131"/>
      <c r="C63" s="131"/>
      <c r="D63" s="131"/>
      <c r="E63" s="131"/>
      <c r="F63" s="131"/>
      <c r="G63" s="131"/>
      <c r="H63" s="131"/>
      <c r="I63" s="131"/>
      <c r="J63" s="561">
        <v>123</v>
      </c>
      <c r="K63" s="131"/>
      <c r="L63" s="131"/>
      <c r="M63" s="131"/>
      <c r="N63" s="131"/>
      <c r="O63" s="133"/>
      <c r="P63" s="131"/>
      <c r="Q63" s="131"/>
      <c r="R63" s="133"/>
      <c r="S63" s="131"/>
      <c r="T63" s="131"/>
      <c r="U63" s="231">
        <v>81</v>
      </c>
      <c r="V63" s="131">
        <f t="shared" si="12"/>
        <v>204</v>
      </c>
      <c r="W63" s="46">
        <f t="shared" si="13"/>
        <v>2</v>
      </c>
    </row>
    <row r="64" spans="1:23" ht="21" customHeight="1" x14ac:dyDescent="0.5">
      <c r="A64" s="152" t="s">
        <v>201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3"/>
      <c r="P64" s="131"/>
      <c r="Q64" s="131"/>
      <c r="R64" s="133"/>
      <c r="S64" s="131"/>
      <c r="T64" s="131"/>
      <c r="U64" s="131"/>
      <c r="V64" s="131">
        <f t="shared" si="12"/>
        <v>0</v>
      </c>
      <c r="W64" s="46">
        <f t="shared" si="13"/>
        <v>0</v>
      </c>
    </row>
    <row r="65" spans="1:23" ht="21" customHeight="1" x14ac:dyDescent="0.5">
      <c r="A65" s="152" t="s">
        <v>1030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3"/>
      <c r="P65" s="131"/>
      <c r="Q65" s="131"/>
      <c r="R65" s="133"/>
      <c r="S65" s="131"/>
      <c r="T65" s="131"/>
      <c r="U65" s="131"/>
      <c r="V65" s="131">
        <f t="shared" si="12"/>
        <v>0</v>
      </c>
      <c r="W65" s="46">
        <f t="shared" si="13"/>
        <v>0</v>
      </c>
    </row>
    <row r="66" spans="1:23" ht="23.25" customHeight="1" x14ac:dyDescent="0.5">
      <c r="A66" s="153" t="s">
        <v>1032</v>
      </c>
      <c r="B66" s="200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564">
        <v>11</v>
      </c>
      <c r="O66" s="565"/>
      <c r="P66" s="200"/>
      <c r="Q66" s="200"/>
      <c r="R66" s="565"/>
      <c r="S66" s="200"/>
      <c r="T66" s="200"/>
      <c r="U66" s="200"/>
      <c r="V66" s="131">
        <f t="shared" si="12"/>
        <v>11</v>
      </c>
      <c r="W66" s="46">
        <f t="shared" si="13"/>
        <v>1</v>
      </c>
    </row>
    <row r="67" spans="1:23" ht="20.25" customHeight="1" x14ac:dyDescent="0.35">
      <c r="A67" s="82" t="s">
        <v>163</v>
      </c>
      <c r="B67" s="556"/>
      <c r="C67" s="556"/>
      <c r="D67" s="556"/>
      <c r="E67" s="556"/>
      <c r="F67" s="556"/>
      <c r="G67" s="556"/>
      <c r="H67" s="556"/>
      <c r="I67" s="556"/>
      <c r="J67" s="556"/>
      <c r="K67" s="556"/>
      <c r="L67" s="556"/>
      <c r="M67" s="556"/>
      <c r="N67" s="556"/>
      <c r="O67" s="557"/>
      <c r="P67" s="556"/>
      <c r="Q67" s="556"/>
      <c r="R67" s="557"/>
      <c r="S67" s="556"/>
      <c r="T67" s="556"/>
      <c r="U67" s="556"/>
      <c r="V67" s="556"/>
      <c r="W67" s="134"/>
    </row>
    <row r="68" spans="1:23" ht="21" customHeight="1" x14ac:dyDescent="0.5">
      <c r="A68" s="155" t="s">
        <v>825</v>
      </c>
      <c r="B68" s="558"/>
      <c r="C68" s="558"/>
      <c r="D68" s="558"/>
      <c r="E68" s="558"/>
      <c r="F68" s="558"/>
      <c r="G68" s="558"/>
      <c r="H68" s="558"/>
      <c r="I68" s="558"/>
      <c r="J68" s="558"/>
      <c r="K68" s="558"/>
      <c r="L68" s="558"/>
      <c r="M68" s="558"/>
      <c r="N68" s="558"/>
      <c r="O68" s="559"/>
      <c r="P68" s="558"/>
      <c r="Q68" s="558"/>
      <c r="R68" s="559"/>
      <c r="S68" s="558"/>
      <c r="T68" s="558"/>
      <c r="U68" s="558"/>
      <c r="V68" s="131">
        <f t="shared" ref="V68:V76" si="14">SUM(B68:U68)</f>
        <v>0</v>
      </c>
      <c r="W68" s="46">
        <f t="shared" ref="W68:W76" si="15">COUNT(B68:U68)</f>
        <v>0</v>
      </c>
    </row>
    <row r="69" spans="1:23" ht="23.25" customHeight="1" x14ac:dyDescent="0.5">
      <c r="A69" s="158" t="s">
        <v>1033</v>
      </c>
      <c r="B69" s="558"/>
      <c r="C69" s="558"/>
      <c r="D69" s="558"/>
      <c r="E69" s="558"/>
      <c r="F69" s="558"/>
      <c r="G69" s="558"/>
      <c r="H69" s="558"/>
      <c r="I69" s="558"/>
      <c r="J69" s="558"/>
      <c r="K69" s="558"/>
      <c r="L69" s="558"/>
      <c r="M69" s="558"/>
      <c r="N69" s="558"/>
      <c r="O69" s="559"/>
      <c r="P69" s="558"/>
      <c r="Q69" s="558"/>
      <c r="R69" s="559"/>
      <c r="S69" s="560">
        <v>26</v>
      </c>
      <c r="T69" s="558"/>
      <c r="U69" s="558"/>
      <c r="V69" s="131">
        <f t="shared" si="14"/>
        <v>26</v>
      </c>
      <c r="W69" s="46">
        <f t="shared" si="15"/>
        <v>1</v>
      </c>
    </row>
    <row r="70" spans="1:23" ht="21" customHeight="1" x14ac:dyDescent="0.5">
      <c r="A70" s="158" t="s">
        <v>1034</v>
      </c>
      <c r="B70" s="558"/>
      <c r="C70" s="558"/>
      <c r="D70" s="558"/>
      <c r="E70" s="558"/>
      <c r="F70" s="558"/>
      <c r="G70" s="558"/>
      <c r="H70" s="558"/>
      <c r="I70" s="558"/>
      <c r="J70" s="558"/>
      <c r="K70" s="558"/>
      <c r="L70" s="558"/>
      <c r="M70" s="558"/>
      <c r="N70" s="558"/>
      <c r="O70" s="559"/>
      <c r="P70" s="558"/>
      <c r="Q70" s="558"/>
      <c r="R70" s="559"/>
      <c r="S70" s="558"/>
      <c r="T70" s="558"/>
      <c r="U70" s="558"/>
      <c r="V70" s="131">
        <f t="shared" si="14"/>
        <v>0</v>
      </c>
      <c r="W70" s="46">
        <f t="shared" si="15"/>
        <v>0</v>
      </c>
    </row>
    <row r="71" spans="1:23" ht="21" customHeight="1" x14ac:dyDescent="0.5">
      <c r="A71" s="158" t="s">
        <v>775</v>
      </c>
      <c r="B71" s="558"/>
      <c r="C71" s="558"/>
      <c r="D71" s="558"/>
      <c r="E71" s="558"/>
      <c r="F71" s="558"/>
      <c r="G71" s="558"/>
      <c r="H71" s="558"/>
      <c r="I71" s="558"/>
      <c r="J71" s="558"/>
      <c r="K71" s="558"/>
      <c r="L71" s="558"/>
      <c r="M71" s="558"/>
      <c r="N71" s="558"/>
      <c r="O71" s="559"/>
      <c r="P71" s="558"/>
      <c r="Q71" s="558"/>
      <c r="R71" s="559"/>
      <c r="S71" s="558"/>
      <c r="T71" s="558"/>
      <c r="U71" s="558"/>
      <c r="V71" s="131">
        <f t="shared" si="14"/>
        <v>0</v>
      </c>
      <c r="W71" s="46">
        <f t="shared" si="15"/>
        <v>0</v>
      </c>
    </row>
    <row r="72" spans="1:23" ht="21" customHeight="1" x14ac:dyDescent="0.5">
      <c r="A72" s="159" t="s">
        <v>239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3"/>
      <c r="P72" s="131"/>
      <c r="Q72" s="131"/>
      <c r="R72" s="133"/>
      <c r="S72" s="131"/>
      <c r="T72" s="131"/>
      <c r="U72" s="131"/>
      <c r="V72" s="131">
        <f t="shared" si="14"/>
        <v>0</v>
      </c>
      <c r="W72" s="46">
        <f t="shared" si="15"/>
        <v>0</v>
      </c>
    </row>
    <row r="73" spans="1:23" ht="21" customHeight="1" x14ac:dyDescent="0.5">
      <c r="A73" s="159" t="s">
        <v>1038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3"/>
      <c r="P73" s="131"/>
      <c r="Q73" s="131"/>
      <c r="R73" s="133"/>
      <c r="S73" s="131"/>
      <c r="T73" s="131"/>
      <c r="U73" s="131"/>
      <c r="V73" s="131">
        <f t="shared" si="14"/>
        <v>0</v>
      </c>
      <c r="W73" s="46">
        <f t="shared" si="15"/>
        <v>0</v>
      </c>
    </row>
    <row r="74" spans="1:23" ht="23.25" customHeight="1" x14ac:dyDescent="0.5">
      <c r="A74" s="159" t="s">
        <v>1039</v>
      </c>
      <c r="B74" s="131"/>
      <c r="C74" s="131"/>
      <c r="D74" s="131"/>
      <c r="E74" s="131"/>
      <c r="F74" s="131"/>
      <c r="G74" s="231"/>
      <c r="H74" s="231"/>
      <c r="I74" s="231"/>
      <c r="J74" s="231"/>
      <c r="K74" s="231"/>
      <c r="L74" s="231"/>
      <c r="M74" s="231">
        <v>15</v>
      </c>
      <c r="N74" s="231"/>
      <c r="O74" s="540"/>
      <c r="P74" s="131"/>
      <c r="Q74" s="131"/>
      <c r="R74" s="133"/>
      <c r="S74" s="561">
        <v>26</v>
      </c>
      <c r="T74" s="131"/>
      <c r="U74" s="131"/>
      <c r="V74" s="131">
        <f t="shared" si="14"/>
        <v>41</v>
      </c>
      <c r="W74" s="46">
        <f t="shared" si="15"/>
        <v>2</v>
      </c>
    </row>
    <row r="75" spans="1:23" ht="23.25" customHeight="1" x14ac:dyDescent="0.5">
      <c r="A75" s="159" t="s">
        <v>1040</v>
      </c>
      <c r="B75" s="131"/>
      <c r="C75" s="131"/>
      <c r="D75" s="131"/>
      <c r="E75" s="561">
        <v>8</v>
      </c>
      <c r="F75" s="131"/>
      <c r="G75" s="231">
        <v>1</v>
      </c>
      <c r="H75" s="231"/>
      <c r="I75" s="231"/>
      <c r="J75" s="231"/>
      <c r="K75" s="231"/>
      <c r="L75" s="231"/>
      <c r="M75" s="231"/>
      <c r="N75" s="231"/>
      <c r="O75" s="540"/>
      <c r="P75" s="131"/>
      <c r="Q75" s="131"/>
      <c r="R75" s="133"/>
      <c r="S75" s="131"/>
      <c r="T75" s="131"/>
      <c r="U75" s="131"/>
      <c r="V75" s="131">
        <f t="shared" si="14"/>
        <v>9</v>
      </c>
      <c r="W75" s="46">
        <f t="shared" si="15"/>
        <v>2</v>
      </c>
    </row>
    <row r="76" spans="1:23" ht="21" customHeight="1" x14ac:dyDescent="0.5">
      <c r="A76" s="163" t="s">
        <v>1042</v>
      </c>
      <c r="B76" s="200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565"/>
      <c r="P76" s="200"/>
      <c r="Q76" s="200"/>
      <c r="R76" s="565"/>
      <c r="S76" s="200"/>
      <c r="T76" s="200"/>
      <c r="U76" s="200"/>
      <c r="V76" s="131">
        <f t="shared" si="14"/>
        <v>0</v>
      </c>
      <c r="W76" s="46">
        <f t="shared" si="15"/>
        <v>0</v>
      </c>
    </row>
    <row r="77" spans="1:23" ht="20.25" customHeight="1" x14ac:dyDescent="0.35">
      <c r="A77" s="82" t="s">
        <v>176</v>
      </c>
      <c r="B77" s="556"/>
      <c r="C77" s="556"/>
      <c r="D77" s="556"/>
      <c r="E77" s="556"/>
      <c r="F77" s="556"/>
      <c r="G77" s="556"/>
      <c r="H77" s="556"/>
      <c r="I77" s="556"/>
      <c r="J77" s="556"/>
      <c r="K77" s="556"/>
      <c r="L77" s="556"/>
      <c r="M77" s="556"/>
      <c r="N77" s="556"/>
      <c r="O77" s="557"/>
      <c r="P77" s="556"/>
      <c r="Q77" s="556"/>
      <c r="R77" s="557"/>
      <c r="S77" s="556"/>
      <c r="T77" s="556"/>
      <c r="U77" s="556"/>
      <c r="V77" s="556"/>
      <c r="W77" s="134"/>
    </row>
    <row r="78" spans="1:23" ht="21" customHeight="1" x14ac:dyDescent="0.5">
      <c r="A78" s="155" t="s">
        <v>1043</v>
      </c>
      <c r="B78" s="558"/>
      <c r="C78" s="558"/>
      <c r="D78" s="558"/>
      <c r="E78" s="558"/>
      <c r="F78" s="558"/>
      <c r="G78" s="558"/>
      <c r="H78" s="558"/>
      <c r="I78" s="558"/>
      <c r="J78" s="558"/>
      <c r="K78" s="558"/>
      <c r="L78" s="558"/>
      <c r="M78" s="558"/>
      <c r="N78" s="558"/>
      <c r="O78" s="559"/>
      <c r="P78" s="558"/>
      <c r="Q78" s="558"/>
      <c r="R78" s="559"/>
      <c r="S78" s="558"/>
      <c r="T78" s="558"/>
      <c r="U78" s="558"/>
      <c r="V78" s="131">
        <f t="shared" ref="V78:V90" si="16">SUM(B78:U78)</f>
        <v>0</v>
      </c>
      <c r="W78" s="46">
        <f t="shared" ref="W78:W90" si="17">COUNT(B78:U78)</f>
        <v>0</v>
      </c>
    </row>
    <row r="79" spans="1:23" ht="21" customHeight="1" x14ac:dyDescent="0.5">
      <c r="A79" s="158" t="s">
        <v>1044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3"/>
      <c r="P79" s="131"/>
      <c r="Q79" s="131"/>
      <c r="R79" s="133"/>
      <c r="S79" s="131"/>
      <c r="T79" s="131"/>
      <c r="U79" s="131"/>
      <c r="V79" s="131">
        <f t="shared" si="16"/>
        <v>0</v>
      </c>
      <c r="W79" s="46">
        <f t="shared" si="17"/>
        <v>0</v>
      </c>
    </row>
    <row r="80" spans="1:23" ht="23.25" customHeight="1" x14ac:dyDescent="0.5">
      <c r="A80" s="158" t="s">
        <v>1045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3"/>
      <c r="P80" s="131"/>
      <c r="Q80" s="561">
        <v>4</v>
      </c>
      <c r="R80" s="133"/>
      <c r="S80" s="131"/>
      <c r="T80" s="131"/>
      <c r="U80" s="131"/>
      <c r="V80" s="131">
        <f t="shared" si="16"/>
        <v>4</v>
      </c>
      <c r="W80" s="46">
        <f t="shared" si="17"/>
        <v>1</v>
      </c>
    </row>
    <row r="81" spans="1:23" ht="21" customHeight="1" x14ac:dyDescent="0.5">
      <c r="A81" s="158" t="s">
        <v>1025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3"/>
      <c r="P81" s="131"/>
      <c r="Q81" s="131"/>
      <c r="R81" s="133"/>
      <c r="S81" s="131"/>
      <c r="T81" s="131"/>
      <c r="U81" s="131"/>
      <c r="V81" s="131">
        <f t="shared" si="16"/>
        <v>0</v>
      </c>
      <c r="W81" s="46">
        <f t="shared" si="17"/>
        <v>0</v>
      </c>
    </row>
    <row r="82" spans="1:23" ht="23.25" customHeight="1" x14ac:dyDescent="0.5">
      <c r="A82" s="158" t="s">
        <v>1047</v>
      </c>
      <c r="B82" s="131"/>
      <c r="C82" s="131"/>
      <c r="D82" s="561">
        <v>5</v>
      </c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3"/>
      <c r="P82" s="131"/>
      <c r="Q82" s="131"/>
      <c r="R82" s="133"/>
      <c r="S82" s="131"/>
      <c r="T82" s="131"/>
      <c r="U82" s="131"/>
      <c r="V82" s="131">
        <f t="shared" si="16"/>
        <v>5</v>
      </c>
      <c r="W82" s="46">
        <f t="shared" si="17"/>
        <v>1</v>
      </c>
    </row>
    <row r="83" spans="1:23" ht="21" customHeight="1" x14ac:dyDescent="0.5">
      <c r="A83" s="158" t="s">
        <v>1048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3"/>
      <c r="P83" s="131"/>
      <c r="Q83" s="131"/>
      <c r="R83" s="133"/>
      <c r="S83" s="131"/>
      <c r="T83" s="131"/>
      <c r="U83" s="131"/>
      <c r="V83" s="131">
        <f t="shared" si="16"/>
        <v>0</v>
      </c>
      <c r="W83" s="46">
        <f t="shared" si="17"/>
        <v>0</v>
      </c>
    </row>
    <row r="84" spans="1:23" ht="21" customHeight="1" x14ac:dyDescent="0.5">
      <c r="A84" s="158" t="s">
        <v>774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3"/>
      <c r="P84" s="131"/>
      <c r="Q84" s="131"/>
      <c r="R84" s="133"/>
      <c r="S84" s="131"/>
      <c r="T84" s="131"/>
      <c r="U84" s="131"/>
      <c r="V84" s="131">
        <f t="shared" si="16"/>
        <v>0</v>
      </c>
      <c r="W84" s="46">
        <f t="shared" si="17"/>
        <v>0</v>
      </c>
    </row>
    <row r="85" spans="1:23" ht="21" customHeight="1" x14ac:dyDescent="0.5">
      <c r="A85" s="159" t="s">
        <v>1051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3"/>
      <c r="P85" s="131"/>
      <c r="Q85" s="131"/>
      <c r="R85" s="133"/>
      <c r="S85" s="131"/>
      <c r="T85" s="131"/>
      <c r="U85" s="131"/>
      <c r="V85" s="131">
        <f t="shared" si="16"/>
        <v>0</v>
      </c>
      <c r="W85" s="46">
        <f t="shared" si="17"/>
        <v>0</v>
      </c>
    </row>
    <row r="86" spans="1:23" ht="23.25" customHeight="1" x14ac:dyDescent="0.5">
      <c r="A86" s="159" t="s">
        <v>1052</v>
      </c>
      <c r="B86" s="131"/>
      <c r="C86" s="131"/>
      <c r="D86" s="231">
        <v>5</v>
      </c>
      <c r="E86" s="231">
        <v>25</v>
      </c>
      <c r="F86" s="231"/>
      <c r="G86" s="231"/>
      <c r="H86" s="231"/>
      <c r="I86" s="231"/>
      <c r="J86" s="231"/>
      <c r="K86" s="231"/>
      <c r="L86" s="231"/>
      <c r="M86" s="231"/>
      <c r="N86" s="231"/>
      <c r="O86" s="540"/>
      <c r="P86" s="231"/>
      <c r="Q86" s="231"/>
      <c r="R86" s="540">
        <v>77</v>
      </c>
      <c r="S86" s="561">
        <v>88</v>
      </c>
      <c r="T86" s="131"/>
      <c r="U86" s="231">
        <v>35</v>
      </c>
      <c r="V86" s="131">
        <f t="shared" si="16"/>
        <v>230</v>
      </c>
      <c r="W86" s="46">
        <f t="shared" si="17"/>
        <v>5</v>
      </c>
    </row>
    <row r="87" spans="1:23" ht="21" customHeight="1" x14ac:dyDescent="0.5">
      <c r="A87" s="152" t="s">
        <v>1054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3"/>
      <c r="P87" s="131"/>
      <c r="Q87" s="131"/>
      <c r="R87" s="133"/>
      <c r="S87" s="131"/>
      <c r="T87" s="131"/>
      <c r="U87" s="131"/>
      <c r="V87" s="131">
        <f t="shared" si="16"/>
        <v>0</v>
      </c>
      <c r="W87" s="46">
        <f t="shared" si="17"/>
        <v>0</v>
      </c>
    </row>
    <row r="88" spans="1:23" ht="21" customHeight="1" x14ac:dyDescent="0.5">
      <c r="A88" s="159" t="s">
        <v>1055</v>
      </c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3"/>
      <c r="P88" s="131"/>
      <c r="Q88" s="131"/>
      <c r="R88" s="133"/>
      <c r="S88" s="131"/>
      <c r="T88" s="131"/>
      <c r="U88" s="131"/>
      <c r="V88" s="131">
        <f t="shared" si="16"/>
        <v>0</v>
      </c>
      <c r="W88" s="46">
        <f t="shared" si="17"/>
        <v>0</v>
      </c>
    </row>
    <row r="89" spans="1:23" ht="23.25" customHeight="1" x14ac:dyDescent="0.5">
      <c r="A89" s="159" t="s">
        <v>1057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561">
        <v>15</v>
      </c>
      <c r="N89" s="131"/>
      <c r="O89" s="133"/>
      <c r="P89" s="131"/>
      <c r="Q89" s="131"/>
      <c r="R89" s="133"/>
      <c r="S89" s="131"/>
      <c r="T89" s="131"/>
      <c r="U89" s="131"/>
      <c r="V89" s="131">
        <f t="shared" si="16"/>
        <v>15</v>
      </c>
      <c r="W89" s="46">
        <f t="shared" si="17"/>
        <v>1</v>
      </c>
    </row>
    <row r="90" spans="1:23" ht="21.75" customHeight="1" x14ac:dyDescent="0.5">
      <c r="A90" s="174" t="s">
        <v>1059</v>
      </c>
      <c r="B90" s="200"/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565"/>
      <c r="P90" s="200"/>
      <c r="Q90" s="200"/>
      <c r="R90" s="565"/>
      <c r="S90" s="200"/>
      <c r="T90" s="200"/>
      <c r="U90" s="200"/>
      <c r="V90" s="131">
        <f t="shared" si="16"/>
        <v>0</v>
      </c>
      <c r="W90" s="46">
        <f t="shared" si="17"/>
        <v>0</v>
      </c>
    </row>
    <row r="91" spans="1:23" ht="21" customHeight="1" x14ac:dyDescent="0.4">
      <c r="A91" s="121"/>
      <c r="B91" s="122" t="s">
        <v>2</v>
      </c>
      <c r="C91" s="122" t="s">
        <v>929</v>
      </c>
      <c r="D91" s="122" t="s">
        <v>5</v>
      </c>
      <c r="E91" s="122" t="s">
        <v>17</v>
      </c>
      <c r="F91" s="122" t="s">
        <v>4</v>
      </c>
      <c r="G91" s="122" t="s">
        <v>3</v>
      </c>
      <c r="H91" s="122" t="s">
        <v>11</v>
      </c>
      <c r="I91" s="122" t="s">
        <v>18</v>
      </c>
      <c r="J91" s="122" t="s">
        <v>9</v>
      </c>
      <c r="K91" s="122" t="s">
        <v>14</v>
      </c>
      <c r="L91" s="122" t="s">
        <v>6</v>
      </c>
      <c r="M91" s="122" t="s">
        <v>10</v>
      </c>
      <c r="N91" s="122" t="s">
        <v>21</v>
      </c>
      <c r="O91" s="124" t="s">
        <v>0</v>
      </c>
      <c r="P91" s="122" t="s">
        <v>8</v>
      </c>
      <c r="Q91" s="122" t="s">
        <v>936</v>
      </c>
      <c r="R91" s="124" t="s">
        <v>15</v>
      </c>
      <c r="S91" s="122" t="s">
        <v>20</v>
      </c>
      <c r="T91" s="122" t="s">
        <v>19</v>
      </c>
      <c r="U91" s="122" t="s">
        <v>16</v>
      </c>
      <c r="V91" s="126" t="s">
        <v>932</v>
      </c>
      <c r="W91" s="128" t="s">
        <v>932</v>
      </c>
    </row>
    <row r="92" spans="1:23" ht="21" customHeight="1" x14ac:dyDescent="0.35">
      <c r="A92" s="82" t="s">
        <v>200</v>
      </c>
      <c r="B92" s="568"/>
      <c r="C92" s="568"/>
      <c r="D92" s="568"/>
      <c r="E92" s="568"/>
      <c r="F92" s="568"/>
      <c r="G92" s="568"/>
      <c r="H92" s="568"/>
      <c r="I92" s="568"/>
      <c r="J92" s="568"/>
      <c r="K92" s="568"/>
      <c r="L92" s="568"/>
      <c r="M92" s="568"/>
      <c r="N92" s="568"/>
      <c r="O92" s="569"/>
      <c r="P92" s="568"/>
      <c r="Q92" s="568"/>
      <c r="R92" s="569"/>
      <c r="S92" s="568"/>
      <c r="T92" s="568"/>
      <c r="U92" s="568"/>
      <c r="V92" s="568"/>
      <c r="W92" s="176"/>
    </row>
    <row r="93" spans="1:23" ht="21" customHeight="1" x14ac:dyDescent="0.5">
      <c r="A93" s="177" t="s">
        <v>1062</v>
      </c>
      <c r="B93" s="558"/>
      <c r="C93" s="558"/>
      <c r="D93" s="558"/>
      <c r="E93" s="558"/>
      <c r="F93" s="558"/>
      <c r="G93" s="558"/>
      <c r="H93" s="558"/>
      <c r="I93" s="558"/>
      <c r="J93" s="558"/>
      <c r="K93" s="558"/>
      <c r="L93" s="558"/>
      <c r="M93" s="558"/>
      <c r="N93" s="558"/>
      <c r="O93" s="559"/>
      <c r="P93" s="558"/>
      <c r="Q93" s="558"/>
      <c r="R93" s="559"/>
      <c r="S93" s="558"/>
      <c r="T93" s="558"/>
      <c r="U93" s="558"/>
      <c r="V93" s="131">
        <f t="shared" ref="V93:V98" si="18">SUM(B93:U93)</f>
        <v>0</v>
      </c>
      <c r="W93" s="46">
        <f t="shared" ref="W93:W98" si="19">COUNT(B93:U93)</f>
        <v>0</v>
      </c>
    </row>
    <row r="94" spans="1:23" ht="23.25" customHeight="1" x14ac:dyDescent="0.5">
      <c r="A94" s="99" t="s">
        <v>1068</v>
      </c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561">
        <v>5</v>
      </c>
      <c r="P94" s="131"/>
      <c r="Q94" s="131"/>
      <c r="R94" s="133"/>
      <c r="S94" s="131"/>
      <c r="T94" s="131"/>
      <c r="U94" s="131"/>
      <c r="V94" s="131">
        <f t="shared" si="18"/>
        <v>5</v>
      </c>
      <c r="W94" s="46">
        <f t="shared" si="19"/>
        <v>1</v>
      </c>
    </row>
    <row r="95" spans="1:23" ht="21" customHeight="1" x14ac:dyDescent="0.5">
      <c r="A95" s="99" t="s">
        <v>1069</v>
      </c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3"/>
      <c r="P95" s="131"/>
      <c r="Q95" s="131"/>
      <c r="R95" s="133"/>
      <c r="S95" s="131"/>
      <c r="T95" s="131"/>
      <c r="U95" s="131"/>
      <c r="V95" s="131">
        <f t="shared" si="18"/>
        <v>0</v>
      </c>
      <c r="W95" s="46">
        <f t="shared" si="19"/>
        <v>0</v>
      </c>
    </row>
    <row r="96" spans="1:23" ht="21" customHeight="1" x14ac:dyDescent="0.5">
      <c r="A96" s="99" t="s">
        <v>812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3"/>
      <c r="P96" s="131"/>
      <c r="Q96" s="131"/>
      <c r="R96" s="133"/>
      <c r="S96" s="131"/>
      <c r="T96" s="131"/>
      <c r="U96" s="131"/>
      <c r="V96" s="131">
        <f t="shared" si="18"/>
        <v>0</v>
      </c>
      <c r="W96" s="46">
        <f t="shared" si="19"/>
        <v>0</v>
      </c>
    </row>
    <row r="97" spans="1:23" ht="21" customHeight="1" x14ac:dyDescent="0.5">
      <c r="A97" s="99" t="s">
        <v>1071</v>
      </c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3"/>
      <c r="P97" s="131"/>
      <c r="Q97" s="131"/>
      <c r="R97" s="133"/>
      <c r="S97" s="131"/>
      <c r="T97" s="131"/>
      <c r="U97" s="131"/>
      <c r="V97" s="131">
        <f t="shared" si="18"/>
        <v>0</v>
      </c>
      <c r="W97" s="46">
        <f t="shared" si="19"/>
        <v>0</v>
      </c>
    </row>
    <row r="98" spans="1:23" ht="21.75" customHeight="1" x14ac:dyDescent="0.5">
      <c r="A98" s="179" t="s">
        <v>1072</v>
      </c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565"/>
      <c r="P98" s="200"/>
      <c r="Q98" s="200"/>
      <c r="R98" s="565"/>
      <c r="S98" s="200"/>
      <c r="T98" s="200"/>
      <c r="U98" s="200"/>
      <c r="V98" s="131">
        <f t="shared" si="18"/>
        <v>0</v>
      </c>
      <c r="W98" s="46">
        <f t="shared" si="19"/>
        <v>0</v>
      </c>
    </row>
    <row r="99" spans="1:23" ht="20.25" customHeight="1" x14ac:dyDescent="0.35">
      <c r="A99" s="82" t="s">
        <v>227</v>
      </c>
      <c r="B99" s="556"/>
      <c r="C99" s="556"/>
      <c r="D99" s="556"/>
      <c r="E99" s="556"/>
      <c r="F99" s="556"/>
      <c r="G99" s="556"/>
      <c r="H99" s="556"/>
      <c r="I99" s="556"/>
      <c r="J99" s="556"/>
      <c r="K99" s="556"/>
      <c r="L99" s="556"/>
      <c r="M99" s="556"/>
      <c r="N99" s="556"/>
      <c r="O99" s="557"/>
      <c r="P99" s="556"/>
      <c r="Q99" s="556"/>
      <c r="R99" s="557"/>
      <c r="S99" s="556"/>
      <c r="T99" s="556"/>
      <c r="U99" s="556"/>
      <c r="V99" s="556"/>
      <c r="W99" s="134"/>
    </row>
    <row r="100" spans="1:23" ht="23.25" customHeight="1" x14ac:dyDescent="0.5">
      <c r="A100" s="181" t="s">
        <v>1077</v>
      </c>
      <c r="B100" s="558"/>
      <c r="C100" s="558"/>
      <c r="D100" s="558"/>
      <c r="E100" s="558"/>
      <c r="F100" s="558"/>
      <c r="G100" s="558"/>
      <c r="H100" s="558"/>
      <c r="I100" s="558"/>
      <c r="J100" s="558"/>
      <c r="K100" s="558"/>
      <c r="L100" s="558"/>
      <c r="M100" s="558"/>
      <c r="N100" s="560">
        <v>81</v>
      </c>
      <c r="O100" s="570"/>
      <c r="P100" s="567">
        <v>80</v>
      </c>
      <c r="Q100" s="567"/>
      <c r="R100" s="571">
        <v>8</v>
      </c>
      <c r="S100" s="558"/>
      <c r="T100" s="558"/>
      <c r="U100" s="558"/>
      <c r="V100" s="131">
        <f t="shared" ref="V100:V108" si="20">SUM(B100:U100)</f>
        <v>169</v>
      </c>
      <c r="W100" s="46">
        <f t="shared" ref="W100:W108" si="21">COUNT(B100:U100)</f>
        <v>3</v>
      </c>
    </row>
    <row r="101" spans="1:23" ht="23.25" customHeight="1" x14ac:dyDescent="0.5">
      <c r="A101" s="99" t="s">
        <v>1079</v>
      </c>
      <c r="B101" s="558"/>
      <c r="C101" s="558"/>
      <c r="D101" s="558"/>
      <c r="E101" s="558"/>
      <c r="F101" s="572">
        <v>2</v>
      </c>
      <c r="G101" s="572"/>
      <c r="H101" s="572"/>
      <c r="I101" s="572"/>
      <c r="J101" s="572"/>
      <c r="K101" s="558"/>
      <c r="L101" s="558"/>
      <c r="M101" s="558"/>
      <c r="N101" s="573"/>
      <c r="O101" s="560">
        <v>40</v>
      </c>
      <c r="P101" s="558"/>
      <c r="Q101" s="558"/>
      <c r="R101" s="559"/>
      <c r="S101" s="558"/>
      <c r="T101" s="558"/>
      <c r="U101" s="558"/>
      <c r="V101" s="131">
        <f t="shared" si="20"/>
        <v>42</v>
      </c>
      <c r="W101" s="46">
        <f t="shared" si="21"/>
        <v>2</v>
      </c>
    </row>
    <row r="102" spans="1:23" ht="23.25" customHeight="1" x14ac:dyDescent="0.5">
      <c r="A102" s="99" t="s">
        <v>1080</v>
      </c>
      <c r="B102" s="558"/>
      <c r="C102" s="558"/>
      <c r="D102" s="558"/>
      <c r="E102" s="558"/>
      <c r="F102" s="572"/>
      <c r="G102" s="572"/>
      <c r="H102" s="572"/>
      <c r="I102" s="572"/>
      <c r="J102" s="572">
        <v>7</v>
      </c>
      <c r="K102" s="558"/>
      <c r="L102" s="558"/>
      <c r="M102" s="558"/>
      <c r="N102" s="560">
        <v>11</v>
      </c>
      <c r="O102" s="574"/>
      <c r="P102" s="558"/>
      <c r="Q102" s="558"/>
      <c r="R102" s="559"/>
      <c r="S102" s="558"/>
      <c r="T102" s="558"/>
      <c r="U102" s="558"/>
      <c r="V102" s="131">
        <f t="shared" si="20"/>
        <v>18</v>
      </c>
      <c r="W102" s="46">
        <f t="shared" si="21"/>
        <v>2</v>
      </c>
    </row>
    <row r="103" spans="1:23" ht="23.25" customHeight="1" x14ac:dyDescent="0.5">
      <c r="A103" s="99" t="s">
        <v>1081</v>
      </c>
      <c r="B103" s="131"/>
      <c r="C103" s="131"/>
      <c r="D103" s="131"/>
      <c r="E103" s="131"/>
      <c r="F103" s="231"/>
      <c r="G103" s="561">
        <v>23</v>
      </c>
      <c r="H103" s="131"/>
      <c r="I103" s="131"/>
      <c r="J103" s="131"/>
      <c r="K103" s="131"/>
      <c r="L103" s="131"/>
      <c r="M103" s="131"/>
      <c r="N103" s="131"/>
      <c r="O103" s="133"/>
      <c r="P103" s="131"/>
      <c r="Q103" s="131"/>
      <c r="R103" s="133"/>
      <c r="S103" s="131"/>
      <c r="T103" s="131"/>
      <c r="U103" s="231">
        <v>5</v>
      </c>
      <c r="V103" s="131">
        <f t="shared" si="20"/>
        <v>28</v>
      </c>
      <c r="W103" s="46">
        <f t="shared" si="21"/>
        <v>2</v>
      </c>
    </row>
    <row r="104" spans="1:23" ht="23.25" customHeight="1" x14ac:dyDescent="0.5">
      <c r="A104" s="99" t="s">
        <v>1083</v>
      </c>
      <c r="B104" s="131"/>
      <c r="C104" s="18"/>
      <c r="D104" s="18"/>
      <c r="E104" s="18"/>
      <c r="F104" s="18">
        <v>4</v>
      </c>
      <c r="G104" s="18"/>
      <c r="H104" s="18"/>
      <c r="I104" s="18"/>
      <c r="J104" s="18"/>
      <c r="K104" s="131"/>
      <c r="L104" s="131"/>
      <c r="M104" s="561">
        <v>15</v>
      </c>
      <c r="N104" s="231">
        <v>4</v>
      </c>
      <c r="O104" s="133"/>
      <c r="P104" s="131"/>
      <c r="Q104" s="131"/>
      <c r="R104" s="133"/>
      <c r="S104" s="131"/>
      <c r="T104" s="131"/>
      <c r="U104" s="131"/>
      <c r="V104" s="131">
        <f t="shared" si="20"/>
        <v>23</v>
      </c>
      <c r="W104" s="46">
        <f t="shared" si="21"/>
        <v>3</v>
      </c>
    </row>
    <row r="105" spans="1:23" ht="23.25" customHeight="1" x14ac:dyDescent="0.5">
      <c r="A105" s="99" t="s">
        <v>1084</v>
      </c>
      <c r="B105" s="131"/>
      <c r="C105" s="18">
        <v>8</v>
      </c>
      <c r="D105" s="18"/>
      <c r="E105" s="18"/>
      <c r="F105" s="18"/>
      <c r="G105" s="18">
        <v>1</v>
      </c>
      <c r="H105" s="18"/>
      <c r="I105" s="18"/>
      <c r="J105" s="18"/>
      <c r="K105" s="131"/>
      <c r="L105" s="131"/>
      <c r="M105" s="131"/>
      <c r="N105" s="561">
        <v>26</v>
      </c>
      <c r="O105" s="133"/>
      <c r="P105" s="131"/>
      <c r="Q105" s="131"/>
      <c r="R105" s="133"/>
      <c r="S105" s="131"/>
      <c r="T105" s="131"/>
      <c r="U105" s="131"/>
      <c r="V105" s="131">
        <f t="shared" si="20"/>
        <v>35</v>
      </c>
      <c r="W105" s="46">
        <f t="shared" si="21"/>
        <v>3</v>
      </c>
    </row>
    <row r="106" spans="1:23" ht="23.25" customHeight="1" x14ac:dyDescent="0.5">
      <c r="A106" s="99" t="s">
        <v>1087</v>
      </c>
      <c r="B106" s="131"/>
      <c r="C106" s="18"/>
      <c r="D106" s="18"/>
      <c r="E106" s="18"/>
      <c r="F106" s="18"/>
      <c r="G106" s="18"/>
      <c r="H106" s="18"/>
      <c r="I106" s="18">
        <v>44</v>
      </c>
      <c r="J106" s="18"/>
      <c r="K106" s="131"/>
      <c r="L106" s="131"/>
      <c r="M106" s="131"/>
      <c r="N106" s="561">
        <v>61</v>
      </c>
      <c r="O106" s="133"/>
      <c r="P106" s="131"/>
      <c r="Q106" s="131"/>
      <c r="R106" s="133"/>
      <c r="S106" s="131"/>
      <c r="T106" s="131"/>
      <c r="U106" s="131"/>
      <c r="V106" s="131">
        <f t="shared" si="20"/>
        <v>105</v>
      </c>
      <c r="W106" s="46">
        <f t="shared" si="21"/>
        <v>2</v>
      </c>
    </row>
    <row r="107" spans="1:23" ht="21" customHeight="1" x14ac:dyDescent="0.5">
      <c r="A107" s="99" t="s">
        <v>1090</v>
      </c>
      <c r="B107" s="131"/>
      <c r="C107" s="231"/>
      <c r="D107" s="18">
        <v>6</v>
      </c>
      <c r="E107" s="18">
        <v>1</v>
      </c>
      <c r="F107" s="231"/>
      <c r="G107" s="231"/>
      <c r="H107" s="231"/>
      <c r="I107" s="231"/>
      <c r="J107" s="231"/>
      <c r="K107" s="131"/>
      <c r="L107" s="131"/>
      <c r="M107" s="131"/>
      <c r="N107" s="131"/>
      <c r="O107" s="133"/>
      <c r="P107" s="131"/>
      <c r="Q107" s="131"/>
      <c r="R107" s="19">
        <v>28</v>
      </c>
      <c r="S107" s="131"/>
      <c r="T107" s="131"/>
      <c r="U107" s="131"/>
      <c r="V107" s="131">
        <f t="shared" si="20"/>
        <v>35</v>
      </c>
      <c r="W107" s="46">
        <f t="shared" si="21"/>
        <v>3</v>
      </c>
    </row>
    <row r="108" spans="1:23" ht="21" customHeight="1" x14ac:dyDescent="0.5">
      <c r="A108" s="103" t="s">
        <v>1092</v>
      </c>
      <c r="B108" s="200"/>
      <c r="C108" s="200"/>
      <c r="D108" s="200"/>
      <c r="E108" s="187">
        <v>8</v>
      </c>
      <c r="F108" s="200"/>
      <c r="G108" s="575">
        <v>1</v>
      </c>
      <c r="H108" s="200"/>
      <c r="I108" s="200"/>
      <c r="J108" s="200"/>
      <c r="K108" s="200"/>
      <c r="L108" s="200"/>
      <c r="M108" s="200"/>
      <c r="N108" s="200"/>
      <c r="O108" s="565"/>
      <c r="P108" s="200"/>
      <c r="Q108" s="200"/>
      <c r="R108" s="565"/>
      <c r="S108" s="200"/>
      <c r="T108" s="200"/>
      <c r="U108" s="200"/>
      <c r="V108" s="131">
        <f t="shared" si="20"/>
        <v>9</v>
      </c>
      <c r="W108" s="46">
        <f t="shared" si="21"/>
        <v>2</v>
      </c>
    </row>
    <row r="109" spans="1:23" ht="20.25" customHeight="1" x14ac:dyDescent="0.35">
      <c r="A109" s="82" t="s">
        <v>1097</v>
      </c>
      <c r="B109" s="556"/>
      <c r="C109" s="556"/>
      <c r="D109" s="556"/>
      <c r="E109" s="556"/>
      <c r="F109" s="556"/>
      <c r="G109" s="556"/>
      <c r="H109" s="556"/>
      <c r="I109" s="556"/>
      <c r="J109" s="556"/>
      <c r="K109" s="556"/>
      <c r="L109" s="556"/>
      <c r="M109" s="556"/>
      <c r="N109" s="556"/>
      <c r="O109" s="557"/>
      <c r="P109" s="556"/>
      <c r="Q109" s="556"/>
      <c r="R109" s="557"/>
      <c r="S109" s="556"/>
      <c r="T109" s="556"/>
      <c r="U109" s="556"/>
      <c r="V109" s="556"/>
      <c r="W109" s="134"/>
    </row>
    <row r="110" spans="1:23" ht="21" customHeight="1" x14ac:dyDescent="0.5">
      <c r="A110" s="181" t="s">
        <v>844</v>
      </c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3"/>
      <c r="P110" s="131"/>
      <c r="Q110" s="131"/>
      <c r="R110" s="133"/>
      <c r="S110" s="131"/>
      <c r="T110" s="131"/>
      <c r="U110" s="131"/>
      <c r="V110" s="131">
        <f t="shared" ref="V110:V116" si="22">SUM(B110:U110)</f>
        <v>0</v>
      </c>
      <c r="W110" s="46">
        <f t="shared" ref="W110:W116" si="23">COUNT(B110:U110)</f>
        <v>0</v>
      </c>
    </row>
    <row r="111" spans="1:23" ht="21" customHeight="1" x14ac:dyDescent="0.5">
      <c r="A111" s="99" t="s">
        <v>843</v>
      </c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3"/>
      <c r="P111" s="131"/>
      <c r="Q111" s="131"/>
      <c r="R111" s="133"/>
      <c r="S111" s="131"/>
      <c r="T111" s="131"/>
      <c r="U111" s="131"/>
      <c r="V111" s="131">
        <f t="shared" si="22"/>
        <v>0</v>
      </c>
      <c r="W111" s="46">
        <f t="shared" si="23"/>
        <v>0</v>
      </c>
    </row>
    <row r="112" spans="1:23" ht="21" customHeight="1" x14ac:dyDescent="0.5">
      <c r="A112" s="99" t="s">
        <v>1101</v>
      </c>
      <c r="B112" s="558"/>
      <c r="C112" s="558"/>
      <c r="D112" s="558"/>
      <c r="E112" s="558"/>
      <c r="F112" s="558"/>
      <c r="G112" s="558"/>
      <c r="H112" s="558"/>
      <c r="I112" s="558"/>
      <c r="J112" s="558"/>
      <c r="K112" s="558"/>
      <c r="L112" s="558"/>
      <c r="M112" s="558"/>
      <c r="N112" s="558"/>
      <c r="O112" s="559"/>
      <c r="P112" s="558"/>
      <c r="Q112" s="558"/>
      <c r="R112" s="559"/>
      <c r="S112" s="558"/>
      <c r="T112" s="558"/>
      <c r="U112" s="558"/>
      <c r="V112" s="131">
        <f t="shared" si="22"/>
        <v>0</v>
      </c>
      <c r="W112" s="46">
        <f t="shared" si="23"/>
        <v>0</v>
      </c>
    </row>
    <row r="113" spans="1:23" ht="21" customHeight="1" x14ac:dyDescent="0.5">
      <c r="A113" s="99" t="s">
        <v>1104</v>
      </c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3"/>
      <c r="P113" s="131"/>
      <c r="Q113" s="131"/>
      <c r="R113" s="133"/>
      <c r="S113" s="131"/>
      <c r="T113" s="131"/>
      <c r="U113" s="131"/>
      <c r="V113" s="131">
        <f t="shared" si="22"/>
        <v>0</v>
      </c>
      <c r="W113" s="46">
        <f t="shared" si="23"/>
        <v>0</v>
      </c>
    </row>
    <row r="114" spans="1:23" ht="23.25" customHeight="1" x14ac:dyDescent="0.5">
      <c r="A114" s="99" t="s">
        <v>1106</v>
      </c>
      <c r="B114" s="131"/>
      <c r="C114" s="18"/>
      <c r="D114" s="18">
        <v>3</v>
      </c>
      <c r="E114" s="18">
        <v>1</v>
      </c>
      <c r="F114" s="131"/>
      <c r="G114" s="131"/>
      <c r="H114" s="131"/>
      <c r="I114" s="131"/>
      <c r="J114" s="131"/>
      <c r="K114" s="131"/>
      <c r="L114" s="131"/>
      <c r="M114" s="131"/>
      <c r="N114" s="131"/>
      <c r="O114" s="133"/>
      <c r="P114" s="131"/>
      <c r="Q114" s="131"/>
      <c r="R114" s="133"/>
      <c r="S114" s="131"/>
      <c r="T114" s="561">
        <v>40</v>
      </c>
      <c r="U114" s="131"/>
      <c r="V114" s="131">
        <f t="shared" si="22"/>
        <v>44</v>
      </c>
      <c r="W114" s="46">
        <f t="shared" si="23"/>
        <v>3</v>
      </c>
    </row>
    <row r="115" spans="1:23" ht="23.25" customHeight="1" x14ac:dyDescent="0.5">
      <c r="A115" s="99" t="s">
        <v>408</v>
      </c>
      <c r="B115" s="131"/>
      <c r="C115" s="18">
        <v>8</v>
      </c>
      <c r="D115" s="18"/>
      <c r="E115" s="18"/>
      <c r="F115" s="131"/>
      <c r="G115" s="131"/>
      <c r="H115" s="131"/>
      <c r="I115" s="561">
        <v>13</v>
      </c>
      <c r="J115" s="131"/>
      <c r="K115" s="131"/>
      <c r="L115" s="131"/>
      <c r="M115" s="131"/>
      <c r="N115" s="131"/>
      <c r="O115" s="133"/>
      <c r="P115" s="131"/>
      <c r="Q115" s="131"/>
      <c r="R115" s="133"/>
      <c r="S115" s="131"/>
      <c r="T115" s="131"/>
      <c r="U115" s="131"/>
      <c r="V115" s="131">
        <f t="shared" si="22"/>
        <v>21</v>
      </c>
      <c r="W115" s="46">
        <f t="shared" si="23"/>
        <v>2</v>
      </c>
    </row>
    <row r="116" spans="1:23" ht="23.25" customHeight="1" x14ac:dyDescent="0.5">
      <c r="A116" s="103" t="s">
        <v>1108</v>
      </c>
      <c r="B116" s="200"/>
      <c r="C116" s="575"/>
      <c r="D116" s="575">
        <v>6</v>
      </c>
      <c r="E116" s="575">
        <v>1</v>
      </c>
      <c r="F116" s="200"/>
      <c r="G116" s="200"/>
      <c r="H116" s="200"/>
      <c r="I116" s="200"/>
      <c r="J116" s="200"/>
      <c r="K116" s="200"/>
      <c r="L116" s="200"/>
      <c r="M116" s="200"/>
      <c r="N116" s="200"/>
      <c r="O116" s="565"/>
      <c r="P116" s="200"/>
      <c r="Q116" s="200"/>
      <c r="R116" s="565"/>
      <c r="S116" s="200"/>
      <c r="T116" s="200"/>
      <c r="U116" s="564">
        <v>13</v>
      </c>
      <c r="V116" s="131">
        <f t="shared" si="22"/>
        <v>20</v>
      </c>
      <c r="W116" s="46">
        <f t="shared" si="23"/>
        <v>3</v>
      </c>
    </row>
    <row r="117" spans="1:23" ht="20.25" customHeight="1" x14ac:dyDescent="0.35">
      <c r="A117" s="82" t="s">
        <v>276</v>
      </c>
      <c r="B117" s="556"/>
      <c r="C117" s="556"/>
      <c r="D117" s="556"/>
      <c r="E117" s="556"/>
      <c r="F117" s="556"/>
      <c r="G117" s="556"/>
      <c r="H117" s="556"/>
      <c r="I117" s="556"/>
      <c r="J117" s="556"/>
      <c r="K117" s="556"/>
      <c r="L117" s="556"/>
      <c r="M117" s="556"/>
      <c r="N117" s="556"/>
      <c r="O117" s="557"/>
      <c r="P117" s="556"/>
      <c r="Q117" s="556"/>
      <c r="R117" s="557"/>
      <c r="S117" s="556"/>
      <c r="T117" s="556"/>
      <c r="U117" s="556"/>
      <c r="V117" s="556"/>
      <c r="W117" s="134"/>
    </row>
    <row r="118" spans="1:23" ht="21" customHeight="1" x14ac:dyDescent="0.5">
      <c r="A118" s="181" t="s">
        <v>1109</v>
      </c>
      <c r="B118" s="558"/>
      <c r="C118" s="558"/>
      <c r="D118" s="558"/>
      <c r="E118" s="558"/>
      <c r="F118" s="558"/>
      <c r="G118" s="558"/>
      <c r="H118" s="558"/>
      <c r="I118" s="558"/>
      <c r="J118" s="558"/>
      <c r="K118" s="558"/>
      <c r="L118" s="558"/>
      <c r="M118" s="558"/>
      <c r="N118" s="558"/>
      <c r="O118" s="559"/>
      <c r="P118" s="558"/>
      <c r="Q118" s="558"/>
      <c r="R118" s="559"/>
      <c r="S118" s="558"/>
      <c r="T118" s="558"/>
      <c r="U118" s="558"/>
      <c r="V118" s="131">
        <f t="shared" ref="V118:V126" si="24">SUM(B118:U118)</f>
        <v>0</v>
      </c>
      <c r="W118" s="46">
        <f t="shared" ref="W118:W126" si="25">COUNT(B118:U118)</f>
        <v>0</v>
      </c>
    </row>
    <row r="119" spans="1:23" ht="21" customHeight="1" x14ac:dyDescent="0.5">
      <c r="A119" s="99" t="s">
        <v>1111</v>
      </c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3"/>
      <c r="P119" s="131"/>
      <c r="Q119" s="131"/>
      <c r="R119" s="133"/>
      <c r="S119" s="19">
        <v>51</v>
      </c>
      <c r="T119" s="231">
        <v>42</v>
      </c>
      <c r="U119" s="131"/>
      <c r="V119" s="131">
        <f t="shared" si="24"/>
        <v>93</v>
      </c>
      <c r="W119" s="46">
        <f t="shared" si="25"/>
        <v>2</v>
      </c>
    </row>
    <row r="120" spans="1:23" ht="21" customHeight="1" x14ac:dyDescent="0.5">
      <c r="A120" s="99" t="s">
        <v>804</v>
      </c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3"/>
      <c r="P120" s="131"/>
      <c r="Q120" s="131"/>
      <c r="R120" s="133"/>
      <c r="S120" s="131"/>
      <c r="T120" s="131"/>
      <c r="U120" s="131"/>
      <c r="V120" s="131">
        <f t="shared" si="24"/>
        <v>0</v>
      </c>
      <c r="W120" s="46">
        <f t="shared" si="25"/>
        <v>0</v>
      </c>
    </row>
    <row r="121" spans="1:23" ht="21" customHeight="1" x14ac:dyDescent="0.5">
      <c r="A121" s="99" t="s">
        <v>1114</v>
      </c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3"/>
      <c r="P121" s="131"/>
      <c r="Q121" s="131"/>
      <c r="R121" s="133"/>
      <c r="S121" s="131"/>
      <c r="T121" s="131"/>
      <c r="U121" s="131"/>
      <c r="V121" s="131">
        <f t="shared" si="24"/>
        <v>0</v>
      </c>
      <c r="W121" s="46">
        <f t="shared" si="25"/>
        <v>0</v>
      </c>
    </row>
    <row r="122" spans="1:23" ht="21" customHeight="1" x14ac:dyDescent="0.5">
      <c r="A122" s="99" t="s">
        <v>1116</v>
      </c>
      <c r="B122" s="131"/>
      <c r="C122" s="19">
        <v>4</v>
      </c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3"/>
      <c r="P122" s="131"/>
      <c r="Q122" s="131"/>
      <c r="R122" s="133"/>
      <c r="S122" s="131"/>
      <c r="T122" s="131"/>
      <c r="U122" s="131"/>
      <c r="V122" s="131">
        <f t="shared" si="24"/>
        <v>4</v>
      </c>
      <c r="W122" s="46">
        <f t="shared" si="25"/>
        <v>1</v>
      </c>
    </row>
    <row r="123" spans="1:23" ht="21" customHeight="1" x14ac:dyDescent="0.5">
      <c r="A123" s="99" t="s">
        <v>1118</v>
      </c>
      <c r="B123" s="131"/>
      <c r="C123" s="18"/>
      <c r="D123" s="18">
        <v>6</v>
      </c>
      <c r="E123" s="18"/>
      <c r="F123" s="18">
        <v>4</v>
      </c>
      <c r="G123" s="18"/>
      <c r="H123" s="131"/>
      <c r="I123" s="131"/>
      <c r="J123" s="131"/>
      <c r="K123" s="131"/>
      <c r="L123" s="131"/>
      <c r="M123" s="19">
        <v>25</v>
      </c>
      <c r="N123" s="131"/>
      <c r="O123" s="133"/>
      <c r="P123" s="131"/>
      <c r="Q123" s="131"/>
      <c r="R123" s="576">
        <v>11</v>
      </c>
      <c r="S123" s="131"/>
      <c r="T123" s="131"/>
      <c r="U123" s="131"/>
      <c r="V123" s="131">
        <f t="shared" si="24"/>
        <v>46</v>
      </c>
      <c r="W123" s="46">
        <f t="shared" si="25"/>
        <v>4</v>
      </c>
    </row>
    <row r="124" spans="1:23" ht="21" customHeight="1" x14ac:dyDescent="0.5">
      <c r="A124" s="99" t="s">
        <v>1119</v>
      </c>
      <c r="B124" s="131"/>
      <c r="C124" s="18"/>
      <c r="D124" s="18"/>
      <c r="E124" s="18"/>
      <c r="F124" s="18"/>
      <c r="G124" s="18"/>
      <c r="H124" s="131"/>
      <c r="I124" s="131"/>
      <c r="J124" s="131"/>
      <c r="K124" s="131"/>
      <c r="L124" s="131"/>
      <c r="M124" s="131"/>
      <c r="N124" s="131"/>
      <c r="O124" s="133"/>
      <c r="P124" s="131"/>
      <c r="Q124" s="131"/>
      <c r="R124" s="133"/>
      <c r="S124" s="131"/>
      <c r="T124" s="131"/>
      <c r="U124" s="131"/>
      <c r="V124" s="131">
        <f t="shared" si="24"/>
        <v>0</v>
      </c>
      <c r="W124" s="46">
        <f t="shared" si="25"/>
        <v>0</v>
      </c>
    </row>
    <row r="125" spans="1:23" ht="21" customHeight="1" x14ac:dyDescent="0.5">
      <c r="A125" s="99" t="s">
        <v>268</v>
      </c>
      <c r="B125" s="131"/>
      <c r="C125" s="18">
        <v>8</v>
      </c>
      <c r="D125" s="18"/>
      <c r="E125" s="18"/>
      <c r="F125" s="18"/>
      <c r="G125" s="18"/>
      <c r="H125" s="19">
        <v>15</v>
      </c>
      <c r="I125" s="131"/>
      <c r="J125" s="131"/>
      <c r="K125" s="131"/>
      <c r="L125" s="131"/>
      <c r="M125" s="131"/>
      <c r="N125" s="131"/>
      <c r="O125" s="133"/>
      <c r="P125" s="131"/>
      <c r="Q125" s="131"/>
      <c r="R125" s="133"/>
      <c r="S125" s="131"/>
      <c r="T125" s="131"/>
      <c r="U125" s="131"/>
      <c r="V125" s="131">
        <f t="shared" si="24"/>
        <v>23</v>
      </c>
      <c r="W125" s="46">
        <f t="shared" si="25"/>
        <v>2</v>
      </c>
    </row>
    <row r="126" spans="1:23" ht="21" customHeight="1" x14ac:dyDescent="0.5">
      <c r="A126" s="103" t="s">
        <v>1120</v>
      </c>
      <c r="B126" s="200"/>
      <c r="C126" s="575"/>
      <c r="D126" s="187">
        <v>3</v>
      </c>
      <c r="E126" s="575"/>
      <c r="F126" s="575"/>
      <c r="G126" s="575">
        <v>1</v>
      </c>
      <c r="H126" s="200"/>
      <c r="I126" s="200"/>
      <c r="J126" s="200"/>
      <c r="K126" s="200"/>
      <c r="L126" s="200"/>
      <c r="M126" s="200"/>
      <c r="N126" s="200"/>
      <c r="O126" s="565"/>
      <c r="P126" s="200"/>
      <c r="Q126" s="200"/>
      <c r="R126" s="565"/>
      <c r="S126" s="200"/>
      <c r="T126" s="200"/>
      <c r="U126" s="200"/>
      <c r="V126" s="131">
        <f t="shared" si="24"/>
        <v>4</v>
      </c>
      <c r="W126" s="46">
        <f t="shared" si="25"/>
        <v>2</v>
      </c>
    </row>
    <row r="127" spans="1:23" ht="20.25" customHeight="1" x14ac:dyDescent="0.35">
      <c r="A127" s="82" t="s">
        <v>1123</v>
      </c>
      <c r="B127" s="556"/>
      <c r="C127" s="556"/>
      <c r="D127" s="556"/>
      <c r="E127" s="556"/>
      <c r="F127" s="556"/>
      <c r="G127" s="556"/>
      <c r="H127" s="556"/>
      <c r="I127" s="556"/>
      <c r="J127" s="556"/>
      <c r="K127" s="556"/>
      <c r="L127" s="556"/>
      <c r="M127" s="556"/>
      <c r="N127" s="556"/>
      <c r="O127" s="557"/>
      <c r="P127" s="556"/>
      <c r="Q127" s="556"/>
      <c r="R127" s="557"/>
      <c r="S127" s="556"/>
      <c r="T127" s="556"/>
      <c r="U127" s="556"/>
      <c r="V127" s="556"/>
      <c r="W127" s="134"/>
    </row>
    <row r="128" spans="1:23" ht="21" customHeight="1" x14ac:dyDescent="0.5">
      <c r="A128" s="90" t="s">
        <v>851</v>
      </c>
      <c r="B128" s="558"/>
      <c r="C128" s="558"/>
      <c r="D128" s="558"/>
      <c r="E128" s="558"/>
      <c r="F128" s="558"/>
      <c r="G128" s="558"/>
      <c r="H128" s="558"/>
      <c r="I128" s="558"/>
      <c r="J128" s="558"/>
      <c r="K128" s="558"/>
      <c r="L128" s="558"/>
      <c r="M128" s="558"/>
      <c r="N128" s="558"/>
      <c r="O128" s="559"/>
      <c r="P128" s="558"/>
      <c r="Q128" s="558"/>
      <c r="R128" s="559"/>
      <c r="S128" s="558"/>
      <c r="T128" s="558"/>
      <c r="U128" s="558"/>
      <c r="V128" s="131">
        <f t="shared" ref="V128:W130" si="26">SUM(B128:U128)</f>
        <v>0</v>
      </c>
      <c r="W128" s="46">
        <f t="shared" si="26"/>
        <v>0</v>
      </c>
    </row>
    <row r="129" spans="1:23" ht="21" customHeight="1" x14ac:dyDescent="0.5">
      <c r="A129" s="95" t="s">
        <v>1063</v>
      </c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3"/>
      <c r="P129" s="131"/>
      <c r="Q129" s="131"/>
      <c r="R129" s="133"/>
      <c r="S129" s="131"/>
      <c r="T129" s="131"/>
      <c r="U129" s="131"/>
      <c r="V129" s="131">
        <f t="shared" si="26"/>
        <v>0</v>
      </c>
      <c r="W129" s="46">
        <f t="shared" si="26"/>
        <v>0</v>
      </c>
    </row>
    <row r="130" spans="1:23" ht="21" customHeight="1" x14ac:dyDescent="0.5">
      <c r="A130" s="103" t="s">
        <v>1125</v>
      </c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3"/>
      <c r="P130" s="131"/>
      <c r="Q130" s="131"/>
      <c r="R130" s="133"/>
      <c r="S130" s="131"/>
      <c r="T130" s="131"/>
      <c r="U130" s="131"/>
      <c r="V130" s="131">
        <f t="shared" si="26"/>
        <v>0</v>
      </c>
      <c r="W130" s="46">
        <f t="shared" si="26"/>
        <v>0</v>
      </c>
    </row>
    <row r="131" spans="1:23" ht="20.25" customHeight="1" x14ac:dyDescent="0.35">
      <c r="A131" s="82" t="s">
        <v>342</v>
      </c>
      <c r="B131" s="556"/>
      <c r="C131" s="556"/>
      <c r="D131" s="556"/>
      <c r="E131" s="556"/>
      <c r="F131" s="556"/>
      <c r="G131" s="556"/>
      <c r="H131" s="556"/>
      <c r="I131" s="556"/>
      <c r="J131" s="556"/>
      <c r="K131" s="556"/>
      <c r="L131" s="556"/>
      <c r="M131" s="556"/>
      <c r="N131" s="556"/>
      <c r="O131" s="557"/>
      <c r="P131" s="556"/>
      <c r="Q131" s="556"/>
      <c r="R131" s="557"/>
      <c r="S131" s="556"/>
      <c r="T131" s="556"/>
      <c r="U131" s="556"/>
      <c r="V131" s="556"/>
      <c r="W131" s="134"/>
    </row>
    <row r="132" spans="1:23" ht="21" customHeight="1" x14ac:dyDescent="0.5">
      <c r="A132" s="90" t="s">
        <v>1128</v>
      </c>
      <c r="B132" s="558"/>
      <c r="C132" s="558"/>
      <c r="D132" s="558"/>
      <c r="E132" s="558"/>
      <c r="F132" s="558"/>
      <c r="G132" s="558"/>
      <c r="H132" s="213">
        <v>43</v>
      </c>
      <c r="I132" s="558"/>
      <c r="J132" s="558"/>
      <c r="K132" s="558"/>
      <c r="L132" s="558"/>
      <c r="M132" s="558"/>
      <c r="N132" s="558"/>
      <c r="O132" s="559"/>
      <c r="P132" s="558"/>
      <c r="Q132" s="558"/>
      <c r="R132" s="559"/>
      <c r="S132" s="567">
        <v>34</v>
      </c>
      <c r="T132" s="558"/>
      <c r="U132" s="558"/>
      <c r="V132" s="131">
        <f>SUM(B132:U132)</f>
        <v>77</v>
      </c>
      <c r="W132" s="46">
        <f>COUNT(B132:U132)</f>
        <v>2</v>
      </c>
    </row>
    <row r="133" spans="1:23" ht="21" customHeight="1" x14ac:dyDescent="0.5">
      <c r="A133" s="95" t="s">
        <v>1129</v>
      </c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3"/>
      <c r="P133" s="131"/>
      <c r="Q133" s="131"/>
      <c r="R133" s="133"/>
      <c r="S133" s="131"/>
      <c r="T133" s="131"/>
      <c r="U133" s="131"/>
      <c r="V133" s="131">
        <f>SUM(B133:U133)</f>
        <v>0</v>
      </c>
      <c r="W133" s="46">
        <f>COUNT(B133:U133)</f>
        <v>0</v>
      </c>
    </row>
    <row r="134" spans="1:23" ht="21" customHeight="1" x14ac:dyDescent="0.5">
      <c r="A134" s="95" t="s">
        <v>1130</v>
      </c>
      <c r="B134" s="131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3"/>
      <c r="P134" s="131"/>
      <c r="Q134" s="131"/>
      <c r="R134" s="133"/>
      <c r="S134" s="131"/>
      <c r="T134" s="131"/>
      <c r="U134" s="131"/>
      <c r="V134" s="131">
        <f>SUM(B134:U134)</f>
        <v>0</v>
      </c>
      <c r="W134" s="46">
        <f>COUNT(B134:U134)</f>
        <v>0</v>
      </c>
    </row>
    <row r="135" spans="1:23" ht="21" customHeight="1" x14ac:dyDescent="0.35">
      <c r="A135" s="191" t="s">
        <v>1131</v>
      </c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3"/>
      <c r="P135" s="131"/>
      <c r="Q135" s="131"/>
      <c r="R135" s="133"/>
      <c r="S135" s="131"/>
      <c r="T135" s="131"/>
      <c r="U135" s="131"/>
      <c r="V135" s="131">
        <f>SUM(B135:U135)</f>
        <v>0</v>
      </c>
      <c r="W135" s="46">
        <f>COUNT(B135:U135)</f>
        <v>0</v>
      </c>
    </row>
    <row r="136" spans="1:23" ht="21" customHeight="1" x14ac:dyDescent="0.35">
      <c r="A136" s="40"/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3"/>
      <c r="P136" s="131"/>
      <c r="Q136" s="131"/>
      <c r="R136" s="133"/>
      <c r="S136" s="131"/>
      <c r="T136" s="131"/>
      <c r="U136" s="131"/>
      <c r="V136" s="131">
        <f>SUM(B136:U136)</f>
        <v>0</v>
      </c>
      <c r="W136" s="46">
        <f>COUNT(B136:U136)</f>
        <v>0</v>
      </c>
    </row>
    <row r="137" spans="1:23" ht="21" customHeight="1" x14ac:dyDescent="0.35">
      <c r="A137" s="194" t="s">
        <v>1132</v>
      </c>
      <c r="B137" s="18">
        <f t="shared" ref="B137:V137" si="27">SUM(B4:B135)</f>
        <v>1</v>
      </c>
      <c r="C137" s="18">
        <f t="shared" si="27"/>
        <v>52</v>
      </c>
      <c r="D137" s="18">
        <f t="shared" si="27"/>
        <v>52</v>
      </c>
      <c r="E137" s="18">
        <f t="shared" si="27"/>
        <v>76</v>
      </c>
      <c r="F137" s="18">
        <f t="shared" si="27"/>
        <v>39</v>
      </c>
      <c r="G137" s="18">
        <f t="shared" si="27"/>
        <v>27</v>
      </c>
      <c r="H137" s="18">
        <f t="shared" si="27"/>
        <v>85</v>
      </c>
      <c r="I137" s="18">
        <f t="shared" si="27"/>
        <v>84</v>
      </c>
      <c r="J137" s="18">
        <f t="shared" si="27"/>
        <v>161</v>
      </c>
      <c r="K137" s="18">
        <f t="shared" si="27"/>
        <v>43</v>
      </c>
      <c r="L137" s="18">
        <f t="shared" si="27"/>
        <v>51</v>
      </c>
      <c r="M137" s="18">
        <f t="shared" si="27"/>
        <v>113</v>
      </c>
      <c r="N137" s="18">
        <f t="shared" si="27"/>
        <v>194</v>
      </c>
      <c r="O137" s="576">
        <f t="shared" si="27"/>
        <v>133</v>
      </c>
      <c r="P137" s="18">
        <f t="shared" si="27"/>
        <v>122</v>
      </c>
      <c r="Q137" s="18">
        <f t="shared" si="27"/>
        <v>140</v>
      </c>
      <c r="R137" s="576">
        <f t="shared" si="27"/>
        <v>182</v>
      </c>
      <c r="S137" s="18">
        <f t="shared" si="27"/>
        <v>250</v>
      </c>
      <c r="T137" s="18">
        <f t="shared" si="27"/>
        <v>233</v>
      </c>
      <c r="U137" s="18">
        <f t="shared" si="27"/>
        <v>218</v>
      </c>
      <c r="V137" s="18">
        <f t="shared" si="27"/>
        <v>2256</v>
      </c>
      <c r="W137" s="197"/>
    </row>
    <row r="138" spans="1:23" ht="21" customHeight="1" x14ac:dyDescent="0.35">
      <c r="A138" s="40"/>
      <c r="B138" s="200"/>
      <c r="C138" s="200"/>
      <c r="D138" s="200"/>
      <c r="E138" s="200"/>
      <c r="F138" s="200"/>
      <c r="G138" s="200"/>
      <c r="H138" s="200"/>
      <c r="I138" s="200"/>
      <c r="J138" s="200"/>
      <c r="K138" s="200"/>
      <c r="L138" s="200"/>
      <c r="M138" s="200"/>
      <c r="N138" s="200"/>
      <c r="O138" s="565"/>
      <c r="P138" s="200"/>
      <c r="Q138" s="200"/>
      <c r="R138" s="565"/>
      <c r="S138" s="200"/>
      <c r="T138" s="200"/>
      <c r="U138" s="200"/>
      <c r="V138" s="200"/>
      <c r="W138" s="198"/>
    </row>
    <row r="139" spans="1:23" ht="21" customHeight="1" x14ac:dyDescent="0.4">
      <c r="A139" s="121"/>
      <c r="B139" s="122" t="s">
        <v>2</v>
      </c>
      <c r="C139" s="122" t="s">
        <v>929</v>
      </c>
      <c r="D139" s="122" t="s">
        <v>5</v>
      </c>
      <c r="E139" s="122" t="s">
        <v>17</v>
      </c>
      <c r="F139" s="122" t="s">
        <v>4</v>
      </c>
      <c r="G139" s="122" t="s">
        <v>3</v>
      </c>
      <c r="H139" s="122" t="s">
        <v>11</v>
      </c>
      <c r="I139" s="122" t="s">
        <v>18</v>
      </c>
      <c r="J139" s="122" t="s">
        <v>9</v>
      </c>
      <c r="K139" s="122" t="s">
        <v>14</v>
      </c>
      <c r="L139" s="122" t="s">
        <v>6</v>
      </c>
      <c r="M139" s="122" t="s">
        <v>10</v>
      </c>
      <c r="N139" s="122" t="s">
        <v>21</v>
      </c>
      <c r="O139" s="124" t="s">
        <v>0</v>
      </c>
      <c r="P139" s="122" t="s">
        <v>8</v>
      </c>
      <c r="Q139" s="122" t="s">
        <v>936</v>
      </c>
      <c r="R139" s="124" t="s">
        <v>15</v>
      </c>
      <c r="S139" s="122" t="s">
        <v>20</v>
      </c>
      <c r="T139" s="122" t="s">
        <v>19</v>
      </c>
      <c r="U139" s="122" t="s">
        <v>16</v>
      </c>
      <c r="V139" s="126" t="s">
        <v>932</v>
      </c>
      <c r="W139" s="128" t="s">
        <v>932</v>
      </c>
    </row>
    <row r="140" spans="1:23" ht="20.25" customHeight="1" x14ac:dyDescent="0.35">
      <c r="A140" s="82" t="s">
        <v>372</v>
      </c>
      <c r="B140" s="568"/>
      <c r="C140" s="568"/>
      <c r="D140" s="568"/>
      <c r="E140" s="568"/>
      <c r="F140" s="568"/>
      <c r="G140" s="568"/>
      <c r="H140" s="568"/>
      <c r="I140" s="568"/>
      <c r="J140" s="568"/>
      <c r="K140" s="568"/>
      <c r="L140" s="568"/>
      <c r="M140" s="568"/>
      <c r="N140" s="568"/>
      <c r="O140" s="569"/>
      <c r="P140" s="568"/>
      <c r="Q140" s="568"/>
      <c r="R140" s="569"/>
      <c r="S140" s="568"/>
      <c r="T140" s="568"/>
      <c r="U140" s="568"/>
      <c r="V140" s="568"/>
      <c r="W140" s="176"/>
    </row>
    <row r="141" spans="1:23" ht="21" customHeight="1" x14ac:dyDescent="0.5">
      <c r="A141" s="181" t="s">
        <v>898</v>
      </c>
      <c r="B141" s="558"/>
      <c r="C141" s="558"/>
      <c r="D141" s="558"/>
      <c r="E141" s="558"/>
      <c r="F141" s="558"/>
      <c r="G141" s="558"/>
      <c r="H141" s="558"/>
      <c r="I141" s="558"/>
      <c r="J141" s="558"/>
      <c r="K141" s="558"/>
      <c r="L141" s="558"/>
      <c r="M141" s="558"/>
      <c r="N141" s="558"/>
      <c r="O141" s="559"/>
      <c r="P141" s="558"/>
      <c r="Q141" s="558"/>
      <c r="R141" s="559"/>
      <c r="S141" s="213">
        <v>3</v>
      </c>
      <c r="T141" s="558"/>
      <c r="U141" s="558"/>
      <c r="V141" s="131">
        <f t="shared" ref="V141:V148" si="28">SUM(B141:U141)</f>
        <v>3</v>
      </c>
      <c r="W141" s="46">
        <f t="shared" ref="W141:W148" si="29">COUNT(B141:U141)</f>
        <v>1</v>
      </c>
    </row>
    <row r="142" spans="1:23" ht="21" customHeight="1" x14ac:dyDescent="0.5">
      <c r="A142" s="99" t="s">
        <v>1138</v>
      </c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3"/>
      <c r="P142" s="131"/>
      <c r="Q142" s="131"/>
      <c r="R142" s="133"/>
      <c r="S142" s="131"/>
      <c r="T142" s="131"/>
      <c r="U142" s="131"/>
      <c r="V142" s="131">
        <f t="shared" si="28"/>
        <v>0</v>
      </c>
      <c r="W142" s="46">
        <f t="shared" si="29"/>
        <v>0</v>
      </c>
    </row>
    <row r="143" spans="1:23" ht="21" customHeight="1" x14ac:dyDescent="0.5">
      <c r="A143" s="99" t="s">
        <v>420</v>
      </c>
      <c r="B143" s="131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3"/>
      <c r="P143" s="131"/>
      <c r="Q143" s="131"/>
      <c r="R143" s="133"/>
      <c r="S143" s="131"/>
      <c r="T143" s="131"/>
      <c r="U143" s="131"/>
      <c r="V143" s="131">
        <f t="shared" si="28"/>
        <v>0</v>
      </c>
      <c r="W143" s="46">
        <f t="shared" si="29"/>
        <v>0</v>
      </c>
    </row>
    <row r="144" spans="1:23" ht="21" customHeight="1" x14ac:dyDescent="0.5">
      <c r="A144" s="99" t="s">
        <v>1140</v>
      </c>
      <c r="B144" s="131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3"/>
      <c r="P144" s="131"/>
      <c r="Q144" s="131"/>
      <c r="R144" s="133"/>
      <c r="S144" s="131"/>
      <c r="T144" s="131"/>
      <c r="U144" s="131"/>
      <c r="V144" s="131">
        <f t="shared" si="28"/>
        <v>0</v>
      </c>
      <c r="W144" s="46">
        <f t="shared" si="29"/>
        <v>0</v>
      </c>
    </row>
    <row r="145" spans="1:23" ht="21" customHeight="1" x14ac:dyDescent="0.5">
      <c r="A145" s="99" t="s">
        <v>423</v>
      </c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3"/>
      <c r="P145" s="131"/>
      <c r="Q145" s="131"/>
      <c r="R145" s="133"/>
      <c r="S145" s="131"/>
      <c r="T145" s="19">
        <v>31</v>
      </c>
      <c r="U145" s="131"/>
      <c r="V145" s="131">
        <f t="shared" si="28"/>
        <v>31</v>
      </c>
      <c r="W145" s="46">
        <f t="shared" si="29"/>
        <v>1</v>
      </c>
    </row>
    <row r="146" spans="1:23" ht="21" customHeight="1" x14ac:dyDescent="0.5">
      <c r="A146" s="99" t="s">
        <v>1136</v>
      </c>
      <c r="B146" s="131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3"/>
      <c r="P146" s="131"/>
      <c r="Q146" s="131"/>
      <c r="R146" s="133"/>
      <c r="S146" s="131"/>
      <c r="T146" s="131"/>
      <c r="U146" s="131"/>
      <c r="V146" s="131">
        <f t="shared" si="28"/>
        <v>0</v>
      </c>
      <c r="W146" s="46">
        <f t="shared" si="29"/>
        <v>0</v>
      </c>
    </row>
    <row r="147" spans="1:23" ht="21" customHeight="1" x14ac:dyDescent="0.5">
      <c r="A147" s="99" t="s">
        <v>463</v>
      </c>
      <c r="B147" s="131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3"/>
      <c r="P147" s="131"/>
      <c r="Q147" s="131"/>
      <c r="R147" s="133"/>
      <c r="S147" s="131"/>
      <c r="T147" s="131"/>
      <c r="U147" s="131"/>
      <c r="V147" s="131">
        <f t="shared" si="28"/>
        <v>0</v>
      </c>
      <c r="W147" s="46">
        <f t="shared" si="29"/>
        <v>0</v>
      </c>
    </row>
    <row r="148" spans="1:23" ht="21" customHeight="1" x14ac:dyDescent="0.5">
      <c r="A148" s="103" t="s">
        <v>1143</v>
      </c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9">
        <v>15</v>
      </c>
      <c r="N148" s="131"/>
      <c r="O148" s="133"/>
      <c r="P148" s="131"/>
      <c r="Q148" s="131"/>
      <c r="R148" s="133"/>
      <c r="S148" s="131"/>
      <c r="T148" s="131"/>
      <c r="U148" s="131"/>
      <c r="V148" s="131">
        <f t="shared" si="28"/>
        <v>15</v>
      </c>
      <c r="W148" s="46">
        <f t="shared" si="29"/>
        <v>1</v>
      </c>
    </row>
    <row r="149" spans="1:23" ht="20.25" customHeight="1" x14ac:dyDescent="0.35">
      <c r="A149" s="82" t="s">
        <v>395</v>
      </c>
      <c r="B149" s="556"/>
      <c r="C149" s="556"/>
      <c r="D149" s="556"/>
      <c r="E149" s="556"/>
      <c r="F149" s="556"/>
      <c r="G149" s="556"/>
      <c r="H149" s="556"/>
      <c r="I149" s="556"/>
      <c r="J149" s="556"/>
      <c r="K149" s="556"/>
      <c r="L149" s="556"/>
      <c r="M149" s="556"/>
      <c r="N149" s="556"/>
      <c r="O149" s="557"/>
      <c r="P149" s="556"/>
      <c r="Q149" s="556"/>
      <c r="R149" s="557"/>
      <c r="S149" s="556"/>
      <c r="T149" s="556"/>
      <c r="U149" s="556"/>
      <c r="V149" s="131"/>
      <c r="W149" s="46"/>
    </row>
    <row r="150" spans="1:23" ht="21" customHeight="1" x14ac:dyDescent="0.5">
      <c r="A150" s="90" t="s">
        <v>1146</v>
      </c>
      <c r="B150" s="558"/>
      <c r="C150" s="558"/>
      <c r="D150" s="558"/>
      <c r="E150" s="558"/>
      <c r="F150" s="558"/>
      <c r="G150" s="558"/>
      <c r="H150" s="558"/>
      <c r="I150" s="558"/>
      <c r="J150" s="558"/>
      <c r="K150" s="558"/>
      <c r="L150" s="213">
        <v>32</v>
      </c>
      <c r="M150" s="558"/>
      <c r="N150" s="558"/>
      <c r="O150" s="559"/>
      <c r="P150" s="558"/>
      <c r="Q150" s="558"/>
      <c r="R150" s="559"/>
      <c r="S150" s="558"/>
      <c r="T150" s="558"/>
      <c r="U150" s="558"/>
      <c r="V150" s="131">
        <f>SUM(B150:U150)</f>
        <v>32</v>
      </c>
      <c r="W150" s="46">
        <f>COUNT(B150:U150)</f>
        <v>1</v>
      </c>
    </row>
    <row r="151" spans="1:23" ht="21" customHeight="1" x14ac:dyDescent="0.5">
      <c r="A151" s="95" t="s">
        <v>1149</v>
      </c>
      <c r="B151" s="131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3"/>
      <c r="P151" s="131"/>
      <c r="Q151" s="131">
        <v>14</v>
      </c>
      <c r="R151" s="19">
        <v>16</v>
      </c>
      <c r="S151" s="131"/>
      <c r="T151" s="131"/>
      <c r="U151" s="131"/>
      <c r="V151" s="131">
        <f>SUM(B151:U151)</f>
        <v>30</v>
      </c>
      <c r="W151" s="46">
        <f>COUNT(B151:U151)</f>
        <v>2</v>
      </c>
    </row>
    <row r="152" spans="1:23" ht="21" customHeight="1" x14ac:dyDescent="0.5">
      <c r="A152" s="204" t="s">
        <v>1150</v>
      </c>
      <c r="B152" s="131"/>
      <c r="C152" s="131"/>
      <c r="D152" s="131"/>
      <c r="E152" s="131"/>
      <c r="F152" s="131"/>
      <c r="G152" s="131"/>
      <c r="H152" s="131">
        <v>13</v>
      </c>
      <c r="I152" s="131"/>
      <c r="J152" s="131"/>
      <c r="K152" s="19">
        <v>28</v>
      </c>
      <c r="L152" s="131"/>
      <c r="M152" s="131"/>
      <c r="N152" s="131"/>
      <c r="O152" s="133"/>
      <c r="P152" s="131"/>
      <c r="Q152" s="131"/>
      <c r="R152" s="133">
        <v>13</v>
      </c>
      <c r="S152" s="131"/>
      <c r="T152" s="131"/>
      <c r="U152" s="131"/>
      <c r="V152" s="131">
        <f>SUM(B152:U152)</f>
        <v>54</v>
      </c>
      <c r="W152" s="46">
        <f>COUNT(B152:U152)</f>
        <v>3</v>
      </c>
    </row>
    <row r="153" spans="1:23" ht="21" customHeight="1" x14ac:dyDescent="0.5">
      <c r="A153" s="206" t="s">
        <v>1153</v>
      </c>
      <c r="B153" s="131"/>
      <c r="C153" s="131"/>
      <c r="D153" s="131"/>
      <c r="E153" s="131"/>
      <c r="F153" s="131">
        <v>15</v>
      </c>
      <c r="G153" s="131"/>
      <c r="H153" s="131"/>
      <c r="I153" s="131"/>
      <c r="J153" s="131"/>
      <c r="K153" s="19">
        <v>38</v>
      </c>
      <c r="L153" s="131"/>
      <c r="M153" s="131">
        <v>15</v>
      </c>
      <c r="N153" s="131"/>
      <c r="O153" s="133"/>
      <c r="P153" s="131"/>
      <c r="Q153" s="131"/>
      <c r="R153" s="133">
        <v>11</v>
      </c>
      <c r="S153" s="131"/>
      <c r="T153" s="131"/>
      <c r="U153" s="131"/>
      <c r="V153" s="131">
        <f>SUM(B153:U153)</f>
        <v>79</v>
      </c>
      <c r="W153" s="46">
        <f>COUNT(B153:U153)</f>
        <v>4</v>
      </c>
    </row>
    <row r="154" spans="1:23" ht="20.25" customHeight="1" x14ac:dyDescent="0.35">
      <c r="A154" s="82" t="s">
        <v>1156</v>
      </c>
      <c r="B154" s="556"/>
      <c r="C154" s="556"/>
      <c r="D154" s="556"/>
      <c r="E154" s="556"/>
      <c r="F154" s="556"/>
      <c r="G154" s="556"/>
      <c r="H154" s="556"/>
      <c r="I154" s="556"/>
      <c r="J154" s="556"/>
      <c r="K154" s="556"/>
      <c r="L154" s="556"/>
      <c r="M154" s="556"/>
      <c r="N154" s="556"/>
      <c r="O154" s="557"/>
      <c r="P154" s="556"/>
      <c r="Q154" s="556"/>
      <c r="R154" s="557"/>
      <c r="S154" s="556"/>
      <c r="T154" s="556"/>
      <c r="U154" s="556"/>
      <c r="V154" s="131"/>
      <c r="W154" s="46"/>
    </row>
    <row r="155" spans="1:23" ht="21" customHeight="1" x14ac:dyDescent="0.5">
      <c r="A155" s="181" t="s">
        <v>1093</v>
      </c>
      <c r="B155" s="131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3"/>
      <c r="P155" s="131"/>
      <c r="Q155" s="131"/>
      <c r="R155" s="133"/>
      <c r="S155" s="131"/>
      <c r="T155" s="131"/>
      <c r="U155" s="131"/>
      <c r="V155" s="131">
        <f t="shared" ref="V155:V163" si="30">SUM(B155:U155)</f>
        <v>0</v>
      </c>
      <c r="W155" s="46">
        <f t="shared" ref="W155:W163" si="31">COUNT(B155:U155)</f>
        <v>0</v>
      </c>
    </row>
    <row r="156" spans="1:23" ht="21" customHeight="1" x14ac:dyDescent="0.5">
      <c r="A156" s="99" t="s">
        <v>455</v>
      </c>
      <c r="B156" s="131"/>
      <c r="C156" s="131"/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9">
        <v>2</v>
      </c>
      <c r="O156" s="133"/>
      <c r="P156" s="131"/>
      <c r="Q156" s="131"/>
      <c r="R156" s="133"/>
      <c r="S156" s="131"/>
      <c r="T156" s="131"/>
      <c r="U156" s="131"/>
      <c r="V156" s="131">
        <f t="shared" si="30"/>
        <v>2</v>
      </c>
      <c r="W156" s="46">
        <f t="shared" si="31"/>
        <v>1</v>
      </c>
    </row>
    <row r="157" spans="1:23" ht="21" customHeight="1" x14ac:dyDescent="0.5">
      <c r="A157" s="99" t="s">
        <v>1159</v>
      </c>
      <c r="B157" s="131"/>
      <c r="C157" s="131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3"/>
      <c r="P157" s="131"/>
      <c r="Q157" s="131"/>
      <c r="R157" s="133"/>
      <c r="S157" s="131"/>
      <c r="T157" s="131"/>
      <c r="U157" s="131"/>
      <c r="V157" s="131">
        <f t="shared" si="30"/>
        <v>0</v>
      </c>
      <c r="W157" s="46">
        <f t="shared" si="31"/>
        <v>0</v>
      </c>
    </row>
    <row r="158" spans="1:23" ht="21" customHeight="1" x14ac:dyDescent="0.5">
      <c r="A158" s="99" t="s">
        <v>626</v>
      </c>
      <c r="B158" s="131"/>
      <c r="C158" s="131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3"/>
      <c r="P158" s="131"/>
      <c r="Q158" s="131"/>
      <c r="R158" s="133"/>
      <c r="S158" s="131"/>
      <c r="T158" s="131"/>
      <c r="U158" s="131"/>
      <c r="V158" s="131">
        <f t="shared" si="30"/>
        <v>0</v>
      </c>
      <c r="W158" s="46">
        <f t="shared" si="31"/>
        <v>0</v>
      </c>
    </row>
    <row r="159" spans="1:23" ht="21" customHeight="1" x14ac:dyDescent="0.5">
      <c r="A159" s="99" t="s">
        <v>1161</v>
      </c>
      <c r="B159" s="131"/>
      <c r="C159" s="131"/>
      <c r="D159" s="131"/>
      <c r="E159" s="131"/>
      <c r="F159" s="131">
        <v>15</v>
      </c>
      <c r="G159" s="131"/>
      <c r="H159" s="131"/>
      <c r="I159" s="131"/>
      <c r="J159" s="131"/>
      <c r="K159" s="131"/>
      <c r="L159" s="131"/>
      <c r="M159" s="131"/>
      <c r="N159" s="131"/>
      <c r="O159" s="133"/>
      <c r="P159" s="19">
        <v>21</v>
      </c>
      <c r="Q159" s="131"/>
      <c r="R159" s="133"/>
      <c r="S159" s="131"/>
      <c r="T159" s="131"/>
      <c r="U159" s="131"/>
      <c r="V159" s="131">
        <f t="shared" si="30"/>
        <v>36</v>
      </c>
      <c r="W159" s="46">
        <f t="shared" si="31"/>
        <v>2</v>
      </c>
    </row>
    <row r="160" spans="1:23" ht="21" customHeight="1" x14ac:dyDescent="0.5">
      <c r="A160" s="99" t="s">
        <v>1163</v>
      </c>
      <c r="B160" s="131"/>
      <c r="C160" s="131"/>
      <c r="D160" s="131"/>
      <c r="E160" s="131"/>
      <c r="F160" s="131"/>
      <c r="G160" s="131"/>
      <c r="H160" s="131"/>
      <c r="I160" s="131"/>
      <c r="J160" s="131"/>
      <c r="K160" s="19">
        <v>33</v>
      </c>
      <c r="L160" s="131"/>
      <c r="M160" s="131"/>
      <c r="N160" s="131"/>
      <c r="O160" s="133"/>
      <c r="P160" s="131"/>
      <c r="Q160" s="131"/>
      <c r="R160" s="133"/>
      <c r="S160" s="131"/>
      <c r="T160" s="131"/>
      <c r="U160" s="131"/>
      <c r="V160" s="131">
        <f t="shared" si="30"/>
        <v>33</v>
      </c>
      <c r="W160" s="46">
        <f t="shared" si="31"/>
        <v>1</v>
      </c>
    </row>
    <row r="161" spans="1:23" ht="21" customHeight="1" x14ac:dyDescent="0.5">
      <c r="A161" s="99" t="s">
        <v>1165</v>
      </c>
      <c r="B161" s="558"/>
      <c r="C161" s="558"/>
      <c r="D161" s="558"/>
      <c r="E161" s="558"/>
      <c r="F161" s="558"/>
      <c r="G161" s="558"/>
      <c r="H161" s="558"/>
      <c r="I161" s="558"/>
      <c r="J161" s="558"/>
      <c r="K161" s="558"/>
      <c r="L161" s="558"/>
      <c r="M161" s="558"/>
      <c r="N161" s="558"/>
      <c r="O161" s="559"/>
      <c r="P161" s="558"/>
      <c r="Q161" s="558"/>
      <c r="R161" s="559"/>
      <c r="S161" s="558"/>
      <c r="T161" s="558"/>
      <c r="U161" s="558"/>
      <c r="V161" s="131">
        <f t="shared" si="30"/>
        <v>0</v>
      </c>
      <c r="W161" s="46">
        <f t="shared" si="31"/>
        <v>0</v>
      </c>
    </row>
    <row r="162" spans="1:23" ht="21" customHeight="1" x14ac:dyDescent="0.5">
      <c r="A162" s="99" t="s">
        <v>1168</v>
      </c>
      <c r="B162" s="131"/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3"/>
      <c r="P162" s="131"/>
      <c r="Q162" s="131"/>
      <c r="R162" s="133"/>
      <c r="S162" s="131"/>
      <c r="T162" s="131"/>
      <c r="U162" s="131"/>
      <c r="V162" s="131">
        <f t="shared" si="30"/>
        <v>0</v>
      </c>
      <c r="W162" s="46">
        <f t="shared" si="31"/>
        <v>0</v>
      </c>
    </row>
    <row r="163" spans="1:23" ht="21" customHeight="1" x14ac:dyDescent="0.5">
      <c r="A163" s="208" t="s">
        <v>1169</v>
      </c>
      <c r="B163" s="131"/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3"/>
      <c r="P163" s="131"/>
      <c r="Q163" s="131"/>
      <c r="R163" s="133"/>
      <c r="S163" s="131"/>
      <c r="T163" s="131"/>
      <c r="U163" s="131"/>
      <c r="V163" s="131">
        <f t="shared" si="30"/>
        <v>0</v>
      </c>
      <c r="W163" s="46">
        <f t="shared" si="31"/>
        <v>0</v>
      </c>
    </row>
    <row r="164" spans="1:23" ht="20.25" customHeight="1" x14ac:dyDescent="0.35">
      <c r="A164" s="184" t="s">
        <v>441</v>
      </c>
      <c r="B164" s="577"/>
      <c r="C164" s="577"/>
      <c r="D164" s="577"/>
      <c r="E164" s="577"/>
      <c r="F164" s="577"/>
      <c r="G164" s="577"/>
      <c r="H164" s="577"/>
      <c r="I164" s="577"/>
      <c r="J164" s="577"/>
      <c r="K164" s="577"/>
      <c r="L164" s="577"/>
      <c r="M164" s="577"/>
      <c r="N164" s="577"/>
      <c r="O164" s="578"/>
      <c r="P164" s="577"/>
      <c r="Q164" s="577"/>
      <c r="R164" s="578"/>
      <c r="S164" s="577"/>
      <c r="T164" s="577"/>
      <c r="U164" s="577"/>
      <c r="V164" s="131"/>
      <c r="W164" s="46"/>
    </row>
    <row r="165" spans="1:23" ht="21" customHeight="1" x14ac:dyDescent="0.5">
      <c r="A165" s="209" t="s">
        <v>1172</v>
      </c>
      <c r="B165" s="131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3"/>
      <c r="P165" s="131"/>
      <c r="Q165" s="131"/>
      <c r="R165" s="133"/>
      <c r="S165" s="131"/>
      <c r="T165" s="131"/>
      <c r="U165" s="131"/>
      <c r="V165" s="131">
        <f t="shared" ref="V165:V172" si="32">SUM(B165:U165)</f>
        <v>0</v>
      </c>
      <c r="W165" s="46">
        <f t="shared" ref="W165:W172" si="33">COUNT(B165:U165)</f>
        <v>0</v>
      </c>
    </row>
    <row r="166" spans="1:23" ht="21" customHeight="1" x14ac:dyDescent="0.5">
      <c r="A166" s="209" t="s">
        <v>1176</v>
      </c>
      <c r="B166" s="131"/>
      <c r="C166" s="131"/>
      <c r="D166" s="131"/>
      <c r="E166" s="131"/>
      <c r="F166" s="131"/>
      <c r="G166" s="19">
        <v>61</v>
      </c>
      <c r="H166" s="131"/>
      <c r="I166" s="131"/>
      <c r="J166" s="131"/>
      <c r="K166" s="131"/>
      <c r="L166" s="131"/>
      <c r="M166" s="131"/>
      <c r="N166" s="131"/>
      <c r="O166" s="133"/>
      <c r="P166" s="131"/>
      <c r="Q166" s="131"/>
      <c r="R166" s="133"/>
      <c r="S166" s="131"/>
      <c r="T166" s="131">
        <v>37</v>
      </c>
      <c r="U166" s="131">
        <v>6</v>
      </c>
      <c r="V166" s="131">
        <f t="shared" si="32"/>
        <v>104</v>
      </c>
      <c r="W166" s="46">
        <f t="shared" si="33"/>
        <v>3</v>
      </c>
    </row>
    <row r="167" spans="1:23" ht="21" customHeight="1" x14ac:dyDescent="0.5">
      <c r="A167" s="209" t="s">
        <v>1177</v>
      </c>
      <c r="B167" s="131"/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3"/>
      <c r="P167" s="131"/>
      <c r="Q167" s="131"/>
      <c r="R167" s="133"/>
      <c r="S167" s="131"/>
      <c r="T167" s="131"/>
      <c r="U167" s="131"/>
      <c r="V167" s="131">
        <f t="shared" si="32"/>
        <v>0</v>
      </c>
      <c r="W167" s="46">
        <f t="shared" si="33"/>
        <v>0</v>
      </c>
    </row>
    <row r="168" spans="1:23" ht="21" customHeight="1" x14ac:dyDescent="0.5">
      <c r="A168" s="208" t="s">
        <v>870</v>
      </c>
      <c r="B168" s="131"/>
      <c r="C168" s="131">
        <v>6</v>
      </c>
      <c r="D168" s="131"/>
      <c r="E168" s="131"/>
      <c r="F168" s="131"/>
      <c r="G168" s="131">
        <v>14</v>
      </c>
      <c r="H168" s="131"/>
      <c r="I168" s="131"/>
      <c r="J168" s="131"/>
      <c r="K168" s="131"/>
      <c r="L168" s="131"/>
      <c r="M168" s="131"/>
      <c r="N168" s="131"/>
      <c r="O168" s="133"/>
      <c r="P168" s="131"/>
      <c r="Q168" s="131"/>
      <c r="R168" s="19">
        <v>26</v>
      </c>
      <c r="S168" s="131"/>
      <c r="T168" s="131"/>
      <c r="U168" s="131"/>
      <c r="V168" s="131">
        <f t="shared" si="32"/>
        <v>46</v>
      </c>
      <c r="W168" s="46">
        <f t="shared" si="33"/>
        <v>3</v>
      </c>
    </row>
    <row r="169" spans="1:23" ht="21" customHeight="1" x14ac:dyDescent="0.5">
      <c r="A169" s="181" t="s">
        <v>1180</v>
      </c>
      <c r="B169" s="558"/>
      <c r="C169" s="558"/>
      <c r="D169" s="558"/>
      <c r="E169" s="558"/>
      <c r="F169" s="558"/>
      <c r="G169" s="558"/>
      <c r="H169" s="558"/>
      <c r="I169" s="558"/>
      <c r="J169" s="558"/>
      <c r="K169" s="558"/>
      <c r="L169" s="558"/>
      <c r="M169" s="558"/>
      <c r="N169" s="558"/>
      <c r="O169" s="559"/>
      <c r="P169" s="558"/>
      <c r="Q169" s="558"/>
      <c r="R169" s="559"/>
      <c r="S169" s="558"/>
      <c r="T169" s="558"/>
      <c r="U169" s="558"/>
      <c r="V169" s="131">
        <f t="shared" si="32"/>
        <v>0</v>
      </c>
      <c r="W169" s="46">
        <f t="shared" si="33"/>
        <v>0</v>
      </c>
    </row>
    <row r="170" spans="1:23" ht="21" customHeight="1" x14ac:dyDescent="0.5">
      <c r="A170" s="99" t="s">
        <v>1181</v>
      </c>
      <c r="B170" s="131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3"/>
      <c r="P170" s="131"/>
      <c r="Q170" s="131"/>
      <c r="R170" s="133"/>
      <c r="S170" s="131"/>
      <c r="T170" s="131"/>
      <c r="U170" s="131"/>
      <c r="V170" s="131">
        <f t="shared" si="32"/>
        <v>0</v>
      </c>
      <c r="W170" s="46">
        <f t="shared" si="33"/>
        <v>0</v>
      </c>
    </row>
    <row r="171" spans="1:23" ht="21" customHeight="1" x14ac:dyDescent="0.5">
      <c r="A171" s="99" t="s">
        <v>1182</v>
      </c>
      <c r="B171" s="131"/>
      <c r="C171" s="131"/>
      <c r="D171" s="131"/>
      <c r="E171" s="131"/>
      <c r="F171" s="131"/>
      <c r="G171" s="19">
        <v>17</v>
      </c>
      <c r="H171" s="131"/>
      <c r="I171" s="131"/>
      <c r="J171" s="131"/>
      <c r="K171" s="131"/>
      <c r="L171" s="131"/>
      <c r="M171" s="131"/>
      <c r="N171" s="131"/>
      <c r="O171" s="133"/>
      <c r="P171" s="131"/>
      <c r="Q171" s="131"/>
      <c r="R171" s="133"/>
      <c r="S171" s="131"/>
      <c r="T171" s="131"/>
      <c r="U171" s="131">
        <v>13</v>
      </c>
      <c r="V171" s="131">
        <f t="shared" si="32"/>
        <v>30</v>
      </c>
      <c r="W171" s="46">
        <f t="shared" si="33"/>
        <v>2</v>
      </c>
    </row>
    <row r="172" spans="1:23" ht="21" customHeight="1" x14ac:dyDescent="0.5">
      <c r="A172" s="103" t="s">
        <v>1184</v>
      </c>
      <c r="B172" s="131"/>
      <c r="C172" s="131"/>
      <c r="D172" s="131"/>
      <c r="E172" s="131"/>
      <c r="F172" s="131"/>
      <c r="G172" s="19">
        <v>1</v>
      </c>
      <c r="H172" s="131"/>
      <c r="I172" s="131"/>
      <c r="J172" s="131"/>
      <c r="K172" s="131"/>
      <c r="L172" s="131"/>
      <c r="M172" s="131"/>
      <c r="N172" s="131"/>
      <c r="O172" s="133"/>
      <c r="P172" s="131"/>
      <c r="Q172" s="131"/>
      <c r="R172" s="133"/>
      <c r="S172" s="131"/>
      <c r="T172" s="131"/>
      <c r="U172" s="131"/>
      <c r="V172" s="131">
        <f t="shared" si="32"/>
        <v>1</v>
      </c>
      <c r="W172" s="46">
        <f t="shared" si="33"/>
        <v>1</v>
      </c>
    </row>
    <row r="173" spans="1:23" ht="20.25" customHeight="1" x14ac:dyDescent="0.35">
      <c r="A173" s="82" t="s">
        <v>472</v>
      </c>
      <c r="B173" s="556"/>
      <c r="C173" s="556"/>
      <c r="D173" s="556"/>
      <c r="E173" s="556"/>
      <c r="F173" s="556"/>
      <c r="G173" s="556"/>
      <c r="H173" s="556"/>
      <c r="I173" s="556"/>
      <c r="J173" s="556"/>
      <c r="K173" s="556"/>
      <c r="L173" s="556"/>
      <c r="M173" s="556"/>
      <c r="N173" s="556"/>
      <c r="O173" s="557"/>
      <c r="P173" s="556"/>
      <c r="Q173" s="556"/>
      <c r="R173" s="557"/>
      <c r="S173" s="556"/>
      <c r="T173" s="556"/>
      <c r="U173" s="556"/>
      <c r="V173" s="131"/>
      <c r="W173" s="46"/>
    </row>
    <row r="174" spans="1:23" ht="21" customHeight="1" x14ac:dyDescent="0.5">
      <c r="A174" s="90" t="s">
        <v>1186</v>
      </c>
      <c r="B174" s="558"/>
      <c r="C174" s="558"/>
      <c r="D174" s="558"/>
      <c r="E174" s="558"/>
      <c r="F174" s="558"/>
      <c r="G174" s="558"/>
      <c r="H174" s="558"/>
      <c r="I174" s="558"/>
      <c r="J174" s="558"/>
      <c r="K174" s="558"/>
      <c r="L174" s="558"/>
      <c r="M174" s="558"/>
      <c r="N174" s="558"/>
      <c r="O174" s="559"/>
      <c r="P174" s="558"/>
      <c r="Q174" s="558"/>
      <c r="R174" s="559"/>
      <c r="S174" s="558"/>
      <c r="T174" s="558"/>
      <c r="U174" s="558"/>
      <c r="V174" s="131">
        <f>SUM(B174:U174)</f>
        <v>0</v>
      </c>
      <c r="W174" s="46">
        <f>COUNT(B174:U174)</f>
        <v>0</v>
      </c>
    </row>
    <row r="175" spans="1:23" ht="21" customHeight="1" x14ac:dyDescent="0.5">
      <c r="A175" s="95" t="s">
        <v>1189</v>
      </c>
      <c r="B175" s="131"/>
      <c r="C175" s="131"/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3"/>
      <c r="P175" s="131"/>
      <c r="Q175" s="131"/>
      <c r="R175" s="133"/>
      <c r="S175" s="131"/>
      <c r="T175" s="131"/>
      <c r="U175" s="131"/>
      <c r="V175" s="131">
        <f>SUM(B175:U175)</f>
        <v>0</v>
      </c>
      <c r="W175" s="46">
        <f>COUNT(B175:U175)</f>
        <v>0</v>
      </c>
    </row>
    <row r="176" spans="1:23" ht="21" customHeight="1" x14ac:dyDescent="0.5">
      <c r="A176" s="95" t="s">
        <v>1190</v>
      </c>
      <c r="B176" s="131"/>
      <c r="C176" s="131"/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3"/>
      <c r="P176" s="131"/>
      <c r="Q176" s="19">
        <v>14</v>
      </c>
      <c r="R176" s="133"/>
      <c r="S176" s="131"/>
      <c r="T176" s="131"/>
      <c r="U176" s="131"/>
      <c r="V176" s="131">
        <f>SUM(B176:U176)</f>
        <v>14</v>
      </c>
      <c r="W176" s="46">
        <f>COUNT(B176:U176)</f>
        <v>1</v>
      </c>
    </row>
    <row r="177" spans="1:23" ht="21.75" customHeight="1" x14ac:dyDescent="0.5">
      <c r="A177" s="99" t="s">
        <v>1191</v>
      </c>
      <c r="B177" s="200"/>
      <c r="C177" s="200"/>
      <c r="D177" s="200">
        <v>6</v>
      </c>
      <c r="E177" s="200"/>
      <c r="F177" s="200"/>
      <c r="G177" s="200"/>
      <c r="H177" s="200"/>
      <c r="I177" s="200"/>
      <c r="J177" s="200"/>
      <c r="K177" s="200"/>
      <c r="L177" s="200"/>
      <c r="M177" s="200"/>
      <c r="N177" s="200"/>
      <c r="O177" s="187">
        <v>60</v>
      </c>
      <c r="P177" s="200"/>
      <c r="Q177" s="200"/>
      <c r="R177" s="565">
        <v>11</v>
      </c>
      <c r="S177" s="200"/>
      <c r="T177" s="200"/>
      <c r="U177" s="200"/>
      <c r="V177" s="131">
        <f>SUM(B177:U177)</f>
        <v>77</v>
      </c>
      <c r="W177" s="46">
        <f>COUNT(B177:U177)</f>
        <v>3</v>
      </c>
    </row>
    <row r="178" spans="1:23" ht="21" customHeight="1" x14ac:dyDescent="0.4">
      <c r="A178" s="121"/>
      <c r="B178" s="122" t="s">
        <v>2</v>
      </c>
      <c r="C178" s="122" t="s">
        <v>929</v>
      </c>
      <c r="D178" s="122" t="s">
        <v>5</v>
      </c>
      <c r="E178" s="122" t="s">
        <v>17</v>
      </c>
      <c r="F178" s="122" t="s">
        <v>4</v>
      </c>
      <c r="G178" s="122" t="s">
        <v>3</v>
      </c>
      <c r="H178" s="122" t="s">
        <v>11</v>
      </c>
      <c r="I178" s="122" t="s">
        <v>18</v>
      </c>
      <c r="J178" s="122" t="s">
        <v>9</v>
      </c>
      <c r="K178" s="122" t="s">
        <v>14</v>
      </c>
      <c r="L178" s="122" t="s">
        <v>6</v>
      </c>
      <c r="M178" s="122" t="s">
        <v>10</v>
      </c>
      <c r="N178" s="122" t="s">
        <v>21</v>
      </c>
      <c r="O178" s="124" t="s">
        <v>0</v>
      </c>
      <c r="P178" s="122" t="s">
        <v>8</v>
      </c>
      <c r="Q178" s="122" t="s">
        <v>936</v>
      </c>
      <c r="R178" s="124" t="s">
        <v>15</v>
      </c>
      <c r="S178" s="122" t="s">
        <v>20</v>
      </c>
      <c r="T178" s="122" t="s">
        <v>19</v>
      </c>
      <c r="U178" s="122" t="s">
        <v>16</v>
      </c>
      <c r="V178" s="126" t="s">
        <v>932</v>
      </c>
      <c r="W178" s="128" t="s">
        <v>932</v>
      </c>
    </row>
    <row r="179" spans="1:23" ht="20.25" customHeight="1" x14ac:dyDescent="0.4">
      <c r="A179" s="188" t="s">
        <v>495</v>
      </c>
      <c r="B179" s="189"/>
      <c r="C179" s="189"/>
      <c r="D179" s="189"/>
      <c r="E179" s="189"/>
      <c r="F179" s="189"/>
      <c r="G179" s="189"/>
      <c r="H179" s="189"/>
      <c r="I179" s="189"/>
      <c r="J179" s="189"/>
      <c r="K179" s="189"/>
      <c r="L179" s="189"/>
      <c r="M179" s="189"/>
      <c r="N179" s="189"/>
      <c r="O179" s="190"/>
      <c r="P179" s="189"/>
      <c r="Q179" s="189"/>
      <c r="R179" s="190"/>
      <c r="S179" s="189"/>
      <c r="T179" s="189"/>
      <c r="U179" s="189"/>
      <c r="V179" s="189"/>
      <c r="W179" s="192"/>
    </row>
    <row r="180" spans="1:23" ht="21" customHeight="1" x14ac:dyDescent="0.5">
      <c r="A180" s="135" t="s">
        <v>564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95"/>
      <c r="P180" s="17"/>
      <c r="Q180" s="17"/>
      <c r="R180" s="195"/>
      <c r="S180" s="17"/>
      <c r="T180" s="17"/>
      <c r="U180" s="17"/>
      <c r="V180" s="131">
        <f t="shared" ref="V180:V194" si="34">SUM(B180:U180)</f>
        <v>0</v>
      </c>
      <c r="W180" s="46">
        <f t="shared" ref="W180:W194" si="35">COUNT(B180:U180)</f>
        <v>0</v>
      </c>
    </row>
    <row r="181" spans="1:23" ht="21" customHeight="1" x14ac:dyDescent="0.5">
      <c r="A181" s="159" t="s">
        <v>1197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95"/>
      <c r="P181" s="17"/>
      <c r="Q181" s="120">
        <v>29</v>
      </c>
      <c r="R181" s="195"/>
      <c r="S181" s="17"/>
      <c r="T181" s="17"/>
      <c r="U181" s="17"/>
      <c r="V181" s="131">
        <f t="shared" si="34"/>
        <v>29</v>
      </c>
      <c r="W181" s="46">
        <f t="shared" si="35"/>
        <v>1</v>
      </c>
    </row>
    <row r="182" spans="1:23" ht="21" customHeight="1" x14ac:dyDescent="0.5">
      <c r="A182" s="159" t="s">
        <v>1121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95"/>
      <c r="P182" s="17"/>
      <c r="Q182" s="17"/>
      <c r="R182" s="195"/>
      <c r="S182" s="17"/>
      <c r="T182" s="17"/>
      <c r="U182" s="17"/>
      <c r="V182" s="131">
        <f t="shared" si="34"/>
        <v>0</v>
      </c>
      <c r="W182" s="46">
        <f t="shared" si="35"/>
        <v>0</v>
      </c>
    </row>
    <row r="183" spans="1:23" ht="21" customHeight="1" x14ac:dyDescent="0.5">
      <c r="A183" s="159" t="s">
        <v>1200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95"/>
      <c r="P183" s="17"/>
      <c r="Q183" s="17"/>
      <c r="R183" s="195"/>
      <c r="S183" s="17"/>
      <c r="T183" s="17"/>
      <c r="U183" s="17"/>
      <c r="V183" s="131">
        <f t="shared" si="34"/>
        <v>0</v>
      </c>
      <c r="W183" s="46">
        <f t="shared" si="35"/>
        <v>0</v>
      </c>
    </row>
    <row r="184" spans="1:23" ht="21" customHeight="1" x14ac:dyDescent="0.5">
      <c r="A184" s="159" t="s">
        <v>993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95"/>
      <c r="P184" s="17"/>
      <c r="Q184" s="17"/>
      <c r="R184" s="195"/>
      <c r="S184" s="17"/>
      <c r="T184" s="17"/>
      <c r="U184" s="17"/>
      <c r="V184" s="131">
        <f t="shared" si="34"/>
        <v>0</v>
      </c>
      <c r="W184" s="46">
        <f t="shared" si="35"/>
        <v>0</v>
      </c>
    </row>
    <row r="185" spans="1:23" ht="21" customHeight="1" x14ac:dyDescent="0.5">
      <c r="A185" s="159" t="s">
        <v>1202</v>
      </c>
      <c r="B185" s="17"/>
      <c r="C185" s="17"/>
      <c r="D185" s="17"/>
      <c r="E185" s="17"/>
      <c r="F185" s="17"/>
      <c r="G185" s="17"/>
      <c r="H185" s="19">
        <v>14</v>
      </c>
      <c r="I185" s="17"/>
      <c r="J185" s="17"/>
      <c r="K185" s="17"/>
      <c r="L185" s="17"/>
      <c r="M185" s="17"/>
      <c r="N185" s="17"/>
      <c r="O185" s="195"/>
      <c r="P185" s="17"/>
      <c r="Q185" s="17"/>
      <c r="R185" s="195"/>
      <c r="S185" s="17"/>
      <c r="T185" s="17"/>
      <c r="U185" s="17"/>
      <c r="V185" s="131">
        <f t="shared" si="34"/>
        <v>14</v>
      </c>
      <c r="W185" s="46">
        <f t="shared" si="35"/>
        <v>1</v>
      </c>
    </row>
    <row r="186" spans="1:23" ht="21" customHeight="1" x14ac:dyDescent="0.5">
      <c r="A186" s="163" t="s">
        <v>783</v>
      </c>
      <c r="B186" s="199"/>
      <c r="C186" s="199"/>
      <c r="D186" s="199"/>
      <c r="E186" s="199"/>
      <c r="F186" s="199"/>
      <c r="G186" s="199"/>
      <c r="H186" s="199"/>
      <c r="I186" s="199"/>
      <c r="J186" s="199"/>
      <c r="K186" s="199"/>
      <c r="L186" s="199"/>
      <c r="M186" s="199"/>
      <c r="N186" s="199"/>
      <c r="O186" s="202"/>
      <c r="P186" s="199"/>
      <c r="Q186" s="199"/>
      <c r="R186" s="202"/>
      <c r="S186" s="199"/>
      <c r="T186" s="199"/>
      <c r="U186" s="199"/>
      <c r="V186" s="131">
        <f t="shared" si="34"/>
        <v>0</v>
      </c>
      <c r="W186" s="46">
        <f t="shared" si="35"/>
        <v>0</v>
      </c>
    </row>
    <row r="187" spans="1:23" ht="21" customHeight="1" x14ac:dyDescent="0.5">
      <c r="A187" s="208" t="s">
        <v>212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95"/>
      <c r="P187" s="17"/>
      <c r="Q187" s="17"/>
      <c r="R187" s="195"/>
      <c r="S187" s="17"/>
      <c r="T187" s="17"/>
      <c r="U187" s="17"/>
      <c r="V187" s="131">
        <f t="shared" si="34"/>
        <v>0</v>
      </c>
      <c r="W187" s="46">
        <f t="shared" si="35"/>
        <v>0</v>
      </c>
    </row>
    <row r="188" spans="1:23" ht="21" customHeight="1" x14ac:dyDescent="0.5">
      <c r="A188" s="208" t="s">
        <v>1206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95"/>
      <c r="P188" s="17"/>
      <c r="Q188" s="17"/>
      <c r="R188" s="195"/>
      <c r="S188" s="17"/>
      <c r="T188" s="17"/>
      <c r="U188" s="17"/>
      <c r="V188" s="131">
        <f t="shared" si="34"/>
        <v>0</v>
      </c>
      <c r="W188" s="46">
        <f t="shared" si="35"/>
        <v>0</v>
      </c>
    </row>
    <row r="189" spans="1:23" ht="21" customHeight="1" x14ac:dyDescent="0.5">
      <c r="A189" s="208" t="s">
        <v>997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95"/>
      <c r="P189" s="17"/>
      <c r="Q189" s="17"/>
      <c r="R189" s="195"/>
      <c r="S189" s="17"/>
      <c r="T189" s="17"/>
      <c r="U189" s="17"/>
      <c r="V189" s="131">
        <f t="shared" si="34"/>
        <v>0</v>
      </c>
      <c r="W189" s="46">
        <f t="shared" si="35"/>
        <v>0</v>
      </c>
    </row>
    <row r="190" spans="1:23" ht="21" customHeight="1" x14ac:dyDescent="0.5">
      <c r="A190" s="208" t="s">
        <v>1135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95"/>
      <c r="P190" s="17"/>
      <c r="Q190" s="17"/>
      <c r="R190" s="195"/>
      <c r="S190" s="17"/>
      <c r="T190" s="17"/>
      <c r="U190" s="17"/>
      <c r="V190" s="131">
        <f t="shared" si="34"/>
        <v>0</v>
      </c>
      <c r="W190" s="46">
        <f t="shared" si="35"/>
        <v>0</v>
      </c>
    </row>
    <row r="191" spans="1:23" ht="21" customHeight="1" x14ac:dyDescent="0.5">
      <c r="A191" s="135" t="s">
        <v>520</v>
      </c>
      <c r="B191" s="211"/>
      <c r="C191" s="211"/>
      <c r="D191" s="211"/>
      <c r="E191" s="211"/>
      <c r="F191" s="211"/>
      <c r="G191" s="211"/>
      <c r="H191" s="211"/>
      <c r="I191" s="211"/>
      <c r="J191" s="211"/>
      <c r="K191" s="211"/>
      <c r="L191" s="211"/>
      <c r="M191" s="211"/>
      <c r="N191" s="211"/>
      <c r="O191" s="212"/>
      <c r="P191" s="211"/>
      <c r="Q191" s="213">
        <v>1</v>
      </c>
      <c r="R191" s="212"/>
      <c r="S191" s="211"/>
      <c r="T191" s="211"/>
      <c r="U191" s="211"/>
      <c r="V191" s="131">
        <f t="shared" si="34"/>
        <v>1</v>
      </c>
      <c r="W191" s="46">
        <f t="shared" si="35"/>
        <v>1</v>
      </c>
    </row>
    <row r="192" spans="1:23" ht="21" customHeight="1" x14ac:dyDescent="0.5">
      <c r="A192" s="159" t="s">
        <v>1211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95"/>
      <c r="P192" s="17"/>
      <c r="Q192" s="17"/>
      <c r="R192" s="195"/>
      <c r="S192" s="17"/>
      <c r="T192" s="17"/>
      <c r="U192" s="17"/>
      <c r="V192" s="131">
        <f t="shared" si="34"/>
        <v>0</v>
      </c>
      <c r="W192" s="46">
        <f t="shared" si="35"/>
        <v>0</v>
      </c>
    </row>
    <row r="193" spans="1:23" ht="21" customHeight="1" x14ac:dyDescent="0.5">
      <c r="A193" s="159" t="s">
        <v>784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95"/>
      <c r="P193" s="17"/>
      <c r="Q193" s="17"/>
      <c r="R193" s="195"/>
      <c r="S193" s="17"/>
      <c r="T193" s="17"/>
      <c r="U193" s="17"/>
      <c r="V193" s="131">
        <f t="shared" si="34"/>
        <v>0</v>
      </c>
      <c r="W193" s="46">
        <f t="shared" si="35"/>
        <v>0</v>
      </c>
    </row>
    <row r="194" spans="1:23" ht="21" customHeight="1" x14ac:dyDescent="0.5">
      <c r="A194" s="208" t="s">
        <v>1213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95"/>
      <c r="P194" s="17"/>
      <c r="Q194" s="17"/>
      <c r="R194" s="195"/>
      <c r="S194" s="17"/>
      <c r="T194" s="17"/>
      <c r="U194" s="17"/>
      <c r="V194" s="131">
        <f t="shared" si="34"/>
        <v>0</v>
      </c>
      <c r="W194" s="46">
        <f t="shared" si="35"/>
        <v>0</v>
      </c>
    </row>
    <row r="195" spans="1:23" ht="20.25" customHeight="1" x14ac:dyDescent="0.35">
      <c r="A195" s="203" t="s">
        <v>508</v>
      </c>
      <c r="B195" s="568"/>
      <c r="C195" s="568"/>
      <c r="D195" s="568"/>
      <c r="E195" s="568"/>
      <c r="F195" s="568"/>
      <c r="G195" s="568"/>
      <c r="H195" s="568"/>
      <c r="I195" s="568"/>
      <c r="J195" s="568"/>
      <c r="K195" s="568"/>
      <c r="L195" s="568"/>
      <c r="M195" s="568"/>
      <c r="N195" s="568"/>
      <c r="O195" s="569"/>
      <c r="P195" s="568"/>
      <c r="Q195" s="568"/>
      <c r="R195" s="569"/>
      <c r="S195" s="568"/>
      <c r="T195" s="568"/>
      <c r="U195" s="568"/>
      <c r="V195" s="568"/>
      <c r="W195" s="176"/>
    </row>
    <row r="196" spans="1:23" ht="21" customHeight="1" x14ac:dyDescent="0.5">
      <c r="A196" s="155" t="s">
        <v>1215</v>
      </c>
      <c r="B196" s="558"/>
      <c r="C196" s="558"/>
      <c r="D196" s="558"/>
      <c r="E196" s="558"/>
      <c r="F196" s="558"/>
      <c r="G196" s="558"/>
      <c r="H196" s="558"/>
      <c r="I196" s="558"/>
      <c r="J196" s="558"/>
      <c r="K196" s="558"/>
      <c r="L196" s="558"/>
      <c r="M196" s="558"/>
      <c r="N196" s="558"/>
      <c r="O196" s="559"/>
      <c r="P196" s="558"/>
      <c r="Q196" s="558"/>
      <c r="R196" s="559"/>
      <c r="S196" s="558"/>
      <c r="T196" s="558"/>
      <c r="U196" s="558"/>
      <c r="V196" s="131">
        <f>SUM(B196:U196)</f>
        <v>0</v>
      </c>
      <c r="W196" s="46">
        <f>COUNT(B196:U196)</f>
        <v>0</v>
      </c>
    </row>
    <row r="197" spans="1:23" ht="21" customHeight="1" x14ac:dyDescent="0.5">
      <c r="A197" s="158" t="s">
        <v>1216</v>
      </c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3"/>
      <c r="P197" s="131"/>
      <c r="Q197" s="131"/>
      <c r="R197" s="133"/>
      <c r="S197" s="131"/>
      <c r="T197" s="131"/>
      <c r="U197" s="131"/>
      <c r="V197" s="131">
        <f>SUM(B197:U197)</f>
        <v>0</v>
      </c>
      <c r="W197" s="46">
        <f>COUNT(B197:U197)</f>
        <v>0</v>
      </c>
    </row>
    <row r="198" spans="1:23" ht="21" customHeight="1" x14ac:dyDescent="0.5">
      <c r="A198" s="158" t="s">
        <v>1218</v>
      </c>
      <c r="B198" s="131"/>
      <c r="C198" s="131"/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3"/>
      <c r="P198" s="131"/>
      <c r="Q198" s="19">
        <v>14</v>
      </c>
      <c r="R198" s="133"/>
      <c r="S198" s="131"/>
      <c r="T198" s="131"/>
      <c r="U198" s="131"/>
      <c r="V198" s="131">
        <f>SUM(B198:U198)</f>
        <v>14</v>
      </c>
      <c r="W198" s="46">
        <f>COUNT(B198:U198)</f>
        <v>1</v>
      </c>
    </row>
    <row r="199" spans="1:23" ht="21" customHeight="1" x14ac:dyDescent="0.5">
      <c r="A199" s="159" t="s">
        <v>1219</v>
      </c>
      <c r="B199" s="131"/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3"/>
      <c r="P199" s="131"/>
      <c r="Q199" s="131"/>
      <c r="R199" s="133"/>
      <c r="S199" s="131"/>
      <c r="T199" s="131"/>
      <c r="U199" s="131"/>
      <c r="V199" s="131">
        <f>SUM(B199:U199)</f>
        <v>0</v>
      </c>
      <c r="W199" s="46">
        <f>COUNT(B199:U199)</f>
        <v>0</v>
      </c>
    </row>
    <row r="200" spans="1:23" ht="21" customHeight="1" x14ac:dyDescent="0.5">
      <c r="A200" s="163" t="s">
        <v>1220</v>
      </c>
      <c r="B200" s="131"/>
      <c r="C200" s="131"/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3"/>
      <c r="P200" s="131"/>
      <c r="Q200" s="131"/>
      <c r="R200" s="133"/>
      <c r="S200" s="131"/>
      <c r="T200" s="131"/>
      <c r="U200" s="131"/>
      <c r="V200" s="131">
        <f>SUM(B200:U200)</f>
        <v>0</v>
      </c>
      <c r="W200" s="46">
        <f>COUNT(B200:U200)</f>
        <v>0</v>
      </c>
    </row>
    <row r="201" spans="1:23" ht="20.25" customHeight="1" x14ac:dyDescent="0.35">
      <c r="A201" s="184" t="s">
        <v>1221</v>
      </c>
      <c r="B201" s="577"/>
      <c r="C201" s="577"/>
      <c r="D201" s="577"/>
      <c r="E201" s="577"/>
      <c r="F201" s="577"/>
      <c r="G201" s="577"/>
      <c r="H201" s="577"/>
      <c r="I201" s="577"/>
      <c r="J201" s="577"/>
      <c r="K201" s="577"/>
      <c r="L201" s="577"/>
      <c r="M201" s="577"/>
      <c r="N201" s="577"/>
      <c r="O201" s="578"/>
      <c r="P201" s="577"/>
      <c r="Q201" s="577"/>
      <c r="R201" s="578"/>
      <c r="S201" s="577"/>
      <c r="T201" s="577"/>
      <c r="U201" s="577"/>
      <c r="V201" s="577"/>
      <c r="W201" s="217"/>
    </row>
    <row r="202" spans="1:23" ht="21" customHeight="1" x14ac:dyDescent="0.5">
      <c r="A202" s="208" t="s">
        <v>1222</v>
      </c>
      <c r="B202" s="131"/>
      <c r="C202" s="131"/>
      <c r="D202" s="131"/>
      <c r="E202" s="131"/>
      <c r="F202" s="131"/>
      <c r="G202" s="131"/>
      <c r="H202" s="131"/>
      <c r="I202" s="131"/>
      <c r="J202" s="131"/>
      <c r="K202" s="131"/>
      <c r="L202" s="131"/>
      <c r="M202" s="131"/>
      <c r="N202" s="131"/>
      <c r="O202" s="133"/>
      <c r="P202" s="131"/>
      <c r="Q202" s="131"/>
      <c r="R202" s="133"/>
      <c r="S202" s="131"/>
      <c r="T202" s="131"/>
      <c r="U202" s="131"/>
      <c r="V202" s="131">
        <f t="shared" ref="V202:V209" si="36">SUM(B202:U202)</f>
        <v>0</v>
      </c>
      <c r="W202" s="46">
        <f t="shared" ref="W202:W209" si="37">COUNT(B202:U202)</f>
        <v>0</v>
      </c>
    </row>
    <row r="203" spans="1:23" ht="21" customHeight="1" x14ac:dyDescent="0.5">
      <c r="A203" s="159" t="s">
        <v>145</v>
      </c>
      <c r="B203" s="131"/>
      <c r="C203" s="131"/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  <c r="N203" s="131"/>
      <c r="O203" s="133"/>
      <c r="P203" s="131"/>
      <c r="Q203" s="131"/>
      <c r="R203" s="133"/>
      <c r="S203" s="131"/>
      <c r="T203" s="131"/>
      <c r="U203" s="131"/>
      <c r="V203" s="131">
        <f t="shared" si="36"/>
        <v>0</v>
      </c>
      <c r="W203" s="46">
        <f t="shared" si="37"/>
        <v>0</v>
      </c>
    </row>
    <row r="204" spans="1:23" ht="21" customHeight="1" x14ac:dyDescent="0.5">
      <c r="A204" s="159" t="s">
        <v>880</v>
      </c>
      <c r="B204" s="131"/>
      <c r="C204" s="131"/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3"/>
      <c r="P204" s="131"/>
      <c r="Q204" s="131"/>
      <c r="R204" s="133"/>
      <c r="S204" s="131"/>
      <c r="T204" s="131"/>
      <c r="U204" s="131"/>
      <c r="V204" s="131">
        <f t="shared" si="36"/>
        <v>0</v>
      </c>
      <c r="W204" s="46">
        <f t="shared" si="37"/>
        <v>0</v>
      </c>
    </row>
    <row r="205" spans="1:23" ht="21" customHeight="1" x14ac:dyDescent="0.5">
      <c r="A205" s="159" t="s">
        <v>1223</v>
      </c>
      <c r="B205" s="131"/>
      <c r="C205" s="19">
        <v>4</v>
      </c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3"/>
      <c r="P205" s="131"/>
      <c r="Q205" s="131"/>
      <c r="R205" s="133"/>
      <c r="S205" s="131"/>
      <c r="T205" s="131"/>
      <c r="U205" s="131"/>
      <c r="V205" s="131">
        <f t="shared" si="36"/>
        <v>4</v>
      </c>
      <c r="W205" s="46">
        <f t="shared" si="37"/>
        <v>1</v>
      </c>
    </row>
    <row r="206" spans="1:23" ht="21" customHeight="1" x14ac:dyDescent="0.5">
      <c r="A206" s="159" t="s">
        <v>834</v>
      </c>
      <c r="B206" s="558"/>
      <c r="C206" s="558"/>
      <c r="D206" s="558"/>
      <c r="E206" s="558"/>
      <c r="F206" s="558"/>
      <c r="G206" s="558"/>
      <c r="H206" s="558"/>
      <c r="I206" s="558"/>
      <c r="J206" s="558"/>
      <c r="K206" s="558"/>
      <c r="L206" s="558"/>
      <c r="M206" s="558"/>
      <c r="N206" s="558"/>
      <c r="O206" s="559"/>
      <c r="P206" s="558"/>
      <c r="Q206" s="558"/>
      <c r="R206" s="559"/>
      <c r="S206" s="558"/>
      <c r="T206" s="558"/>
      <c r="U206" s="558"/>
      <c r="V206" s="131">
        <f t="shared" si="36"/>
        <v>0</v>
      </c>
      <c r="W206" s="46">
        <f t="shared" si="37"/>
        <v>0</v>
      </c>
    </row>
    <row r="207" spans="1:23" ht="21" customHeight="1" x14ac:dyDescent="0.5">
      <c r="A207" s="159" t="s">
        <v>183</v>
      </c>
      <c r="B207" s="131"/>
      <c r="C207" s="131"/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3"/>
      <c r="P207" s="131"/>
      <c r="Q207" s="131"/>
      <c r="R207" s="133"/>
      <c r="S207" s="131"/>
      <c r="T207" s="131"/>
      <c r="U207" s="131"/>
      <c r="V207" s="131">
        <f t="shared" si="36"/>
        <v>0</v>
      </c>
      <c r="W207" s="46">
        <f t="shared" si="37"/>
        <v>0</v>
      </c>
    </row>
    <row r="208" spans="1:23" ht="21" customHeight="1" x14ac:dyDescent="0.5">
      <c r="A208" s="159" t="s">
        <v>1226</v>
      </c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3"/>
      <c r="P208" s="131"/>
      <c r="Q208" s="131"/>
      <c r="R208" s="133"/>
      <c r="S208" s="131"/>
      <c r="T208" s="131"/>
      <c r="U208" s="131"/>
      <c r="V208" s="131">
        <f t="shared" si="36"/>
        <v>0</v>
      </c>
      <c r="W208" s="46">
        <f t="shared" si="37"/>
        <v>0</v>
      </c>
    </row>
    <row r="209" spans="1:23" ht="21" customHeight="1" x14ac:dyDescent="0.5">
      <c r="A209" s="208" t="s">
        <v>1228</v>
      </c>
      <c r="B209" s="200"/>
      <c r="C209" s="200"/>
      <c r="D209" s="200"/>
      <c r="E209" s="200"/>
      <c r="F209" s="200"/>
      <c r="G209" s="200"/>
      <c r="H209" s="200"/>
      <c r="I209" s="200"/>
      <c r="J209" s="200"/>
      <c r="K209" s="200"/>
      <c r="L209" s="200"/>
      <c r="M209" s="200"/>
      <c r="N209" s="200"/>
      <c r="O209" s="565"/>
      <c r="P209" s="200"/>
      <c r="Q209" s="200"/>
      <c r="R209" s="565"/>
      <c r="S209" s="200"/>
      <c r="T209" s="200"/>
      <c r="U209" s="200"/>
      <c r="V209" s="131">
        <f t="shared" si="36"/>
        <v>0</v>
      </c>
      <c r="W209" s="46">
        <f t="shared" si="37"/>
        <v>0</v>
      </c>
    </row>
    <row r="210" spans="1:23" ht="20.25" customHeight="1" x14ac:dyDescent="0.35">
      <c r="A210" s="203" t="s">
        <v>552</v>
      </c>
      <c r="B210" s="556"/>
      <c r="C210" s="556"/>
      <c r="D210" s="556"/>
      <c r="E210" s="556"/>
      <c r="F210" s="556"/>
      <c r="G210" s="556"/>
      <c r="H210" s="556"/>
      <c r="I210" s="556"/>
      <c r="J210" s="556"/>
      <c r="K210" s="556"/>
      <c r="L210" s="556"/>
      <c r="M210" s="556"/>
      <c r="N210" s="556"/>
      <c r="O210" s="557"/>
      <c r="P210" s="556"/>
      <c r="Q210" s="556"/>
      <c r="R210" s="557"/>
      <c r="S210" s="556"/>
      <c r="T210" s="556"/>
      <c r="U210" s="556"/>
      <c r="V210" s="556"/>
      <c r="W210" s="134"/>
    </row>
    <row r="211" spans="1:23" ht="21" customHeight="1" x14ac:dyDescent="0.5">
      <c r="A211" s="90" t="s">
        <v>1229</v>
      </c>
      <c r="B211" s="131"/>
      <c r="C211" s="131"/>
      <c r="D211" s="131"/>
      <c r="E211" s="131"/>
      <c r="F211" s="131"/>
      <c r="G211" s="131"/>
      <c r="H211" s="131"/>
      <c r="I211" s="131"/>
      <c r="J211" s="131"/>
      <c r="K211" s="131"/>
      <c r="L211" s="131"/>
      <c r="M211" s="19">
        <v>30</v>
      </c>
      <c r="N211" s="131"/>
      <c r="O211" s="133"/>
      <c r="P211" s="131"/>
      <c r="Q211" s="131"/>
      <c r="R211" s="133"/>
      <c r="S211" s="131"/>
      <c r="T211" s="131"/>
      <c r="U211" s="131"/>
      <c r="V211" s="131">
        <f t="shared" ref="V211:V223" si="38">SUM(B211:U211)</f>
        <v>30</v>
      </c>
      <c r="W211" s="46">
        <f t="shared" ref="W211:W223" si="39">COUNT(B211:U211)</f>
        <v>1</v>
      </c>
    </row>
    <row r="212" spans="1:23" ht="21" customHeight="1" x14ac:dyDescent="0.5">
      <c r="A212" s="95" t="s">
        <v>1230</v>
      </c>
      <c r="B212" s="131"/>
      <c r="C212" s="131"/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3"/>
      <c r="P212" s="131"/>
      <c r="Q212" s="19">
        <v>24</v>
      </c>
      <c r="R212" s="133"/>
      <c r="S212" s="131"/>
      <c r="T212" s="131"/>
      <c r="U212" s="131"/>
      <c r="V212" s="131">
        <f t="shared" si="38"/>
        <v>24</v>
      </c>
      <c r="W212" s="46">
        <f t="shared" si="39"/>
        <v>1</v>
      </c>
    </row>
    <row r="213" spans="1:23" ht="21" customHeight="1" x14ac:dyDescent="0.5">
      <c r="A213" s="95" t="s">
        <v>1160</v>
      </c>
      <c r="B213" s="131"/>
      <c r="C213" s="131"/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3"/>
      <c r="P213" s="131"/>
      <c r="Q213" s="131"/>
      <c r="R213" s="133"/>
      <c r="S213" s="131"/>
      <c r="T213" s="131"/>
      <c r="U213" s="131"/>
      <c r="V213" s="131">
        <f t="shared" si="38"/>
        <v>0</v>
      </c>
      <c r="W213" s="46">
        <f t="shared" si="39"/>
        <v>0</v>
      </c>
    </row>
    <row r="214" spans="1:23" ht="21" customHeight="1" x14ac:dyDescent="0.5">
      <c r="A214" s="95" t="s">
        <v>925</v>
      </c>
      <c r="B214" s="131"/>
      <c r="C214" s="131"/>
      <c r="D214" s="131"/>
      <c r="E214" s="131"/>
      <c r="F214" s="131"/>
      <c r="G214" s="131"/>
      <c r="H214" s="131"/>
      <c r="I214" s="131"/>
      <c r="J214" s="131"/>
      <c r="K214" s="131"/>
      <c r="L214" s="131"/>
      <c r="M214" s="131"/>
      <c r="N214" s="131"/>
      <c r="O214" s="133"/>
      <c r="P214" s="131"/>
      <c r="Q214" s="131"/>
      <c r="R214" s="133"/>
      <c r="S214" s="131"/>
      <c r="T214" s="131"/>
      <c r="U214" s="131"/>
      <c r="V214" s="131">
        <f t="shared" si="38"/>
        <v>0</v>
      </c>
      <c r="W214" s="46">
        <f t="shared" si="39"/>
        <v>0</v>
      </c>
    </row>
    <row r="215" spans="1:23" ht="21" customHeight="1" x14ac:dyDescent="0.5">
      <c r="A215" s="95" t="s">
        <v>1231</v>
      </c>
      <c r="B215" s="131"/>
      <c r="C215" s="13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3"/>
      <c r="P215" s="131"/>
      <c r="Q215" s="131"/>
      <c r="R215" s="133"/>
      <c r="S215" s="131"/>
      <c r="T215" s="131"/>
      <c r="U215" s="131"/>
      <c r="V215" s="131">
        <f t="shared" si="38"/>
        <v>0</v>
      </c>
      <c r="W215" s="46">
        <f t="shared" si="39"/>
        <v>0</v>
      </c>
    </row>
    <row r="216" spans="1:23" ht="21" customHeight="1" x14ac:dyDescent="0.5">
      <c r="A216" s="95" t="s">
        <v>889</v>
      </c>
      <c r="B216" s="131"/>
      <c r="C216" s="131"/>
      <c r="D216" s="131"/>
      <c r="E216" s="131"/>
      <c r="F216" s="131"/>
      <c r="G216" s="131"/>
      <c r="H216" s="131"/>
      <c r="I216" s="131"/>
      <c r="J216" s="131"/>
      <c r="K216" s="131"/>
      <c r="L216" s="131"/>
      <c r="M216" s="131"/>
      <c r="N216" s="131"/>
      <c r="O216" s="133"/>
      <c r="P216" s="131"/>
      <c r="Q216" s="131"/>
      <c r="R216" s="133"/>
      <c r="S216" s="131"/>
      <c r="T216" s="131"/>
      <c r="U216" s="131"/>
      <c r="V216" s="131">
        <f t="shared" si="38"/>
        <v>0</v>
      </c>
      <c r="W216" s="46">
        <f t="shared" si="39"/>
        <v>0</v>
      </c>
    </row>
    <row r="217" spans="1:23" ht="21" customHeight="1" x14ac:dyDescent="0.5">
      <c r="A217" s="95" t="s">
        <v>1232</v>
      </c>
      <c r="B217" s="131"/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3"/>
      <c r="P217" s="131"/>
      <c r="Q217" s="131"/>
      <c r="R217" s="133"/>
      <c r="S217" s="131"/>
      <c r="T217" s="131"/>
      <c r="U217" s="131"/>
      <c r="V217" s="131">
        <f t="shared" si="38"/>
        <v>0</v>
      </c>
      <c r="W217" s="46">
        <f t="shared" si="39"/>
        <v>0</v>
      </c>
    </row>
    <row r="218" spans="1:23" ht="21" customHeight="1" x14ac:dyDescent="0.5">
      <c r="A218" s="95" t="s">
        <v>1162</v>
      </c>
      <c r="B218" s="131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3"/>
      <c r="P218" s="131"/>
      <c r="Q218" s="131"/>
      <c r="R218" s="133"/>
      <c r="S218" s="131"/>
      <c r="T218" s="131"/>
      <c r="U218" s="131"/>
      <c r="V218" s="131">
        <f t="shared" si="38"/>
        <v>0</v>
      </c>
      <c r="W218" s="46">
        <f t="shared" si="39"/>
        <v>0</v>
      </c>
    </row>
    <row r="219" spans="1:23" ht="21" customHeight="1" x14ac:dyDescent="0.5">
      <c r="A219" s="99" t="s">
        <v>489</v>
      </c>
      <c r="B219" s="131"/>
      <c r="C219" s="131"/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  <c r="N219" s="131"/>
      <c r="O219" s="133"/>
      <c r="P219" s="131"/>
      <c r="Q219" s="131"/>
      <c r="R219" s="133"/>
      <c r="S219" s="131"/>
      <c r="T219" s="131"/>
      <c r="U219" s="131"/>
      <c r="V219" s="131">
        <f t="shared" si="38"/>
        <v>0</v>
      </c>
      <c r="W219" s="46">
        <f t="shared" si="39"/>
        <v>0</v>
      </c>
    </row>
    <row r="220" spans="1:23" ht="21" customHeight="1" x14ac:dyDescent="0.5">
      <c r="A220" s="99" t="s">
        <v>1233</v>
      </c>
      <c r="B220" s="558"/>
      <c r="C220" s="558"/>
      <c r="D220" s="558"/>
      <c r="E220" s="558"/>
      <c r="F220" s="558"/>
      <c r="G220" s="558"/>
      <c r="H220" s="558"/>
      <c r="I220" s="558"/>
      <c r="J220" s="558"/>
      <c r="K220" s="558"/>
      <c r="L220" s="558"/>
      <c r="M220" s="558"/>
      <c r="N220" s="558"/>
      <c r="O220" s="559"/>
      <c r="P220" s="558"/>
      <c r="Q220" s="558"/>
      <c r="R220" s="559"/>
      <c r="S220" s="558"/>
      <c r="T220" s="558"/>
      <c r="U220" s="558"/>
      <c r="V220" s="131">
        <f t="shared" si="38"/>
        <v>0</v>
      </c>
      <c r="W220" s="46">
        <f t="shared" si="39"/>
        <v>0</v>
      </c>
    </row>
    <row r="221" spans="1:23" ht="21" customHeight="1" x14ac:dyDescent="0.5">
      <c r="A221" s="99" t="s">
        <v>1234</v>
      </c>
      <c r="B221" s="131"/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  <c r="O221" s="133"/>
      <c r="P221" s="131"/>
      <c r="Q221" s="131"/>
      <c r="R221" s="133"/>
      <c r="S221" s="131"/>
      <c r="T221" s="131"/>
      <c r="U221" s="131"/>
      <c r="V221" s="131">
        <f t="shared" si="38"/>
        <v>0</v>
      </c>
      <c r="W221" s="46">
        <f t="shared" si="39"/>
        <v>0</v>
      </c>
    </row>
    <row r="222" spans="1:23" ht="21" customHeight="1" x14ac:dyDescent="0.5">
      <c r="A222" s="103" t="s">
        <v>1235</v>
      </c>
      <c r="B222" s="131"/>
      <c r="C222" s="131"/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3"/>
      <c r="P222" s="131"/>
      <c r="Q222" s="131"/>
      <c r="R222" s="133"/>
      <c r="S222" s="131"/>
      <c r="T222" s="131"/>
      <c r="U222" s="131"/>
      <c r="V222" s="131">
        <f t="shared" si="38"/>
        <v>0</v>
      </c>
      <c r="W222" s="46">
        <f t="shared" si="39"/>
        <v>0</v>
      </c>
    </row>
    <row r="223" spans="1:23" ht="21.75" customHeight="1" x14ac:dyDescent="0.5">
      <c r="A223" s="179" t="s">
        <v>1236</v>
      </c>
      <c r="B223" s="131"/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3"/>
      <c r="P223" s="131"/>
      <c r="Q223" s="131"/>
      <c r="R223" s="133"/>
      <c r="S223" s="131"/>
      <c r="T223" s="131"/>
      <c r="U223" s="131"/>
      <c r="V223" s="131">
        <f t="shared" si="38"/>
        <v>0</v>
      </c>
      <c r="W223" s="46">
        <f t="shared" si="39"/>
        <v>0</v>
      </c>
    </row>
    <row r="224" spans="1:23" ht="20.25" customHeight="1" x14ac:dyDescent="0.35">
      <c r="A224" s="82" t="s">
        <v>1237</v>
      </c>
      <c r="B224" s="556"/>
      <c r="C224" s="556"/>
      <c r="D224" s="556"/>
      <c r="E224" s="556"/>
      <c r="F224" s="556"/>
      <c r="G224" s="556"/>
      <c r="H224" s="556"/>
      <c r="I224" s="556"/>
      <c r="J224" s="556"/>
      <c r="K224" s="556"/>
      <c r="L224" s="556"/>
      <c r="M224" s="556"/>
      <c r="N224" s="556"/>
      <c r="O224" s="557"/>
      <c r="P224" s="556"/>
      <c r="Q224" s="556"/>
      <c r="R224" s="557"/>
      <c r="S224" s="556"/>
      <c r="T224" s="556"/>
      <c r="U224" s="556"/>
      <c r="V224" s="556"/>
      <c r="W224" s="134"/>
    </row>
    <row r="225" spans="1:23" ht="21" customHeight="1" x14ac:dyDescent="0.5">
      <c r="A225" s="181" t="s">
        <v>1238</v>
      </c>
      <c r="B225" s="558"/>
      <c r="C225" s="558"/>
      <c r="D225" s="558"/>
      <c r="E225" s="558"/>
      <c r="F225" s="558"/>
      <c r="G225" s="558"/>
      <c r="H225" s="558"/>
      <c r="I225" s="558"/>
      <c r="J225" s="558"/>
      <c r="K225" s="558"/>
      <c r="L225" s="558"/>
      <c r="M225" s="558"/>
      <c r="N225" s="558"/>
      <c r="O225" s="559"/>
      <c r="P225" s="213">
        <v>25</v>
      </c>
      <c r="Q225" s="558"/>
      <c r="R225" s="559"/>
      <c r="S225" s="558"/>
      <c r="T225" s="558"/>
      <c r="U225" s="558"/>
      <c r="V225" s="131">
        <f t="shared" ref="V225:V231" si="40">SUM(B225:U225)</f>
        <v>25</v>
      </c>
      <c r="W225" s="46">
        <f t="shared" ref="W225:W231" si="41">COUNT(B225:U225)</f>
        <v>1</v>
      </c>
    </row>
    <row r="226" spans="1:23" ht="21" customHeight="1" x14ac:dyDescent="0.5">
      <c r="A226" s="99" t="s">
        <v>1239</v>
      </c>
      <c r="B226" s="131"/>
      <c r="C226" s="131"/>
      <c r="D226" s="131"/>
      <c r="E226" s="131"/>
      <c r="F226" s="131"/>
      <c r="G226" s="131"/>
      <c r="H226" s="19">
        <v>8</v>
      </c>
      <c r="I226" s="131"/>
      <c r="J226" s="131"/>
      <c r="K226" s="131"/>
      <c r="L226" s="131"/>
      <c r="M226" s="131"/>
      <c r="N226" s="131"/>
      <c r="O226" s="133"/>
      <c r="P226" s="131">
        <v>2</v>
      </c>
      <c r="Q226" s="131"/>
      <c r="R226" s="133"/>
      <c r="S226" s="131"/>
      <c r="T226" s="131"/>
      <c r="U226" s="131"/>
      <c r="V226" s="131">
        <f t="shared" si="40"/>
        <v>10</v>
      </c>
      <c r="W226" s="46">
        <f t="shared" si="41"/>
        <v>2</v>
      </c>
    </row>
    <row r="227" spans="1:23" ht="21" customHeight="1" x14ac:dyDescent="0.5">
      <c r="A227" s="99" t="s">
        <v>1240</v>
      </c>
      <c r="B227" s="131"/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3"/>
      <c r="P227" s="131"/>
      <c r="Q227" s="131"/>
      <c r="R227" s="133"/>
      <c r="S227" s="131"/>
      <c r="T227" s="131"/>
      <c r="U227" s="131"/>
      <c r="V227" s="131">
        <f t="shared" si="40"/>
        <v>0</v>
      </c>
      <c r="W227" s="46">
        <f t="shared" si="41"/>
        <v>0</v>
      </c>
    </row>
    <row r="228" spans="1:23" ht="21" customHeight="1" x14ac:dyDescent="0.5">
      <c r="A228" s="99" t="s">
        <v>1166</v>
      </c>
      <c r="B228" s="131"/>
      <c r="C228" s="131"/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3"/>
      <c r="P228" s="131"/>
      <c r="Q228" s="131"/>
      <c r="R228" s="133"/>
      <c r="S228" s="131"/>
      <c r="T228" s="131"/>
      <c r="U228" s="131"/>
      <c r="V228" s="131">
        <f t="shared" si="40"/>
        <v>0</v>
      </c>
      <c r="W228" s="46">
        <f t="shared" si="41"/>
        <v>0</v>
      </c>
    </row>
    <row r="229" spans="1:23" ht="21" customHeight="1" x14ac:dyDescent="0.5">
      <c r="A229" s="99" t="s">
        <v>1037</v>
      </c>
      <c r="B229" s="131"/>
      <c r="C229" s="131"/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3"/>
      <c r="P229" s="131"/>
      <c r="Q229" s="131"/>
      <c r="R229" s="133"/>
      <c r="S229" s="131"/>
      <c r="T229" s="131"/>
      <c r="U229" s="131"/>
      <c r="V229" s="131">
        <f t="shared" si="40"/>
        <v>0</v>
      </c>
      <c r="W229" s="46">
        <f t="shared" si="41"/>
        <v>0</v>
      </c>
    </row>
    <row r="230" spans="1:23" ht="21" customHeight="1" x14ac:dyDescent="0.5">
      <c r="A230" s="99" t="s">
        <v>613</v>
      </c>
      <c r="B230" s="131"/>
      <c r="C230" s="131"/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3"/>
      <c r="P230" s="131"/>
      <c r="Q230" s="131"/>
      <c r="R230" s="133"/>
      <c r="S230" s="131"/>
      <c r="T230" s="131"/>
      <c r="U230" s="131"/>
      <c r="V230" s="131">
        <f t="shared" si="40"/>
        <v>0</v>
      </c>
      <c r="W230" s="46">
        <f t="shared" si="41"/>
        <v>0</v>
      </c>
    </row>
    <row r="231" spans="1:23" ht="21" customHeight="1" x14ac:dyDescent="0.5">
      <c r="A231" s="103" t="s">
        <v>1241</v>
      </c>
      <c r="B231" s="200"/>
      <c r="C231" s="200"/>
      <c r="D231" s="200"/>
      <c r="E231" s="200"/>
      <c r="F231" s="200"/>
      <c r="G231" s="200"/>
      <c r="H231" s="200"/>
      <c r="I231" s="200"/>
      <c r="J231" s="200"/>
      <c r="K231" s="200"/>
      <c r="L231" s="200"/>
      <c r="M231" s="200"/>
      <c r="N231" s="200"/>
      <c r="O231" s="565"/>
      <c r="P231" s="200"/>
      <c r="Q231" s="200"/>
      <c r="R231" s="565"/>
      <c r="S231" s="200"/>
      <c r="T231" s="200"/>
      <c r="U231" s="200"/>
      <c r="V231" s="131">
        <f t="shared" si="40"/>
        <v>0</v>
      </c>
      <c r="W231" s="46">
        <f t="shared" si="41"/>
        <v>0</v>
      </c>
    </row>
    <row r="232" spans="1:23" ht="20.25" customHeight="1" x14ac:dyDescent="0.35">
      <c r="A232" s="82" t="s">
        <v>591</v>
      </c>
      <c r="B232" s="556"/>
      <c r="C232" s="556"/>
      <c r="D232" s="556"/>
      <c r="E232" s="556"/>
      <c r="F232" s="556"/>
      <c r="G232" s="556"/>
      <c r="H232" s="556"/>
      <c r="I232" s="556"/>
      <c r="J232" s="556"/>
      <c r="K232" s="556"/>
      <c r="L232" s="556"/>
      <c r="M232" s="556"/>
      <c r="N232" s="556"/>
      <c r="O232" s="557"/>
      <c r="P232" s="556"/>
      <c r="Q232" s="556"/>
      <c r="R232" s="557"/>
      <c r="S232" s="556"/>
      <c r="T232" s="556"/>
      <c r="U232" s="556"/>
      <c r="V232" s="556"/>
      <c r="W232" s="134"/>
    </row>
    <row r="233" spans="1:23" ht="23.25" customHeight="1" x14ac:dyDescent="0.5">
      <c r="A233" s="208" t="s">
        <v>1242</v>
      </c>
      <c r="B233" s="558"/>
      <c r="C233" s="558"/>
      <c r="D233" s="558">
        <v>6</v>
      </c>
      <c r="E233" s="558"/>
      <c r="F233" s="558"/>
      <c r="G233" s="558"/>
      <c r="H233" s="558"/>
      <c r="I233" s="558"/>
      <c r="J233" s="558"/>
      <c r="K233" s="558"/>
      <c r="L233" s="560">
        <v>83</v>
      </c>
      <c r="M233" s="558"/>
      <c r="N233" s="558"/>
      <c r="O233" s="559"/>
      <c r="P233" s="558"/>
      <c r="Q233" s="558"/>
      <c r="R233" s="559"/>
      <c r="S233" s="558"/>
      <c r="T233" s="558">
        <v>34</v>
      </c>
      <c r="U233" s="558"/>
      <c r="V233" s="131">
        <f>SUM(B233:U233)</f>
        <v>123</v>
      </c>
      <c r="W233" s="46">
        <f>COUNT(B233:U233)</f>
        <v>3</v>
      </c>
    </row>
    <row r="234" spans="1:23" ht="21" customHeight="1" x14ac:dyDescent="0.5">
      <c r="A234" s="208" t="s">
        <v>1244</v>
      </c>
      <c r="B234" s="131"/>
      <c r="C234" s="131"/>
      <c r="D234" s="131"/>
      <c r="E234" s="131"/>
      <c r="F234" s="131"/>
      <c r="G234" s="131"/>
      <c r="H234" s="131"/>
      <c r="I234" s="131"/>
      <c r="J234" s="131"/>
      <c r="K234" s="131"/>
      <c r="L234" s="131"/>
      <c r="M234" s="131"/>
      <c r="N234" s="131"/>
      <c r="O234" s="133"/>
      <c r="P234" s="131"/>
      <c r="Q234" s="131"/>
      <c r="R234" s="133"/>
      <c r="S234" s="131"/>
      <c r="T234" s="131"/>
      <c r="U234" s="131"/>
      <c r="V234" s="131">
        <f>SUM(B234:U234)</f>
        <v>0</v>
      </c>
      <c r="W234" s="46">
        <f>COUNT(B234:U234)</f>
        <v>0</v>
      </c>
    </row>
    <row r="235" spans="1:23" ht="23.25" customHeight="1" x14ac:dyDescent="0.5">
      <c r="A235" s="208" t="s">
        <v>1245</v>
      </c>
      <c r="B235" s="131"/>
      <c r="C235" s="131"/>
      <c r="D235" s="131"/>
      <c r="E235" s="131"/>
      <c r="F235" s="131"/>
      <c r="G235" s="131"/>
      <c r="H235" s="131"/>
      <c r="I235" s="131"/>
      <c r="J235" s="131"/>
      <c r="K235" s="131"/>
      <c r="L235" s="131"/>
      <c r="M235" s="131"/>
      <c r="N235" s="131"/>
      <c r="O235" s="133"/>
      <c r="P235" s="131"/>
      <c r="Q235" s="561">
        <v>9</v>
      </c>
      <c r="R235" s="133"/>
      <c r="S235" s="131"/>
      <c r="T235" s="131"/>
      <c r="U235" s="131"/>
      <c r="V235" s="131">
        <f>SUM(B235:U235)</f>
        <v>9</v>
      </c>
      <c r="W235" s="46">
        <f>COUNT(B235:U235)</f>
        <v>1</v>
      </c>
    </row>
    <row r="236" spans="1:23" ht="23.25" customHeight="1" x14ac:dyDescent="0.5">
      <c r="A236" s="208" t="s">
        <v>1246</v>
      </c>
      <c r="B236" s="131"/>
      <c r="C236" s="131"/>
      <c r="D236" s="131">
        <v>6</v>
      </c>
      <c r="E236" s="131"/>
      <c r="F236" s="131">
        <v>4</v>
      </c>
      <c r="G236" s="131"/>
      <c r="H236" s="131"/>
      <c r="I236" s="131">
        <v>7</v>
      </c>
      <c r="J236" s="131"/>
      <c r="K236" s="131">
        <v>31</v>
      </c>
      <c r="L236" s="131"/>
      <c r="M236" s="131">
        <v>15</v>
      </c>
      <c r="N236" s="131"/>
      <c r="O236" s="133">
        <v>15</v>
      </c>
      <c r="P236" s="131">
        <v>25</v>
      </c>
      <c r="Q236" s="131"/>
      <c r="R236" s="133"/>
      <c r="S236" s="561">
        <v>33</v>
      </c>
      <c r="T236" s="131"/>
      <c r="U236" s="131"/>
      <c r="V236" s="131">
        <f>SUM(B236:U236)</f>
        <v>136</v>
      </c>
      <c r="W236" s="46">
        <f>COUNT(B236:U236)</f>
        <v>8</v>
      </c>
    </row>
    <row r="237" spans="1:23" ht="20.25" customHeight="1" x14ac:dyDescent="0.35">
      <c r="A237" s="203" t="s">
        <v>615</v>
      </c>
      <c r="B237" s="556"/>
      <c r="C237" s="556"/>
      <c r="D237" s="556"/>
      <c r="E237" s="556"/>
      <c r="F237" s="556"/>
      <c r="G237" s="556"/>
      <c r="H237" s="556"/>
      <c r="I237" s="556"/>
      <c r="J237" s="556"/>
      <c r="K237" s="556"/>
      <c r="L237" s="556"/>
      <c r="M237" s="556"/>
      <c r="N237" s="556"/>
      <c r="O237" s="557"/>
      <c r="P237" s="556"/>
      <c r="Q237" s="556"/>
      <c r="R237" s="557"/>
      <c r="S237" s="556"/>
      <c r="T237" s="556"/>
      <c r="U237" s="556"/>
      <c r="V237" s="556"/>
      <c r="W237" s="134"/>
    </row>
    <row r="238" spans="1:23" ht="21" customHeight="1" x14ac:dyDescent="0.5">
      <c r="A238" s="90" t="s">
        <v>1247</v>
      </c>
      <c r="B238" s="131"/>
      <c r="C238" s="131">
        <v>8</v>
      </c>
      <c r="D238" s="131"/>
      <c r="E238" s="131"/>
      <c r="F238" s="131"/>
      <c r="G238" s="131"/>
      <c r="H238" s="19">
        <v>25</v>
      </c>
      <c r="I238" s="131"/>
      <c r="J238" s="131"/>
      <c r="K238" s="131"/>
      <c r="L238" s="131"/>
      <c r="M238" s="131"/>
      <c r="N238" s="131"/>
      <c r="O238" s="133"/>
      <c r="P238" s="131"/>
      <c r="Q238" s="131"/>
      <c r="R238" s="133"/>
      <c r="S238" s="131"/>
      <c r="T238" s="131"/>
      <c r="U238" s="131"/>
      <c r="V238" s="131">
        <f t="shared" ref="V238:V248" si="42">SUM(B238:U238)</f>
        <v>33</v>
      </c>
      <c r="W238" s="46">
        <f t="shared" ref="W238:W248" si="43">COUNT(B238:U238)</f>
        <v>2</v>
      </c>
    </row>
    <row r="239" spans="1:23" ht="21" customHeight="1" x14ac:dyDescent="0.5">
      <c r="A239" s="95" t="s">
        <v>1248</v>
      </c>
      <c r="B239" s="131"/>
      <c r="C239" s="131"/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  <c r="O239" s="133"/>
      <c r="P239" s="131"/>
      <c r="Q239" s="131"/>
      <c r="R239" s="133"/>
      <c r="S239" s="131"/>
      <c r="T239" s="131"/>
      <c r="U239" s="131"/>
      <c r="V239" s="131">
        <f t="shared" si="42"/>
        <v>0</v>
      </c>
      <c r="W239" s="46">
        <f t="shared" si="43"/>
        <v>0</v>
      </c>
    </row>
    <row r="240" spans="1:23" ht="21" customHeight="1" x14ac:dyDescent="0.5">
      <c r="A240" s="95" t="s">
        <v>1250</v>
      </c>
      <c r="B240" s="131"/>
      <c r="C240" s="131"/>
      <c r="D240" s="131"/>
      <c r="E240" s="131"/>
      <c r="F240" s="131"/>
      <c r="G240" s="131"/>
      <c r="H240" s="131"/>
      <c r="I240" s="131"/>
      <c r="J240" s="131"/>
      <c r="K240" s="131"/>
      <c r="L240" s="131"/>
      <c r="M240" s="131"/>
      <c r="N240" s="131"/>
      <c r="O240" s="133"/>
      <c r="P240" s="131"/>
      <c r="Q240" s="131"/>
      <c r="R240" s="133"/>
      <c r="S240" s="131"/>
      <c r="T240" s="131"/>
      <c r="U240" s="131"/>
      <c r="V240" s="131">
        <f t="shared" si="42"/>
        <v>0</v>
      </c>
      <c r="W240" s="46">
        <f t="shared" si="43"/>
        <v>0</v>
      </c>
    </row>
    <row r="241" spans="1:23" ht="21" customHeight="1" x14ac:dyDescent="0.5">
      <c r="A241" s="95" t="s">
        <v>1251</v>
      </c>
      <c r="B241" s="131"/>
      <c r="C241" s="131"/>
      <c r="D241" s="131"/>
      <c r="E241" s="131"/>
      <c r="F241" s="131"/>
      <c r="G241" s="131"/>
      <c r="H241" s="131"/>
      <c r="I241" s="131"/>
      <c r="J241" s="131"/>
      <c r="K241" s="131"/>
      <c r="L241" s="131"/>
      <c r="M241" s="131"/>
      <c r="N241" s="131"/>
      <c r="O241" s="133"/>
      <c r="P241" s="131"/>
      <c r="Q241" s="131"/>
      <c r="R241" s="133"/>
      <c r="S241" s="131"/>
      <c r="T241" s="131"/>
      <c r="U241" s="131"/>
      <c r="V241" s="131">
        <f t="shared" si="42"/>
        <v>0</v>
      </c>
      <c r="W241" s="46">
        <f t="shared" si="43"/>
        <v>0</v>
      </c>
    </row>
    <row r="242" spans="1:23" ht="21" customHeight="1" x14ac:dyDescent="0.5">
      <c r="A242" s="95" t="s">
        <v>1252</v>
      </c>
      <c r="B242" s="131"/>
      <c r="C242" s="131"/>
      <c r="D242" s="131"/>
      <c r="E242" s="131"/>
      <c r="F242" s="131">
        <v>4</v>
      </c>
      <c r="G242" s="131"/>
      <c r="H242" s="131"/>
      <c r="I242" s="19">
        <v>36</v>
      </c>
      <c r="J242" s="131"/>
      <c r="K242" s="131"/>
      <c r="L242" s="131"/>
      <c r="M242" s="131"/>
      <c r="N242" s="131"/>
      <c r="O242" s="133"/>
      <c r="P242" s="131"/>
      <c r="Q242" s="131"/>
      <c r="R242" s="133"/>
      <c r="S242" s="131"/>
      <c r="T242" s="131"/>
      <c r="U242" s="131"/>
      <c r="V242" s="131">
        <f t="shared" si="42"/>
        <v>40</v>
      </c>
      <c r="W242" s="46">
        <f t="shared" si="43"/>
        <v>2</v>
      </c>
    </row>
    <row r="243" spans="1:23" ht="21" customHeight="1" x14ac:dyDescent="0.5">
      <c r="A243" s="95" t="s">
        <v>1253</v>
      </c>
      <c r="B243" s="558"/>
      <c r="C243" s="558"/>
      <c r="D243" s="558"/>
      <c r="E243" s="558"/>
      <c r="F243" s="558"/>
      <c r="G243" s="558"/>
      <c r="H243" s="558"/>
      <c r="I243" s="558"/>
      <c r="J243" s="558"/>
      <c r="K243" s="558"/>
      <c r="L243" s="558"/>
      <c r="M243" s="558"/>
      <c r="N243" s="558"/>
      <c r="O243" s="559"/>
      <c r="P243" s="558"/>
      <c r="Q243" s="558"/>
      <c r="R243" s="559"/>
      <c r="S243" s="558"/>
      <c r="T243" s="558"/>
      <c r="U243" s="558"/>
      <c r="V243" s="131">
        <f t="shared" si="42"/>
        <v>0</v>
      </c>
      <c r="W243" s="46">
        <f t="shared" si="43"/>
        <v>0</v>
      </c>
    </row>
    <row r="244" spans="1:23" ht="21" customHeight="1" x14ac:dyDescent="0.5">
      <c r="A244" s="95" t="s">
        <v>1254</v>
      </c>
      <c r="B244" s="131"/>
      <c r="C244" s="131"/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3"/>
      <c r="P244" s="131"/>
      <c r="Q244" s="131"/>
      <c r="R244" s="133"/>
      <c r="S244" s="131"/>
      <c r="T244" s="131"/>
      <c r="U244" s="131"/>
      <c r="V244" s="131">
        <f t="shared" si="42"/>
        <v>0</v>
      </c>
      <c r="W244" s="46">
        <f t="shared" si="43"/>
        <v>0</v>
      </c>
    </row>
    <row r="245" spans="1:23" ht="21" customHeight="1" x14ac:dyDescent="0.5">
      <c r="A245" s="99" t="s">
        <v>1255</v>
      </c>
      <c r="B245" s="131"/>
      <c r="C245" s="131"/>
      <c r="D245" s="131"/>
      <c r="E245" s="131"/>
      <c r="F245" s="131"/>
      <c r="G245" s="131"/>
      <c r="H245" s="131"/>
      <c r="I245" s="131"/>
      <c r="J245" s="131"/>
      <c r="K245" s="131"/>
      <c r="L245" s="131"/>
      <c r="M245" s="131"/>
      <c r="N245" s="131"/>
      <c r="O245" s="133"/>
      <c r="P245" s="131"/>
      <c r="Q245" s="131"/>
      <c r="R245" s="133">
        <v>7</v>
      </c>
      <c r="S245" s="131"/>
      <c r="T245" s="131"/>
      <c r="U245" s="19">
        <v>77</v>
      </c>
      <c r="V245" s="131">
        <f t="shared" si="42"/>
        <v>84</v>
      </c>
      <c r="W245" s="46">
        <f t="shared" si="43"/>
        <v>2</v>
      </c>
    </row>
    <row r="246" spans="1:23" ht="21" customHeight="1" x14ac:dyDescent="0.5">
      <c r="A246" s="99" t="s">
        <v>369</v>
      </c>
      <c r="B246" s="131"/>
      <c r="C246" s="131"/>
      <c r="D246" s="131"/>
      <c r="E246" s="131"/>
      <c r="F246" s="131"/>
      <c r="G246" s="131"/>
      <c r="H246" s="131"/>
      <c r="I246" s="131"/>
      <c r="J246" s="131"/>
      <c r="K246" s="131"/>
      <c r="L246" s="131"/>
      <c r="M246" s="131"/>
      <c r="N246" s="131"/>
      <c r="O246" s="133"/>
      <c r="P246" s="131"/>
      <c r="Q246" s="131"/>
      <c r="R246" s="133"/>
      <c r="S246" s="131"/>
      <c r="T246" s="131"/>
      <c r="U246" s="131"/>
      <c r="V246" s="131">
        <f t="shared" si="42"/>
        <v>0</v>
      </c>
      <c r="W246" s="46">
        <f t="shared" si="43"/>
        <v>0</v>
      </c>
    </row>
    <row r="247" spans="1:23" ht="21" customHeight="1" x14ac:dyDescent="0.5">
      <c r="A247" s="99" t="s">
        <v>918</v>
      </c>
      <c r="B247" s="131"/>
      <c r="C247" s="131"/>
      <c r="D247" s="131"/>
      <c r="E247" s="131"/>
      <c r="F247" s="131"/>
      <c r="G247" s="131"/>
      <c r="H247" s="131"/>
      <c r="I247" s="131"/>
      <c r="J247" s="131"/>
      <c r="K247" s="131"/>
      <c r="L247" s="131"/>
      <c r="M247" s="131"/>
      <c r="N247" s="131"/>
      <c r="O247" s="133"/>
      <c r="P247" s="131"/>
      <c r="Q247" s="131"/>
      <c r="R247" s="133"/>
      <c r="S247" s="131"/>
      <c r="T247" s="131"/>
      <c r="U247" s="131"/>
      <c r="V247" s="131">
        <f t="shared" si="42"/>
        <v>0</v>
      </c>
      <c r="W247" s="46">
        <f t="shared" si="43"/>
        <v>0</v>
      </c>
    </row>
    <row r="248" spans="1:23" ht="21" customHeight="1" x14ac:dyDescent="0.5">
      <c r="A248" s="103" t="s">
        <v>1256</v>
      </c>
      <c r="B248" s="19">
        <v>7</v>
      </c>
      <c r="C248" s="131"/>
      <c r="D248" s="131"/>
      <c r="E248" s="131"/>
      <c r="F248" s="131"/>
      <c r="G248" s="131"/>
      <c r="H248" s="131"/>
      <c r="I248" s="131">
        <v>7</v>
      </c>
      <c r="J248" s="131"/>
      <c r="K248" s="131"/>
      <c r="L248" s="131">
        <v>6</v>
      </c>
      <c r="M248" s="131"/>
      <c r="N248" s="131"/>
      <c r="O248" s="133"/>
      <c r="P248" s="131"/>
      <c r="Q248" s="131"/>
      <c r="R248" s="133"/>
      <c r="S248" s="131"/>
      <c r="T248" s="131"/>
      <c r="U248" s="131"/>
      <c r="V248" s="131">
        <f t="shared" si="42"/>
        <v>20</v>
      </c>
      <c r="W248" s="46">
        <f t="shared" si="43"/>
        <v>3</v>
      </c>
    </row>
    <row r="249" spans="1:23" ht="20.25" customHeight="1" x14ac:dyDescent="0.35">
      <c r="A249" s="82" t="s">
        <v>641</v>
      </c>
      <c r="B249" s="556"/>
      <c r="C249" s="556"/>
      <c r="D249" s="556"/>
      <c r="E249" s="556"/>
      <c r="F249" s="556"/>
      <c r="G249" s="556"/>
      <c r="H249" s="556"/>
      <c r="I249" s="556"/>
      <c r="J249" s="556"/>
      <c r="K249" s="556"/>
      <c r="L249" s="556"/>
      <c r="M249" s="556"/>
      <c r="N249" s="556"/>
      <c r="O249" s="557"/>
      <c r="P249" s="556"/>
      <c r="Q249" s="556"/>
      <c r="R249" s="557"/>
      <c r="S249" s="556"/>
      <c r="T249" s="556"/>
      <c r="U249" s="556"/>
      <c r="V249" s="556"/>
      <c r="W249" s="134"/>
    </row>
    <row r="250" spans="1:23" ht="21" customHeight="1" x14ac:dyDescent="0.5">
      <c r="A250" s="90" t="s">
        <v>1257</v>
      </c>
      <c r="B250" s="558"/>
      <c r="C250" s="558"/>
      <c r="D250" s="558"/>
      <c r="E250" s="558"/>
      <c r="F250" s="558"/>
      <c r="G250" s="558"/>
      <c r="H250" s="558"/>
      <c r="I250" s="558"/>
      <c r="J250" s="558"/>
      <c r="K250" s="558"/>
      <c r="L250" s="558"/>
      <c r="M250" s="558"/>
      <c r="N250" s="558"/>
      <c r="O250" s="559"/>
      <c r="P250" s="558"/>
      <c r="Q250" s="558"/>
      <c r="R250" s="559"/>
      <c r="S250" s="558"/>
      <c r="T250" s="558"/>
      <c r="U250" s="213">
        <v>101</v>
      </c>
      <c r="V250" s="131">
        <f>SUM(B250:U250)</f>
        <v>101</v>
      </c>
      <c r="W250" s="46">
        <f>COUNT(B250:U250)</f>
        <v>1</v>
      </c>
    </row>
    <row r="251" spans="1:23" ht="21" customHeight="1" x14ac:dyDescent="0.5">
      <c r="A251" s="95" t="s">
        <v>1258</v>
      </c>
      <c r="B251" s="131"/>
      <c r="C251" s="131"/>
      <c r="D251" s="131"/>
      <c r="E251" s="131"/>
      <c r="F251" s="131"/>
      <c r="G251" s="131"/>
      <c r="H251" s="131"/>
      <c r="I251" s="131"/>
      <c r="J251" s="131"/>
      <c r="K251" s="131"/>
      <c r="L251" s="131"/>
      <c r="M251" s="131"/>
      <c r="N251" s="131"/>
      <c r="O251" s="133"/>
      <c r="P251" s="131"/>
      <c r="Q251" s="131"/>
      <c r="R251" s="133"/>
      <c r="S251" s="131"/>
      <c r="T251" s="131"/>
      <c r="U251" s="131"/>
      <c r="V251" s="131">
        <f>SUM(B251:U251)</f>
        <v>0</v>
      </c>
      <c r="W251" s="46">
        <f>COUNT(B251:U251)</f>
        <v>0</v>
      </c>
    </row>
    <row r="252" spans="1:23" ht="21" customHeight="1" x14ac:dyDescent="0.5">
      <c r="A252" s="99" t="s">
        <v>390</v>
      </c>
      <c r="B252" s="131"/>
      <c r="C252" s="131"/>
      <c r="D252" s="131"/>
      <c r="E252" s="131"/>
      <c r="F252" s="131"/>
      <c r="G252" s="131"/>
      <c r="H252" s="131"/>
      <c r="I252" s="131"/>
      <c r="J252" s="131"/>
      <c r="K252" s="131"/>
      <c r="L252" s="131"/>
      <c r="M252" s="131"/>
      <c r="N252" s="131"/>
      <c r="O252" s="133"/>
      <c r="P252" s="131"/>
      <c r="Q252" s="131"/>
      <c r="R252" s="133"/>
      <c r="S252" s="131"/>
      <c r="T252" s="131"/>
      <c r="U252" s="131"/>
      <c r="V252" s="131">
        <f>SUM(B252:U252)</f>
        <v>0</v>
      </c>
      <c r="W252" s="46">
        <f>COUNT(B252:U252)</f>
        <v>0</v>
      </c>
    </row>
    <row r="253" spans="1:23" ht="21" customHeight="1" x14ac:dyDescent="0.5">
      <c r="A253" s="103" t="s">
        <v>1260</v>
      </c>
      <c r="B253" s="131"/>
      <c r="C253" s="131"/>
      <c r="D253" s="131"/>
      <c r="E253" s="131"/>
      <c r="F253" s="131"/>
      <c r="G253" s="131"/>
      <c r="H253" s="131"/>
      <c r="I253" s="131"/>
      <c r="J253" s="131"/>
      <c r="K253" s="131"/>
      <c r="L253" s="131"/>
      <c r="M253" s="131"/>
      <c r="N253" s="131"/>
      <c r="O253" s="133"/>
      <c r="P253" s="131"/>
      <c r="Q253" s="131"/>
      <c r="R253" s="133"/>
      <c r="S253" s="131"/>
      <c r="T253" s="131"/>
      <c r="U253" s="131"/>
      <c r="V253" s="131">
        <f>SUM(B253:U253)</f>
        <v>0</v>
      </c>
      <c r="W253" s="46">
        <f>COUNT(B253:U253)</f>
        <v>0</v>
      </c>
    </row>
    <row r="254" spans="1:23" ht="20.25" customHeight="1" x14ac:dyDescent="0.35">
      <c r="A254" s="82" t="s">
        <v>661</v>
      </c>
      <c r="B254" s="556"/>
      <c r="C254" s="556"/>
      <c r="D254" s="556"/>
      <c r="E254" s="556"/>
      <c r="F254" s="556"/>
      <c r="G254" s="556"/>
      <c r="H254" s="556"/>
      <c r="I254" s="556"/>
      <c r="J254" s="556"/>
      <c r="K254" s="556"/>
      <c r="L254" s="556"/>
      <c r="M254" s="556"/>
      <c r="N254" s="556"/>
      <c r="O254" s="557"/>
      <c r="P254" s="556"/>
      <c r="Q254" s="556"/>
      <c r="R254" s="557"/>
      <c r="S254" s="556"/>
      <c r="T254" s="556"/>
      <c r="U254" s="556"/>
      <c r="V254" s="556"/>
      <c r="W254" s="134"/>
    </row>
    <row r="255" spans="1:23" ht="21" customHeight="1" x14ac:dyDescent="0.5">
      <c r="A255" s="90" t="s">
        <v>450</v>
      </c>
      <c r="B255" s="558"/>
      <c r="C255" s="558"/>
      <c r="D255" s="558"/>
      <c r="E255" s="558"/>
      <c r="F255" s="558"/>
      <c r="G255" s="558"/>
      <c r="H255" s="558"/>
      <c r="I255" s="558"/>
      <c r="J255" s="558"/>
      <c r="K255" s="558"/>
      <c r="L255" s="558">
        <v>11</v>
      </c>
      <c r="M255" s="558"/>
      <c r="N255" s="558"/>
      <c r="O255" s="559"/>
      <c r="P255" s="558"/>
      <c r="Q255" s="213">
        <v>29</v>
      </c>
      <c r="R255" s="559"/>
      <c r="S255" s="558"/>
      <c r="T255" s="558"/>
      <c r="U255" s="558"/>
      <c r="V255" s="131">
        <f>SUM(B255:U255)</f>
        <v>40</v>
      </c>
      <c r="W255" s="46">
        <f>COUNT(B255:U255)</f>
        <v>2</v>
      </c>
    </row>
    <row r="256" spans="1:23" ht="21" customHeight="1" x14ac:dyDescent="0.5">
      <c r="A256" s="95" t="s">
        <v>709</v>
      </c>
      <c r="B256" s="131"/>
      <c r="C256" s="131"/>
      <c r="D256" s="131"/>
      <c r="E256" s="19">
        <v>2</v>
      </c>
      <c r="F256" s="131"/>
      <c r="G256" s="131"/>
      <c r="H256" s="131"/>
      <c r="I256" s="131"/>
      <c r="J256" s="131"/>
      <c r="K256" s="131"/>
      <c r="L256" s="131"/>
      <c r="M256" s="131"/>
      <c r="N256" s="131"/>
      <c r="O256" s="133"/>
      <c r="P256" s="131"/>
      <c r="Q256" s="131"/>
      <c r="R256" s="133"/>
      <c r="S256" s="131"/>
      <c r="T256" s="131"/>
      <c r="U256" s="131"/>
      <c r="V256" s="131">
        <f>SUM(B256:U256)</f>
        <v>2</v>
      </c>
      <c r="W256" s="46">
        <f>COUNT(B256:U256)</f>
        <v>1</v>
      </c>
    </row>
    <row r="257" spans="1:23" ht="21" customHeight="1" x14ac:dyDescent="0.5">
      <c r="A257" s="99" t="s">
        <v>680</v>
      </c>
      <c r="B257" s="131"/>
      <c r="C257" s="131"/>
      <c r="D257" s="131"/>
      <c r="E257" s="131"/>
      <c r="F257" s="131"/>
      <c r="G257" s="131"/>
      <c r="H257" s="131"/>
      <c r="I257" s="131"/>
      <c r="J257" s="131"/>
      <c r="K257" s="131"/>
      <c r="L257" s="131"/>
      <c r="M257" s="131"/>
      <c r="N257" s="131"/>
      <c r="O257" s="133"/>
      <c r="P257" s="131"/>
      <c r="Q257" s="131"/>
      <c r="R257" s="133"/>
      <c r="S257" s="131"/>
      <c r="T257" s="131"/>
      <c r="U257" s="131"/>
      <c r="V257" s="131">
        <f>SUM(B257:U257)</f>
        <v>0</v>
      </c>
      <c r="W257" s="46">
        <f>COUNT(B257:U257)</f>
        <v>0</v>
      </c>
    </row>
    <row r="258" spans="1:23" ht="21" customHeight="1" x14ac:dyDescent="0.5">
      <c r="A258" s="103" t="s">
        <v>1261</v>
      </c>
      <c r="B258" s="131"/>
      <c r="C258" s="131"/>
      <c r="D258" s="131"/>
      <c r="E258" s="131">
        <v>1</v>
      </c>
      <c r="F258" s="131"/>
      <c r="G258" s="131"/>
      <c r="H258" s="131"/>
      <c r="I258" s="131">
        <v>7</v>
      </c>
      <c r="J258" s="131"/>
      <c r="K258" s="131"/>
      <c r="L258" s="131"/>
      <c r="M258" s="131"/>
      <c r="N258" s="131"/>
      <c r="O258" s="133"/>
      <c r="P258" s="19">
        <v>23</v>
      </c>
      <c r="Q258" s="131"/>
      <c r="R258" s="133">
        <v>11</v>
      </c>
      <c r="S258" s="131"/>
      <c r="T258" s="131"/>
      <c r="U258" s="131"/>
      <c r="V258" s="131">
        <f>SUM(B258:U258)</f>
        <v>42</v>
      </c>
      <c r="W258" s="46">
        <f>COUNT(B258:U258)</f>
        <v>4</v>
      </c>
    </row>
    <row r="259" spans="1:23" ht="20.25" customHeight="1" x14ac:dyDescent="0.35">
      <c r="A259" s="82" t="s">
        <v>687</v>
      </c>
      <c r="B259" s="556"/>
      <c r="C259" s="556"/>
      <c r="D259" s="556"/>
      <c r="E259" s="556"/>
      <c r="F259" s="556"/>
      <c r="G259" s="556"/>
      <c r="H259" s="556"/>
      <c r="I259" s="556"/>
      <c r="J259" s="556"/>
      <c r="K259" s="556"/>
      <c r="L259" s="556"/>
      <c r="M259" s="556"/>
      <c r="N259" s="556"/>
      <c r="O259" s="557"/>
      <c r="P259" s="556"/>
      <c r="Q259" s="556"/>
      <c r="R259" s="557"/>
      <c r="S259" s="556"/>
      <c r="T259" s="556"/>
      <c r="U259" s="556"/>
      <c r="V259" s="556"/>
      <c r="W259" s="134"/>
    </row>
    <row r="260" spans="1:23" ht="21" customHeight="1" x14ac:dyDescent="0.5">
      <c r="A260" s="95" t="s">
        <v>1263</v>
      </c>
      <c r="B260" s="558"/>
      <c r="C260" s="558"/>
      <c r="D260" s="558"/>
      <c r="E260" s="558"/>
      <c r="F260" s="558"/>
      <c r="G260" s="558"/>
      <c r="H260" s="558"/>
      <c r="I260" s="558"/>
      <c r="J260" s="558"/>
      <c r="K260" s="558"/>
      <c r="L260" s="558"/>
      <c r="M260" s="558"/>
      <c r="N260" s="558"/>
      <c r="O260" s="559"/>
      <c r="P260" s="558"/>
      <c r="Q260" s="558"/>
      <c r="R260" s="559"/>
      <c r="S260" s="558"/>
      <c r="T260" s="558"/>
      <c r="U260" s="558"/>
      <c r="V260" s="131">
        <f>SUM(B260:U260)</f>
        <v>0</v>
      </c>
      <c r="W260" s="46">
        <f>COUNT(B260:U260)</f>
        <v>0</v>
      </c>
    </row>
    <row r="261" spans="1:23" ht="21" customHeight="1" x14ac:dyDescent="0.5">
      <c r="A261" s="95" t="s">
        <v>1208</v>
      </c>
      <c r="B261" s="131"/>
      <c r="C261" s="131"/>
      <c r="D261" s="131"/>
      <c r="E261" s="131"/>
      <c r="F261" s="131"/>
      <c r="G261" s="131"/>
      <c r="H261" s="131"/>
      <c r="I261" s="131"/>
      <c r="J261" s="131"/>
      <c r="K261" s="131"/>
      <c r="L261" s="131"/>
      <c r="M261" s="131"/>
      <c r="N261" s="131"/>
      <c r="O261" s="133"/>
      <c r="P261" s="131"/>
      <c r="Q261" s="131"/>
      <c r="R261" s="133"/>
      <c r="S261" s="131"/>
      <c r="T261" s="131"/>
      <c r="U261" s="131"/>
      <c r="V261" s="131">
        <f>SUM(B261:U261)</f>
        <v>0</v>
      </c>
      <c r="W261" s="46">
        <f>COUNT(B261:U261)</f>
        <v>0</v>
      </c>
    </row>
    <row r="262" spans="1:23" ht="21" customHeight="1" x14ac:dyDescent="0.5">
      <c r="A262" s="208" t="s">
        <v>1264</v>
      </c>
      <c r="B262" s="131"/>
      <c r="C262" s="131"/>
      <c r="D262" s="131"/>
      <c r="E262" s="131"/>
      <c r="F262" s="131"/>
      <c r="G262" s="131"/>
      <c r="H262" s="131"/>
      <c r="I262" s="131"/>
      <c r="J262" s="131"/>
      <c r="K262" s="131"/>
      <c r="L262" s="131"/>
      <c r="M262" s="131"/>
      <c r="N262" s="131"/>
      <c r="O262" s="133"/>
      <c r="P262" s="131"/>
      <c r="Q262" s="131"/>
      <c r="R262" s="133"/>
      <c r="S262" s="131"/>
      <c r="T262" s="131"/>
      <c r="U262" s="131"/>
      <c r="V262" s="131">
        <f>SUM(B262:U262)</f>
        <v>0</v>
      </c>
      <c r="W262" s="46">
        <f>COUNT(B262:U262)</f>
        <v>0</v>
      </c>
    </row>
    <row r="263" spans="1:23" ht="21" customHeight="1" x14ac:dyDescent="0.5">
      <c r="A263" s="208" t="s">
        <v>1265</v>
      </c>
      <c r="B263" s="131"/>
      <c r="C263" s="131"/>
      <c r="D263" s="131">
        <v>3</v>
      </c>
      <c r="E263" s="131"/>
      <c r="F263" s="131">
        <v>4</v>
      </c>
      <c r="G263" s="131"/>
      <c r="H263" s="131"/>
      <c r="I263" s="131">
        <v>7</v>
      </c>
      <c r="J263" s="131"/>
      <c r="K263" s="131"/>
      <c r="L263" s="131"/>
      <c r="M263" s="131"/>
      <c r="N263" s="131"/>
      <c r="O263" s="133"/>
      <c r="P263" s="19">
        <v>30</v>
      </c>
      <c r="Q263" s="131"/>
      <c r="R263" s="133"/>
      <c r="S263" s="131"/>
      <c r="T263" s="131"/>
      <c r="U263" s="131"/>
      <c r="V263" s="131">
        <f>SUM(B263:U263)</f>
        <v>44</v>
      </c>
      <c r="W263" s="46">
        <f>COUNT(B263:U263)</f>
        <v>4</v>
      </c>
    </row>
    <row r="264" spans="1:23" ht="21" customHeight="1" x14ac:dyDescent="0.5">
      <c r="A264" s="208" t="s">
        <v>1267</v>
      </c>
      <c r="B264" s="131" t="s">
        <v>97</v>
      </c>
      <c r="C264" s="131"/>
      <c r="D264" s="131"/>
      <c r="E264" s="131"/>
      <c r="F264" s="131"/>
      <c r="G264" s="131"/>
      <c r="H264" s="131"/>
      <c r="I264" s="131"/>
      <c r="J264" s="131"/>
      <c r="K264" s="131"/>
      <c r="L264" s="131"/>
      <c r="M264" s="131"/>
      <c r="N264" s="131"/>
      <c r="O264" s="133"/>
      <c r="P264" s="131"/>
      <c r="Q264" s="131"/>
      <c r="R264" s="133"/>
      <c r="S264" s="131"/>
      <c r="T264" s="131"/>
      <c r="U264" s="131"/>
      <c r="V264" s="131">
        <f>SUM(B264:U264)</f>
        <v>0</v>
      </c>
      <c r="W264" s="46">
        <f>COUNT(B264:U264)</f>
        <v>0</v>
      </c>
    </row>
    <row r="265" spans="1:23" ht="21" customHeight="1" x14ac:dyDescent="0.35">
      <c r="A265" s="40"/>
      <c r="B265" s="541"/>
      <c r="C265" s="541"/>
      <c r="D265" s="541"/>
      <c r="E265" s="541"/>
      <c r="F265" s="541"/>
      <c r="G265" s="541"/>
      <c r="H265" s="541"/>
      <c r="I265" s="541"/>
      <c r="J265" s="541"/>
      <c r="K265" s="541"/>
      <c r="L265" s="541"/>
      <c r="M265" s="541"/>
      <c r="N265" s="541"/>
      <c r="O265" s="544"/>
      <c r="P265" s="541"/>
      <c r="Q265" s="541"/>
      <c r="R265" s="544"/>
      <c r="S265" s="541"/>
      <c r="T265" s="541"/>
      <c r="U265" s="541"/>
      <c r="V265" s="541"/>
      <c r="W265" s="238"/>
    </row>
    <row r="266" spans="1:23" ht="21" customHeight="1" x14ac:dyDescent="0.35">
      <c r="A266" s="214" t="s">
        <v>1214</v>
      </c>
      <c r="B266" s="122">
        <f t="shared" ref="B266:V266" si="44">SUM(B141:B264)</f>
        <v>7</v>
      </c>
      <c r="C266" s="122">
        <f t="shared" si="44"/>
        <v>18</v>
      </c>
      <c r="D266" s="122">
        <f t="shared" si="44"/>
        <v>21</v>
      </c>
      <c r="E266" s="122">
        <f t="shared" si="44"/>
        <v>3</v>
      </c>
      <c r="F266" s="122">
        <f t="shared" si="44"/>
        <v>42</v>
      </c>
      <c r="G266" s="122">
        <f t="shared" si="44"/>
        <v>93</v>
      </c>
      <c r="H266" s="122">
        <f t="shared" si="44"/>
        <v>60</v>
      </c>
      <c r="I266" s="122">
        <f t="shared" si="44"/>
        <v>64</v>
      </c>
      <c r="J266" s="122">
        <f t="shared" si="44"/>
        <v>0</v>
      </c>
      <c r="K266" s="122">
        <f t="shared" si="44"/>
        <v>130</v>
      </c>
      <c r="L266" s="122">
        <f t="shared" si="44"/>
        <v>132</v>
      </c>
      <c r="M266" s="122">
        <f t="shared" si="44"/>
        <v>75</v>
      </c>
      <c r="N266" s="122">
        <f t="shared" si="44"/>
        <v>2</v>
      </c>
      <c r="O266" s="124">
        <f t="shared" si="44"/>
        <v>75</v>
      </c>
      <c r="P266" s="122">
        <f t="shared" si="44"/>
        <v>126</v>
      </c>
      <c r="Q266" s="122">
        <f t="shared" si="44"/>
        <v>134</v>
      </c>
      <c r="R266" s="124">
        <f t="shared" si="44"/>
        <v>95</v>
      </c>
      <c r="S266" s="122">
        <f t="shared" si="44"/>
        <v>36</v>
      </c>
      <c r="T266" s="122">
        <f t="shared" si="44"/>
        <v>102</v>
      </c>
      <c r="U266" s="122">
        <f t="shared" si="44"/>
        <v>197</v>
      </c>
      <c r="V266" s="122">
        <f t="shared" si="44"/>
        <v>1412</v>
      </c>
    </row>
    <row r="267" spans="1:23" ht="21" customHeight="1" x14ac:dyDescent="0.35">
      <c r="A267" s="40"/>
      <c r="B267" s="541"/>
      <c r="C267" s="541"/>
      <c r="D267" s="541"/>
      <c r="E267" s="541"/>
      <c r="F267" s="541"/>
      <c r="G267" s="541"/>
      <c r="H267" s="541"/>
      <c r="I267" s="541"/>
      <c r="J267" s="541"/>
      <c r="K267" s="541"/>
      <c r="L267" s="541"/>
      <c r="M267" s="541"/>
      <c r="N267" s="541"/>
      <c r="O267" s="544"/>
      <c r="P267" s="541"/>
      <c r="Q267" s="541"/>
      <c r="R267" s="544"/>
      <c r="S267" s="541"/>
      <c r="T267" s="541"/>
      <c r="U267" s="541"/>
      <c r="V267" s="541"/>
    </row>
    <row r="268" spans="1:23" ht="21" customHeight="1" x14ac:dyDescent="0.3">
      <c r="A268" s="214" t="s">
        <v>1217</v>
      </c>
      <c r="B268" s="584">
        <f t="shared" ref="B268:V268" si="45">B266+B137</f>
        <v>8</v>
      </c>
      <c r="C268" s="584">
        <f t="shared" si="45"/>
        <v>70</v>
      </c>
      <c r="D268" s="584">
        <f t="shared" si="45"/>
        <v>73</v>
      </c>
      <c r="E268" s="584">
        <f t="shared" si="45"/>
        <v>79</v>
      </c>
      <c r="F268" s="584">
        <f t="shared" si="45"/>
        <v>81</v>
      </c>
      <c r="G268" s="584">
        <f t="shared" si="45"/>
        <v>120</v>
      </c>
      <c r="H268" s="584">
        <f t="shared" si="45"/>
        <v>145</v>
      </c>
      <c r="I268" s="584">
        <f t="shared" si="45"/>
        <v>148</v>
      </c>
      <c r="J268" s="584">
        <f t="shared" si="45"/>
        <v>161</v>
      </c>
      <c r="K268" s="584">
        <f t="shared" si="45"/>
        <v>173</v>
      </c>
      <c r="L268" s="584">
        <f t="shared" si="45"/>
        <v>183</v>
      </c>
      <c r="M268" s="584">
        <f t="shared" si="45"/>
        <v>188</v>
      </c>
      <c r="N268" s="584">
        <f t="shared" si="45"/>
        <v>196</v>
      </c>
      <c r="O268" s="585">
        <f t="shared" si="45"/>
        <v>208</v>
      </c>
      <c r="P268" s="584">
        <f t="shared" si="45"/>
        <v>248</v>
      </c>
      <c r="Q268" s="584">
        <f t="shared" si="45"/>
        <v>274</v>
      </c>
      <c r="R268" s="585">
        <f t="shared" si="45"/>
        <v>277</v>
      </c>
      <c r="S268" s="584">
        <f t="shared" si="45"/>
        <v>286</v>
      </c>
      <c r="T268" s="584">
        <f t="shared" si="45"/>
        <v>335</v>
      </c>
      <c r="U268" s="584">
        <f t="shared" si="45"/>
        <v>415</v>
      </c>
      <c r="V268" s="584">
        <f t="shared" si="45"/>
        <v>3668</v>
      </c>
    </row>
    <row r="269" spans="1:23" ht="21" customHeight="1" x14ac:dyDescent="0.35">
      <c r="A269" s="40"/>
      <c r="B269" s="541"/>
      <c r="C269" s="541"/>
      <c r="D269" s="541"/>
      <c r="E269" s="541"/>
      <c r="F269" s="541"/>
      <c r="G269" s="541"/>
      <c r="H269" s="541"/>
      <c r="I269" s="541"/>
      <c r="J269" s="541"/>
      <c r="K269" s="541"/>
      <c r="L269" s="541"/>
      <c r="M269" s="541"/>
      <c r="N269" s="541"/>
      <c r="O269" s="544"/>
      <c r="P269" s="541"/>
      <c r="Q269" s="541"/>
      <c r="R269" s="544"/>
      <c r="S269" s="541"/>
      <c r="T269" s="541"/>
      <c r="U269" s="541"/>
      <c r="V269" s="541"/>
    </row>
    <row r="270" spans="1:23" ht="21" customHeight="1" x14ac:dyDescent="0.4">
      <c r="A270" s="216"/>
      <c r="B270" s="122" t="s">
        <v>2</v>
      </c>
      <c r="C270" s="122" t="s">
        <v>929</v>
      </c>
      <c r="D270" s="122" t="s">
        <v>5</v>
      </c>
      <c r="E270" s="122" t="s">
        <v>17</v>
      </c>
      <c r="F270" s="122" t="s">
        <v>4</v>
      </c>
      <c r="G270" s="122" t="s">
        <v>3</v>
      </c>
      <c r="H270" s="122" t="s">
        <v>11</v>
      </c>
      <c r="I270" s="122" t="s">
        <v>18</v>
      </c>
      <c r="J270" s="122" t="s">
        <v>9</v>
      </c>
      <c r="K270" s="122" t="s">
        <v>14</v>
      </c>
      <c r="L270" s="122" t="s">
        <v>6</v>
      </c>
      <c r="M270" s="122" t="s">
        <v>10</v>
      </c>
      <c r="N270" s="122" t="s">
        <v>21</v>
      </c>
      <c r="O270" s="124" t="s">
        <v>0</v>
      </c>
      <c r="P270" s="122" t="s">
        <v>8</v>
      </c>
      <c r="Q270" s="122" t="s">
        <v>936</v>
      </c>
      <c r="R270" s="124" t="s">
        <v>15</v>
      </c>
      <c r="S270" s="122" t="s">
        <v>20</v>
      </c>
      <c r="T270" s="122" t="s">
        <v>19</v>
      </c>
      <c r="U270" s="122" t="s">
        <v>16</v>
      </c>
      <c r="V270" s="215" t="s">
        <v>932</v>
      </c>
    </row>
    <row r="271" spans="1:23" ht="20.25" customHeight="1" x14ac:dyDescent="0.25">
      <c r="A271" s="40" t="s">
        <v>725</v>
      </c>
      <c r="B271" s="234">
        <v>2</v>
      </c>
      <c r="C271" s="234">
        <v>5</v>
      </c>
      <c r="D271" s="234">
        <v>3</v>
      </c>
      <c r="E271" s="234">
        <v>3</v>
      </c>
      <c r="F271" s="234">
        <v>1</v>
      </c>
      <c r="G271" s="234">
        <v>4</v>
      </c>
      <c r="H271" s="234">
        <v>7</v>
      </c>
      <c r="I271" s="234">
        <v>3</v>
      </c>
      <c r="J271" s="234">
        <v>1</v>
      </c>
      <c r="K271" s="234">
        <v>4</v>
      </c>
      <c r="L271" s="234">
        <v>2</v>
      </c>
      <c r="M271" s="234">
        <v>6</v>
      </c>
      <c r="N271" s="234">
        <v>6</v>
      </c>
      <c r="O271" s="580">
        <v>5</v>
      </c>
      <c r="P271" s="234">
        <v>6</v>
      </c>
      <c r="Q271" s="234">
        <v>12</v>
      </c>
      <c r="R271" s="580">
        <v>7</v>
      </c>
      <c r="S271" s="234">
        <v>6</v>
      </c>
      <c r="T271" s="234">
        <v>5</v>
      </c>
      <c r="U271" s="234">
        <v>5</v>
      </c>
      <c r="V271" s="234">
        <f>SUM(B271:U271)</f>
        <v>93</v>
      </c>
    </row>
    <row r="272" spans="1:23" ht="20.25" customHeight="1" x14ac:dyDescent="0.25">
      <c r="A272" s="40" t="s">
        <v>726</v>
      </c>
      <c r="B272" s="234">
        <v>8</v>
      </c>
      <c r="C272" s="234">
        <v>24</v>
      </c>
      <c r="D272" s="234">
        <v>14</v>
      </c>
      <c r="E272" s="234">
        <v>18</v>
      </c>
      <c r="F272" s="234">
        <v>4</v>
      </c>
      <c r="G272" s="234">
        <v>102</v>
      </c>
      <c r="H272" s="234">
        <v>116</v>
      </c>
      <c r="I272" s="234">
        <v>53</v>
      </c>
      <c r="J272" s="234">
        <v>123</v>
      </c>
      <c r="K272" s="234">
        <v>142</v>
      </c>
      <c r="L272" s="234">
        <v>115</v>
      </c>
      <c r="M272" s="234">
        <v>118</v>
      </c>
      <c r="N272" s="234">
        <v>192</v>
      </c>
      <c r="O272" s="580">
        <v>173</v>
      </c>
      <c r="P272" s="234">
        <v>128</v>
      </c>
      <c r="Q272" s="234">
        <v>260</v>
      </c>
      <c r="R272" s="580">
        <v>117</v>
      </c>
      <c r="S272" s="234">
        <v>227</v>
      </c>
      <c r="T272" s="234">
        <v>183</v>
      </c>
      <c r="U272" s="234">
        <v>218</v>
      </c>
      <c r="V272" s="234">
        <f>SUM(B272:U272)</f>
        <v>2335</v>
      </c>
    </row>
    <row r="273" spans="1:22" ht="20.25" customHeight="1" x14ac:dyDescent="0.25">
      <c r="A273" s="40" t="s">
        <v>727</v>
      </c>
      <c r="B273" s="581">
        <f t="shared" ref="B273:V273" si="46">B272/B271</f>
        <v>4</v>
      </c>
      <c r="C273" s="581">
        <f t="shared" si="46"/>
        <v>4.8</v>
      </c>
      <c r="D273" s="581">
        <f t="shared" si="46"/>
        <v>4.666666666666667</v>
      </c>
      <c r="E273" s="581">
        <f t="shared" si="46"/>
        <v>6</v>
      </c>
      <c r="F273" s="581">
        <f t="shared" si="46"/>
        <v>4</v>
      </c>
      <c r="G273" s="581">
        <f t="shared" si="46"/>
        <v>25.5</v>
      </c>
      <c r="H273" s="581">
        <f t="shared" si="46"/>
        <v>16.571428571428573</v>
      </c>
      <c r="I273" s="581">
        <f t="shared" si="46"/>
        <v>17.666666666666668</v>
      </c>
      <c r="J273" s="581">
        <f t="shared" si="46"/>
        <v>123</v>
      </c>
      <c r="K273" s="581">
        <f t="shared" si="46"/>
        <v>35.5</v>
      </c>
      <c r="L273" s="581">
        <f t="shared" si="46"/>
        <v>57.5</v>
      </c>
      <c r="M273" s="581">
        <f t="shared" si="46"/>
        <v>19.666666666666668</v>
      </c>
      <c r="N273" s="581">
        <f t="shared" si="46"/>
        <v>32</v>
      </c>
      <c r="O273" s="582">
        <f t="shared" si="46"/>
        <v>34.6</v>
      </c>
      <c r="P273" s="581">
        <f t="shared" si="46"/>
        <v>21.333333333333332</v>
      </c>
      <c r="Q273" s="581">
        <f t="shared" si="46"/>
        <v>21.666666666666668</v>
      </c>
      <c r="R273" s="582">
        <f t="shared" si="46"/>
        <v>16.714285714285715</v>
      </c>
      <c r="S273" s="581">
        <f t="shared" si="46"/>
        <v>37.833333333333336</v>
      </c>
      <c r="T273" s="581">
        <f t="shared" si="46"/>
        <v>36.6</v>
      </c>
      <c r="U273" s="581">
        <f t="shared" si="46"/>
        <v>43.6</v>
      </c>
      <c r="V273" s="583">
        <f t="shared" si="46"/>
        <v>25.107526881720432</v>
      </c>
    </row>
    <row r="274" spans="1:22" ht="20.25" customHeight="1" x14ac:dyDescent="0.25">
      <c r="A274" s="40" t="s">
        <v>728</v>
      </c>
      <c r="B274" s="234">
        <f t="shared" ref="B274:U274" si="47">COUNT(B141:B264)+COUNT(B4:B135)</f>
        <v>2</v>
      </c>
      <c r="C274" s="234">
        <f t="shared" si="47"/>
        <v>11</v>
      </c>
      <c r="D274" s="234">
        <f t="shared" si="47"/>
        <v>14</v>
      </c>
      <c r="E274" s="234">
        <f t="shared" si="47"/>
        <v>15</v>
      </c>
      <c r="F274" s="234">
        <f t="shared" si="47"/>
        <v>13</v>
      </c>
      <c r="G274" s="234">
        <f t="shared" si="47"/>
        <v>9</v>
      </c>
      <c r="H274" s="234">
        <f t="shared" si="47"/>
        <v>11</v>
      </c>
      <c r="I274" s="234">
        <f t="shared" si="47"/>
        <v>10</v>
      </c>
      <c r="J274" s="234">
        <f t="shared" si="47"/>
        <v>3</v>
      </c>
      <c r="K274" s="234">
        <f t="shared" si="47"/>
        <v>5</v>
      </c>
      <c r="L274" s="234">
        <f t="shared" si="47"/>
        <v>6</v>
      </c>
      <c r="M274" s="234">
        <f t="shared" si="47"/>
        <v>10</v>
      </c>
      <c r="N274" s="234">
        <f t="shared" si="47"/>
        <v>7</v>
      </c>
      <c r="O274" s="234">
        <f t="shared" si="47"/>
        <v>7</v>
      </c>
      <c r="P274" s="234">
        <f t="shared" si="47"/>
        <v>10</v>
      </c>
      <c r="Q274" s="234">
        <f t="shared" si="47"/>
        <v>13</v>
      </c>
      <c r="R274" s="234">
        <f t="shared" si="47"/>
        <v>15</v>
      </c>
      <c r="S274" s="234">
        <f t="shared" si="47"/>
        <v>8</v>
      </c>
      <c r="T274" s="234">
        <f t="shared" si="47"/>
        <v>9</v>
      </c>
      <c r="U274" s="234">
        <f t="shared" si="47"/>
        <v>13</v>
      </c>
      <c r="V274" s="234">
        <f>SUM(B274:U274)</f>
        <v>191</v>
      </c>
    </row>
    <row r="275" spans="1:22" ht="19.5" customHeight="1" x14ac:dyDescent="0.5">
      <c r="A275" s="249" t="s">
        <v>729</v>
      </c>
      <c r="B275" s="579" t="s">
        <v>1287</v>
      </c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332"/>
      <c r="P275" s="6"/>
      <c r="Q275" s="6"/>
      <c r="R275" s="332"/>
      <c r="S275" s="6"/>
      <c r="T275" s="6"/>
      <c r="U275" s="6"/>
      <c r="V275" s="6"/>
    </row>
    <row r="276" spans="1:22" ht="19.5" customHeight="1" x14ac:dyDescent="0.5">
      <c r="A276" s="249" t="s">
        <v>730</v>
      </c>
      <c r="B276" s="579" t="s">
        <v>1290</v>
      </c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332"/>
      <c r="P276" s="6"/>
      <c r="Q276" s="6"/>
      <c r="R276" s="332"/>
      <c r="S276" s="6"/>
      <c r="T276" s="6"/>
      <c r="U276" s="6"/>
      <c r="V276" s="6"/>
    </row>
    <row r="277" spans="1:22" ht="19.5" customHeight="1" x14ac:dyDescent="0.5">
      <c r="A277" s="249" t="s">
        <v>731</v>
      </c>
      <c r="B277" s="579" t="s">
        <v>1292</v>
      </c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332"/>
      <c r="P277" s="6"/>
      <c r="Q277" s="6"/>
      <c r="R277" s="332"/>
      <c r="S277" s="6"/>
      <c r="T277" s="6"/>
      <c r="U277" s="6"/>
      <c r="V277" s="6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288"/>
  <sheetViews>
    <sheetView workbookViewId="0">
      <pane xSplit="18" ySplit="14" topLeftCell="S108" activePane="bottomRight" state="frozen"/>
      <selection pane="topRight" activeCell="S1" sqref="S1"/>
      <selection pane="bottomLeft" activeCell="A15" sqref="A15"/>
      <selection pane="bottomRight" activeCell="AA3" sqref="AA3:AA12"/>
    </sheetView>
  </sheetViews>
  <sheetFormatPr defaultColWidth="14.44140625" defaultRowHeight="15" customHeight="1" x14ac:dyDescent="0.25"/>
  <cols>
    <col min="1" max="1" width="16.44140625" customWidth="1"/>
    <col min="2" max="22" width="5.44140625" customWidth="1"/>
    <col min="23" max="24" width="9.109375" customWidth="1"/>
    <col min="25" max="25" width="8" customWidth="1"/>
    <col min="26" max="26" width="16.21875" bestFit="1" customWidth="1"/>
    <col min="27" max="27" width="14.44140625" style="235"/>
  </cols>
  <sheetData>
    <row r="1" spans="1:27" ht="15" customHeight="1" x14ac:dyDescent="0.3">
      <c r="A1" s="76"/>
      <c r="B1" s="2" t="s">
        <v>0</v>
      </c>
      <c r="C1" s="2" t="s">
        <v>6</v>
      </c>
      <c r="D1" s="2" t="s">
        <v>1243</v>
      </c>
      <c r="E1" s="2" t="s">
        <v>929</v>
      </c>
      <c r="F1" s="2" t="s">
        <v>9</v>
      </c>
      <c r="G1" s="2" t="s">
        <v>10</v>
      </c>
      <c r="H1" s="2" t="s">
        <v>17</v>
      </c>
      <c r="I1" s="2" t="s">
        <v>936</v>
      </c>
      <c r="J1" s="2" t="s">
        <v>8</v>
      </c>
      <c r="K1" s="2" t="s">
        <v>3</v>
      </c>
      <c r="L1" s="2" t="s">
        <v>14</v>
      </c>
      <c r="M1" s="2" t="s">
        <v>4</v>
      </c>
      <c r="N1" s="2" t="s">
        <v>20</v>
      </c>
      <c r="O1" s="2" t="s">
        <v>21</v>
      </c>
      <c r="P1" s="2" t="s">
        <v>19</v>
      </c>
      <c r="Q1" s="2" t="s">
        <v>11</v>
      </c>
      <c r="R1" s="2" t="s">
        <v>16</v>
      </c>
      <c r="S1" s="2" t="s">
        <v>5</v>
      </c>
      <c r="T1" s="2" t="s">
        <v>18</v>
      </c>
      <c r="U1" s="2" t="s">
        <v>15</v>
      </c>
      <c r="V1" s="2" t="s">
        <v>932</v>
      </c>
      <c r="W1" s="2" t="s">
        <v>25</v>
      </c>
      <c r="X1" s="6"/>
    </row>
    <row r="2" spans="1:27" ht="18" customHeight="1" x14ac:dyDescent="0.3">
      <c r="A2" s="77" t="s">
        <v>26</v>
      </c>
      <c r="B2" s="220"/>
      <c r="C2" s="221"/>
      <c r="D2" s="221"/>
      <c r="E2" s="220"/>
      <c r="F2" s="220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7" ht="16.5" customHeight="1" x14ac:dyDescent="0.3">
      <c r="A3" s="222" t="s">
        <v>27</v>
      </c>
      <c r="B3" s="10"/>
      <c r="C3" s="223"/>
      <c r="D3" s="15"/>
      <c r="E3" s="223"/>
      <c r="F3" s="15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6"/>
      <c r="Y3">
        <v>1</v>
      </c>
      <c r="Z3" s="490" t="s">
        <v>1620</v>
      </c>
      <c r="AA3" s="235">
        <v>223</v>
      </c>
    </row>
    <row r="4" spans="1:27" ht="15.75" customHeight="1" x14ac:dyDescent="0.3">
      <c r="A4" s="224" t="s">
        <v>1249</v>
      </c>
      <c r="B4" s="10"/>
      <c r="C4" s="225"/>
      <c r="D4" s="15"/>
      <c r="E4" s="226">
        <v>88</v>
      </c>
      <c r="F4" s="15"/>
      <c r="G4" s="10"/>
      <c r="H4" s="10"/>
      <c r="I4" s="10"/>
      <c r="J4" s="10"/>
      <c r="K4" s="10"/>
      <c r="L4" s="10"/>
      <c r="M4" s="10"/>
      <c r="N4" s="10"/>
      <c r="O4" s="11">
        <v>116</v>
      </c>
      <c r="P4" s="10"/>
      <c r="Q4" s="10"/>
      <c r="R4" s="10"/>
      <c r="S4" s="10"/>
      <c r="T4" s="10"/>
      <c r="U4" s="10"/>
      <c r="V4" s="10">
        <f t="shared" ref="V4:V11" si="0">SUM(B4:U4)</f>
        <v>204</v>
      </c>
      <c r="W4" s="10">
        <f t="shared" ref="W4:W11" si="1">COUNT(B4:U4)</f>
        <v>2</v>
      </c>
      <c r="X4" s="6"/>
      <c r="Y4">
        <v>2</v>
      </c>
      <c r="Z4" s="490" t="s">
        <v>3920</v>
      </c>
      <c r="AA4" s="235">
        <v>160</v>
      </c>
    </row>
    <row r="5" spans="1:27" ht="15.75" customHeight="1" x14ac:dyDescent="0.4">
      <c r="A5" s="224" t="s">
        <v>192</v>
      </c>
      <c r="B5" s="10"/>
      <c r="C5" s="225"/>
      <c r="D5" s="15"/>
      <c r="E5" s="226"/>
      <c r="F5" s="227"/>
      <c r="G5" s="10"/>
      <c r="H5" s="10"/>
      <c r="I5" s="10"/>
      <c r="J5" s="10"/>
      <c r="K5" s="10"/>
      <c r="L5" s="10"/>
      <c r="M5" s="10"/>
      <c r="N5" s="10"/>
      <c r="O5" s="10"/>
      <c r="P5" s="11">
        <v>21</v>
      </c>
      <c r="Q5" s="10"/>
      <c r="R5" s="10"/>
      <c r="S5" s="10"/>
      <c r="T5" s="10"/>
      <c r="U5" s="10"/>
      <c r="V5" s="10">
        <f t="shared" si="0"/>
        <v>21</v>
      </c>
      <c r="W5" s="10">
        <f t="shared" si="1"/>
        <v>1</v>
      </c>
      <c r="X5" s="6"/>
      <c r="Y5">
        <v>3</v>
      </c>
      <c r="Z5" s="490" t="s">
        <v>1271</v>
      </c>
      <c r="AA5" s="235">
        <v>131</v>
      </c>
    </row>
    <row r="6" spans="1:27" ht="15" customHeight="1" x14ac:dyDescent="0.25">
      <c r="A6" s="224" t="s">
        <v>947</v>
      </c>
      <c r="B6" s="10"/>
      <c r="C6" s="225"/>
      <c r="D6" s="10"/>
      <c r="E6" s="226"/>
      <c r="F6" s="15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>
        <f t="shared" si="0"/>
        <v>0</v>
      </c>
      <c r="W6" s="10">
        <f t="shared" si="1"/>
        <v>0</v>
      </c>
      <c r="X6" s="6"/>
      <c r="Y6">
        <v>4</v>
      </c>
      <c r="Z6" s="490" t="s">
        <v>3919</v>
      </c>
      <c r="AA6" s="235">
        <v>123</v>
      </c>
    </row>
    <row r="7" spans="1:27" ht="15" customHeight="1" x14ac:dyDescent="0.25">
      <c r="A7" s="224" t="s">
        <v>970</v>
      </c>
      <c r="B7" s="10"/>
      <c r="C7" s="225"/>
      <c r="D7" s="15"/>
      <c r="E7" s="226"/>
      <c r="F7" s="1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>
        <f t="shared" si="0"/>
        <v>0</v>
      </c>
      <c r="W7" s="10">
        <f t="shared" si="1"/>
        <v>0</v>
      </c>
      <c r="X7" s="6"/>
      <c r="Y7">
        <v>5</v>
      </c>
      <c r="Z7" s="490" t="s">
        <v>1249</v>
      </c>
      <c r="AA7" s="235">
        <v>116</v>
      </c>
    </row>
    <row r="8" spans="1:27" ht="15" customHeight="1" x14ac:dyDescent="0.25">
      <c r="A8" s="224" t="s">
        <v>1155</v>
      </c>
      <c r="B8" s="10"/>
      <c r="C8" s="225"/>
      <c r="D8" s="15"/>
      <c r="E8" s="228"/>
      <c r="F8" s="15"/>
      <c r="G8" s="10"/>
      <c r="H8" s="10"/>
      <c r="I8" s="10"/>
      <c r="J8" s="229">
        <v>20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>
        <f t="shared" si="0"/>
        <v>20</v>
      </c>
      <c r="W8" s="10">
        <f t="shared" si="1"/>
        <v>1</v>
      </c>
      <c r="X8" s="6"/>
      <c r="Y8">
        <v>6</v>
      </c>
      <c r="Z8" s="490" t="s">
        <v>1714</v>
      </c>
      <c r="AA8" s="235">
        <v>111</v>
      </c>
    </row>
    <row r="9" spans="1:27" ht="16.5" customHeight="1" x14ac:dyDescent="0.4">
      <c r="A9" s="230" t="s">
        <v>1259</v>
      </c>
      <c r="B9" s="10"/>
      <c r="C9" s="225"/>
      <c r="D9" s="15"/>
      <c r="E9" s="231">
        <v>7</v>
      </c>
      <c r="F9" s="227"/>
      <c r="G9" s="10"/>
      <c r="H9" s="232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>
        <v>2</v>
      </c>
      <c r="U9" s="11">
        <v>7</v>
      </c>
      <c r="V9" s="10">
        <f t="shared" si="0"/>
        <v>16</v>
      </c>
      <c r="W9" s="10">
        <f t="shared" si="1"/>
        <v>3</v>
      </c>
      <c r="X9" s="6">
        <v>8</v>
      </c>
      <c r="Y9">
        <v>7</v>
      </c>
      <c r="Z9" s="490" t="s">
        <v>1802</v>
      </c>
      <c r="AA9" s="235">
        <v>80</v>
      </c>
    </row>
    <row r="10" spans="1:27" ht="15.75" customHeight="1" x14ac:dyDescent="0.4">
      <c r="A10" s="230" t="s">
        <v>791</v>
      </c>
      <c r="B10" s="10"/>
      <c r="C10" s="225"/>
      <c r="D10" s="15"/>
      <c r="E10" s="226"/>
      <c r="F10" s="22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>
        <f t="shared" si="0"/>
        <v>0</v>
      </c>
      <c r="W10" s="10">
        <f t="shared" si="1"/>
        <v>0</v>
      </c>
      <c r="X10" s="6"/>
      <c r="Y10">
        <v>8</v>
      </c>
      <c r="Z10" s="490" t="s">
        <v>1627</v>
      </c>
      <c r="AA10" s="235">
        <v>72</v>
      </c>
    </row>
    <row r="11" spans="1:27" ht="15.75" customHeight="1" x14ac:dyDescent="0.3">
      <c r="A11" s="230" t="s">
        <v>1262</v>
      </c>
      <c r="B11" s="10"/>
      <c r="C11" s="225"/>
      <c r="D11" s="15">
        <v>1</v>
      </c>
      <c r="E11" s="226"/>
      <c r="F11" s="15"/>
      <c r="G11" s="10"/>
      <c r="H11" s="232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1">
        <v>7</v>
      </c>
      <c r="V11" s="10">
        <f t="shared" si="0"/>
        <v>8</v>
      </c>
      <c r="W11" s="10">
        <f t="shared" si="1"/>
        <v>2</v>
      </c>
      <c r="X11" s="6"/>
      <c r="Y11">
        <v>9</v>
      </c>
      <c r="Z11" s="490" t="s">
        <v>1664</v>
      </c>
      <c r="AA11" s="235">
        <v>67</v>
      </c>
    </row>
    <row r="12" spans="1:27" ht="15.75" customHeight="1" x14ac:dyDescent="0.25">
      <c r="A12" s="222" t="s">
        <v>36</v>
      </c>
      <c r="B12" s="6"/>
      <c r="C12" s="233"/>
      <c r="D12" s="234"/>
      <c r="E12" s="235"/>
      <c r="F12" s="23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>
        <v>10</v>
      </c>
      <c r="Z12" s="490" t="s">
        <v>1819</v>
      </c>
      <c r="AA12" s="235">
        <v>63</v>
      </c>
    </row>
    <row r="13" spans="1:27" ht="16.5" customHeight="1" x14ac:dyDescent="0.3">
      <c r="A13" s="236" t="s">
        <v>1266</v>
      </c>
      <c r="B13" s="10"/>
      <c r="C13" s="237"/>
      <c r="D13" s="15"/>
      <c r="E13" s="228"/>
      <c r="F13" s="15"/>
      <c r="G13" s="10"/>
      <c r="H13" s="11">
        <v>35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>
        <v>1</v>
      </c>
      <c r="T13" s="10"/>
      <c r="U13" s="10"/>
      <c r="V13" s="10">
        <f t="shared" ref="V13:V19" si="2">SUM(B13:U13)</f>
        <v>36</v>
      </c>
      <c r="W13" s="10">
        <f t="shared" ref="W13:W19" si="3">COUNT(B13:U13)</f>
        <v>2</v>
      </c>
      <c r="X13" s="6"/>
      <c r="Z13" s="490"/>
    </row>
    <row r="14" spans="1:27" ht="15.75" customHeight="1" x14ac:dyDescent="0.4">
      <c r="A14" s="224" t="s">
        <v>1268</v>
      </c>
      <c r="B14" s="10"/>
      <c r="C14" s="237"/>
      <c r="D14" s="15"/>
      <c r="E14" s="228"/>
      <c r="F14" s="227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>
        <f t="shared" si="2"/>
        <v>0</v>
      </c>
      <c r="W14" s="10">
        <f t="shared" si="3"/>
        <v>0</v>
      </c>
      <c r="X14" s="6"/>
    </row>
    <row r="15" spans="1:27" ht="15" customHeight="1" x14ac:dyDescent="0.25">
      <c r="A15" s="224" t="s">
        <v>1034</v>
      </c>
      <c r="B15" s="10"/>
      <c r="C15" s="237"/>
      <c r="D15" s="15"/>
      <c r="E15" s="228"/>
      <c r="F15" s="15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>
        <f t="shared" si="2"/>
        <v>0</v>
      </c>
      <c r="W15" s="10">
        <f t="shared" si="3"/>
        <v>0</v>
      </c>
      <c r="X15" s="6"/>
    </row>
    <row r="16" spans="1:27" ht="15" customHeight="1" x14ac:dyDescent="0.25">
      <c r="A16" s="230" t="s">
        <v>1269</v>
      </c>
      <c r="B16" s="10"/>
      <c r="C16" s="237"/>
      <c r="D16" s="15"/>
      <c r="E16" s="228"/>
      <c r="F16" s="15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>
        <f t="shared" si="2"/>
        <v>0</v>
      </c>
      <c r="W16" s="10">
        <f t="shared" si="3"/>
        <v>0</v>
      </c>
      <c r="X16" s="6"/>
    </row>
    <row r="17" spans="1:24" ht="16.5" customHeight="1" x14ac:dyDescent="0.3">
      <c r="A17" s="230" t="s">
        <v>712</v>
      </c>
      <c r="B17" s="10"/>
      <c r="C17" s="239"/>
      <c r="D17" s="15"/>
      <c r="E17" s="223"/>
      <c r="F17" s="15"/>
      <c r="G17" s="10"/>
      <c r="H17" s="10">
        <v>7</v>
      </c>
      <c r="I17" s="10"/>
      <c r="J17" s="10"/>
      <c r="K17" s="10"/>
      <c r="L17" s="10"/>
      <c r="M17" s="10"/>
      <c r="N17" s="11">
        <v>34</v>
      </c>
      <c r="O17" s="10"/>
      <c r="P17" s="10"/>
      <c r="Q17" s="10"/>
      <c r="R17" s="10"/>
      <c r="S17" s="10" t="s">
        <v>97</v>
      </c>
      <c r="T17" s="10"/>
      <c r="U17" s="10"/>
      <c r="V17" s="10">
        <f t="shared" si="2"/>
        <v>41</v>
      </c>
      <c r="W17" s="10">
        <f t="shared" si="3"/>
        <v>2</v>
      </c>
      <c r="X17" s="6"/>
    </row>
    <row r="18" spans="1:24" ht="15.75" customHeight="1" x14ac:dyDescent="0.3">
      <c r="A18" s="230" t="s">
        <v>1270</v>
      </c>
      <c r="B18" s="10"/>
      <c r="C18" s="237"/>
      <c r="D18" s="15"/>
      <c r="E18" s="225"/>
      <c r="F18" s="15"/>
      <c r="G18" s="10"/>
      <c r="H18" s="10"/>
      <c r="I18" s="10"/>
      <c r="J18" s="10"/>
      <c r="K18" s="10"/>
      <c r="L18" s="10"/>
      <c r="M18" s="10"/>
      <c r="N18" s="10"/>
      <c r="O18" s="11">
        <v>1</v>
      </c>
      <c r="P18" s="10"/>
      <c r="Q18" s="10"/>
      <c r="R18" s="10"/>
      <c r="S18" s="10"/>
      <c r="T18" s="10"/>
      <c r="U18" s="10"/>
      <c r="V18" s="10">
        <f t="shared" si="2"/>
        <v>1</v>
      </c>
      <c r="W18" s="10">
        <f t="shared" si="3"/>
        <v>1</v>
      </c>
      <c r="X18" s="6"/>
    </row>
    <row r="19" spans="1:24" ht="16.5" customHeight="1" x14ac:dyDescent="0.3">
      <c r="A19" s="230" t="s">
        <v>1271</v>
      </c>
      <c r="B19" s="10"/>
      <c r="C19" s="223"/>
      <c r="D19" s="15"/>
      <c r="E19" s="225"/>
      <c r="F19" s="15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1">
        <v>131</v>
      </c>
      <c r="R19" s="10">
        <v>16</v>
      </c>
      <c r="S19" s="10">
        <v>1</v>
      </c>
      <c r="T19" s="10"/>
      <c r="U19" s="10"/>
      <c r="V19" s="10">
        <f t="shared" si="2"/>
        <v>148</v>
      </c>
      <c r="W19" s="10">
        <f t="shared" si="3"/>
        <v>3</v>
      </c>
      <c r="X19" s="6">
        <v>21</v>
      </c>
    </row>
    <row r="20" spans="1:24" ht="15.75" customHeight="1" x14ac:dyDescent="0.25">
      <c r="A20" s="222" t="s">
        <v>961</v>
      </c>
      <c r="B20" s="6"/>
      <c r="C20" s="235"/>
      <c r="D20" s="234"/>
      <c r="E20" s="240"/>
      <c r="F20" s="234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15.75" customHeight="1" x14ac:dyDescent="0.3">
      <c r="A21" s="224" t="s">
        <v>1272</v>
      </c>
      <c r="B21" s="10"/>
      <c r="C21" s="226"/>
      <c r="D21" s="15">
        <v>55</v>
      </c>
      <c r="E21" s="237"/>
      <c r="F21" s="15"/>
      <c r="G21" s="10">
        <v>42</v>
      </c>
      <c r="H21" s="10"/>
      <c r="I21" s="10"/>
      <c r="J21" s="10"/>
      <c r="K21" s="10"/>
      <c r="L21" s="10"/>
      <c r="M21" s="10"/>
      <c r="N21" s="10"/>
      <c r="O21" s="10"/>
      <c r="P21" s="10">
        <v>30</v>
      </c>
      <c r="Q21" s="10"/>
      <c r="R21" s="10"/>
      <c r="S21" s="10"/>
      <c r="T21" s="11">
        <v>123</v>
      </c>
      <c r="U21" s="10"/>
      <c r="V21" s="10">
        <f t="shared" ref="V21:V33" si="4">SUM(B21:U21)</f>
        <v>250</v>
      </c>
      <c r="W21" s="10">
        <f t="shared" ref="W21:W33" si="5">COUNT(B21:U21)</f>
        <v>4</v>
      </c>
      <c r="X21" s="6"/>
    </row>
    <row r="22" spans="1:24" ht="15" customHeight="1" x14ac:dyDescent="0.25">
      <c r="A22" s="224" t="s">
        <v>1273</v>
      </c>
      <c r="B22" s="10"/>
      <c r="C22" s="226"/>
      <c r="D22" s="15"/>
      <c r="E22" s="237"/>
      <c r="F22" s="15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>
        <f t="shared" si="4"/>
        <v>0</v>
      </c>
      <c r="W22" s="10">
        <f t="shared" si="5"/>
        <v>0</v>
      </c>
      <c r="X22" s="6"/>
    </row>
    <row r="23" spans="1:24" ht="16.5" customHeight="1" x14ac:dyDescent="0.3">
      <c r="A23" s="224" t="s">
        <v>1274</v>
      </c>
      <c r="B23" s="10"/>
      <c r="C23" s="226"/>
      <c r="D23" s="15"/>
      <c r="E23" s="223"/>
      <c r="F23" s="15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>
        <f t="shared" si="4"/>
        <v>0</v>
      </c>
      <c r="W23" s="10">
        <f t="shared" si="5"/>
        <v>0</v>
      </c>
      <c r="X23" s="6"/>
    </row>
    <row r="24" spans="1:24" ht="15" customHeight="1" x14ac:dyDescent="0.25">
      <c r="A24" s="224" t="s">
        <v>1275</v>
      </c>
      <c r="B24" s="10"/>
      <c r="C24" s="228"/>
      <c r="D24" s="15"/>
      <c r="E24" s="225"/>
      <c r="F24" s="15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>
        <f t="shared" si="4"/>
        <v>0</v>
      </c>
      <c r="W24" s="10">
        <f t="shared" si="5"/>
        <v>0</v>
      </c>
      <c r="X24" s="6"/>
    </row>
    <row r="25" spans="1:24" ht="15" customHeight="1" x14ac:dyDescent="0.25">
      <c r="A25" s="224" t="s">
        <v>553</v>
      </c>
      <c r="B25" s="10"/>
      <c r="C25" s="228"/>
      <c r="D25" s="15"/>
      <c r="E25" s="225"/>
      <c r="F25" s="15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>
        <f t="shared" si="4"/>
        <v>0</v>
      </c>
      <c r="W25" s="10">
        <f t="shared" si="5"/>
        <v>0</v>
      </c>
      <c r="X25" s="6"/>
    </row>
    <row r="26" spans="1:24" ht="15" customHeight="1" x14ac:dyDescent="0.25">
      <c r="A26" s="224" t="s">
        <v>1276</v>
      </c>
      <c r="B26" s="10"/>
      <c r="C26" s="228"/>
      <c r="D26" s="15"/>
      <c r="E26" s="225"/>
      <c r="F26" s="15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>
        <f t="shared" si="4"/>
        <v>0</v>
      </c>
      <c r="W26" s="10">
        <f t="shared" si="5"/>
        <v>0</v>
      </c>
      <c r="X26" s="6"/>
    </row>
    <row r="27" spans="1:24" ht="16.5" customHeight="1" x14ac:dyDescent="0.3">
      <c r="A27" s="224" t="s">
        <v>1279</v>
      </c>
      <c r="B27" s="10"/>
      <c r="C27" s="223"/>
      <c r="D27" s="15"/>
      <c r="E27" s="225"/>
      <c r="F27" s="15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>
        <f t="shared" si="4"/>
        <v>0</v>
      </c>
      <c r="W27" s="10">
        <f t="shared" si="5"/>
        <v>0</v>
      </c>
      <c r="X27" s="6"/>
    </row>
    <row r="28" spans="1:24" ht="15" customHeight="1" x14ac:dyDescent="0.25">
      <c r="A28" s="230" t="s">
        <v>973</v>
      </c>
      <c r="B28" s="10"/>
      <c r="C28" s="226"/>
      <c r="D28" s="15"/>
      <c r="E28" s="225"/>
      <c r="F28" s="15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>
        <f t="shared" si="4"/>
        <v>0</v>
      </c>
      <c r="W28" s="10">
        <f t="shared" si="5"/>
        <v>0</v>
      </c>
      <c r="X28" s="6"/>
    </row>
    <row r="29" spans="1:24" ht="15" customHeight="1" x14ac:dyDescent="0.25">
      <c r="A29" s="230" t="s">
        <v>1280</v>
      </c>
      <c r="B29" s="10"/>
      <c r="C29" s="226"/>
      <c r="D29" s="15"/>
      <c r="E29" s="225"/>
      <c r="F29" s="15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>
        <f t="shared" si="4"/>
        <v>0</v>
      </c>
      <c r="W29" s="10">
        <f t="shared" si="5"/>
        <v>0</v>
      </c>
      <c r="X29" s="6"/>
    </row>
    <row r="30" spans="1:24" ht="15" customHeight="1" x14ac:dyDescent="0.25">
      <c r="A30" s="230" t="s">
        <v>1282</v>
      </c>
      <c r="B30" s="10"/>
      <c r="C30" s="226"/>
      <c r="D30" s="15"/>
      <c r="E30" s="245"/>
      <c r="F30" s="15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>
        <f t="shared" si="4"/>
        <v>0</v>
      </c>
      <c r="W30" s="10">
        <f t="shared" si="5"/>
        <v>0</v>
      </c>
      <c r="X30" s="6"/>
    </row>
    <row r="31" spans="1:24" ht="15" customHeight="1" x14ac:dyDescent="0.25">
      <c r="A31" s="230" t="s">
        <v>1283</v>
      </c>
      <c r="B31" s="10"/>
      <c r="C31" s="226"/>
      <c r="D31" s="15"/>
      <c r="E31" s="237"/>
      <c r="F31" s="15"/>
      <c r="G31" s="247">
        <v>13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>
        <f t="shared" si="4"/>
        <v>13</v>
      </c>
      <c r="W31" s="10">
        <f t="shared" si="5"/>
        <v>1</v>
      </c>
      <c r="X31" s="6"/>
    </row>
    <row r="32" spans="1:24" ht="15" customHeight="1" x14ac:dyDescent="0.25">
      <c r="A32" s="230" t="s">
        <v>1285</v>
      </c>
      <c r="B32" s="10"/>
      <c r="C32" s="226"/>
      <c r="D32" s="15"/>
      <c r="E32" s="237"/>
      <c r="F32" s="15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>
        <f t="shared" si="4"/>
        <v>0</v>
      </c>
      <c r="W32" s="10">
        <f t="shared" si="5"/>
        <v>0</v>
      </c>
      <c r="X32" s="6"/>
    </row>
    <row r="33" spans="1:24" ht="16.5" customHeight="1" x14ac:dyDescent="0.3">
      <c r="A33" s="230" t="s">
        <v>1289</v>
      </c>
      <c r="B33" s="10"/>
      <c r="C33" s="228"/>
      <c r="D33" s="15"/>
      <c r="E33" s="223"/>
      <c r="F33" s="15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>
        <f t="shared" si="4"/>
        <v>0</v>
      </c>
      <c r="W33" s="10">
        <f t="shared" si="5"/>
        <v>0</v>
      </c>
      <c r="X33" s="6"/>
    </row>
    <row r="34" spans="1:24" ht="15.75" customHeight="1" x14ac:dyDescent="0.25">
      <c r="A34" s="222" t="s">
        <v>74</v>
      </c>
      <c r="B34" s="6"/>
      <c r="C34" s="250"/>
      <c r="D34" s="234"/>
      <c r="E34" s="240"/>
      <c r="F34" s="234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15.75" customHeight="1" x14ac:dyDescent="0.3">
      <c r="A35" s="224" t="s">
        <v>1295</v>
      </c>
      <c r="B35" s="10"/>
      <c r="C35" s="228"/>
      <c r="D35" s="15"/>
      <c r="E35" s="225"/>
      <c r="F35" s="15"/>
      <c r="G35" s="10"/>
      <c r="H35" s="10"/>
      <c r="I35" s="10"/>
      <c r="J35" s="10"/>
      <c r="K35" s="10"/>
      <c r="L35" s="10"/>
      <c r="M35" s="11">
        <v>20</v>
      </c>
      <c r="N35" s="10"/>
      <c r="O35" s="10"/>
      <c r="P35" s="10"/>
      <c r="Q35" s="10"/>
      <c r="R35" s="10"/>
      <c r="S35" s="10">
        <v>1</v>
      </c>
      <c r="T35" s="10"/>
      <c r="U35" s="10"/>
      <c r="V35" s="10">
        <f t="shared" ref="V35:V40" si="6">SUM(B35:U35)</f>
        <v>21</v>
      </c>
      <c r="W35" s="10">
        <f t="shared" ref="W35:W40" si="7">COUNT(B35:U35)</f>
        <v>2</v>
      </c>
      <c r="X35" s="6"/>
    </row>
    <row r="36" spans="1:24" ht="16.5" customHeight="1" x14ac:dyDescent="0.4">
      <c r="A36" s="224" t="s">
        <v>1298</v>
      </c>
      <c r="B36" s="10"/>
      <c r="C36" s="223"/>
      <c r="D36" s="227"/>
      <c r="E36" s="225"/>
      <c r="F36" s="15"/>
      <c r="G36" s="10"/>
      <c r="H36" s="10"/>
      <c r="I36" s="10"/>
      <c r="J36" s="10"/>
      <c r="K36" s="10"/>
      <c r="L36" s="10"/>
      <c r="M36" s="10"/>
      <c r="N36" s="10"/>
      <c r="O36" s="10"/>
      <c r="P36" s="11">
        <v>23</v>
      </c>
      <c r="Q36" s="10"/>
      <c r="R36" s="10"/>
      <c r="S36" s="10"/>
      <c r="T36" s="10"/>
      <c r="U36" s="10"/>
      <c r="V36" s="10">
        <f t="shared" si="6"/>
        <v>23</v>
      </c>
      <c r="W36" s="10">
        <f t="shared" si="7"/>
        <v>1</v>
      </c>
      <c r="X36" s="6"/>
    </row>
    <row r="37" spans="1:24" ht="16.5" customHeight="1" x14ac:dyDescent="0.3">
      <c r="A37" s="236" t="s">
        <v>189</v>
      </c>
      <c r="B37" s="10"/>
      <c r="C37" s="226"/>
      <c r="D37" s="15"/>
      <c r="E37" s="225"/>
      <c r="F37" s="15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1">
        <v>1</v>
      </c>
      <c r="T37" s="10"/>
      <c r="U37" s="10"/>
      <c r="V37" s="10">
        <f t="shared" si="6"/>
        <v>1</v>
      </c>
      <c r="W37" s="10">
        <f t="shared" si="7"/>
        <v>1</v>
      </c>
      <c r="X37" s="6"/>
    </row>
    <row r="38" spans="1:24" ht="15" customHeight="1" x14ac:dyDescent="0.25">
      <c r="A38" s="224" t="s">
        <v>1302</v>
      </c>
      <c r="B38" s="10"/>
      <c r="C38" s="226"/>
      <c r="D38" s="15"/>
      <c r="E38" s="251"/>
      <c r="F38" s="15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>
        <f t="shared" si="6"/>
        <v>0</v>
      </c>
      <c r="W38" s="10">
        <f t="shared" si="7"/>
        <v>0</v>
      </c>
      <c r="X38" s="6"/>
    </row>
    <row r="39" spans="1:24" ht="15.75" customHeight="1" x14ac:dyDescent="0.3">
      <c r="A39" s="230" t="s">
        <v>1305</v>
      </c>
      <c r="B39" s="10"/>
      <c r="C39" s="226"/>
      <c r="D39" s="15"/>
      <c r="E39" s="237"/>
      <c r="F39" s="15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1">
        <v>59</v>
      </c>
      <c r="R39" s="10"/>
      <c r="S39" s="10">
        <v>1</v>
      </c>
      <c r="T39" s="10"/>
      <c r="U39" s="10"/>
      <c r="V39" s="10">
        <f t="shared" si="6"/>
        <v>60</v>
      </c>
      <c r="W39" s="10">
        <f t="shared" si="7"/>
        <v>2</v>
      </c>
      <c r="X39" s="6">
        <v>21</v>
      </c>
    </row>
    <row r="40" spans="1:24" ht="15.75" customHeight="1" x14ac:dyDescent="0.3">
      <c r="A40" s="230" t="s">
        <v>1307</v>
      </c>
      <c r="B40" s="10"/>
      <c r="C40" s="252">
        <v>1</v>
      </c>
      <c r="D40" s="15"/>
      <c r="E40" s="237"/>
      <c r="F40" s="15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>
        <f t="shared" si="6"/>
        <v>1</v>
      </c>
      <c r="W40" s="10">
        <f t="shared" si="7"/>
        <v>1</v>
      </c>
      <c r="X40" s="6"/>
    </row>
    <row r="41" spans="1:24" ht="15.75" customHeight="1" x14ac:dyDescent="0.25">
      <c r="A41" s="222" t="s">
        <v>103</v>
      </c>
      <c r="B41" s="6"/>
      <c r="C41" s="250"/>
      <c r="D41" s="234"/>
      <c r="E41" s="233"/>
      <c r="F41" s="234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15.75" customHeight="1" x14ac:dyDescent="0.3">
      <c r="A42" s="224" t="s">
        <v>1312</v>
      </c>
      <c r="B42" s="10">
        <v>29</v>
      </c>
      <c r="C42" s="228"/>
      <c r="D42" s="15"/>
      <c r="E42" s="237"/>
      <c r="F42" s="11">
        <v>38</v>
      </c>
      <c r="G42" s="10">
        <v>15</v>
      </c>
      <c r="H42" s="10" t="s">
        <v>97</v>
      </c>
      <c r="I42" s="10"/>
      <c r="J42" s="10"/>
      <c r="K42" s="10"/>
      <c r="L42" s="10">
        <v>33</v>
      </c>
      <c r="M42" s="10"/>
      <c r="N42" s="10"/>
      <c r="O42" s="10"/>
      <c r="P42" s="10"/>
      <c r="Q42" s="10">
        <v>31</v>
      </c>
      <c r="R42" s="10"/>
      <c r="S42" s="10"/>
      <c r="T42" s="10"/>
      <c r="U42" s="10"/>
      <c r="V42" s="10">
        <f t="shared" ref="V42:V53" si="8">SUM(B42:U42)</f>
        <v>146</v>
      </c>
      <c r="W42" s="10">
        <f t="shared" ref="W42:W53" si="9">COUNT(B42:U42)</f>
        <v>5</v>
      </c>
      <c r="X42" s="6"/>
    </row>
    <row r="43" spans="1:24" ht="16.5" customHeight="1" x14ac:dyDescent="0.3">
      <c r="A43" s="224" t="s">
        <v>937</v>
      </c>
      <c r="B43" s="10">
        <v>30</v>
      </c>
      <c r="C43" s="223"/>
      <c r="D43" s="15"/>
      <c r="E43" s="223"/>
      <c r="F43" s="10"/>
      <c r="G43" s="10"/>
      <c r="H43" s="10"/>
      <c r="I43" s="10"/>
      <c r="J43" s="10"/>
      <c r="K43" s="10"/>
      <c r="L43" s="11">
        <v>33</v>
      </c>
      <c r="M43" s="10"/>
      <c r="N43" s="10"/>
      <c r="O43" s="10"/>
      <c r="P43" s="10"/>
      <c r="Q43" s="10"/>
      <c r="R43" s="10"/>
      <c r="S43" s="10"/>
      <c r="T43" s="10"/>
      <c r="U43" s="10"/>
      <c r="V43" s="10">
        <f t="shared" si="8"/>
        <v>63</v>
      </c>
      <c r="W43" s="10">
        <f t="shared" si="9"/>
        <v>2</v>
      </c>
      <c r="X43" s="6"/>
    </row>
    <row r="44" spans="1:24" ht="15.75" customHeight="1" x14ac:dyDescent="0.3">
      <c r="A44" s="224" t="s">
        <v>1318</v>
      </c>
      <c r="B44" s="10"/>
      <c r="C44" s="226"/>
      <c r="D44" s="15"/>
      <c r="E44" s="253"/>
      <c r="F44" s="10"/>
      <c r="G44" s="10"/>
      <c r="H44" s="10"/>
      <c r="I44" s="10"/>
      <c r="J44" s="10"/>
      <c r="K44" s="10"/>
      <c r="L44" s="10"/>
      <c r="M44" s="10"/>
      <c r="N44" s="11">
        <v>11</v>
      </c>
      <c r="O44" s="10"/>
      <c r="P44" s="10"/>
      <c r="Q44" s="10"/>
      <c r="R44" s="10"/>
      <c r="S44" s="10"/>
      <c r="T44" s="10"/>
      <c r="U44" s="10"/>
      <c r="V44" s="10">
        <f t="shared" si="8"/>
        <v>11</v>
      </c>
      <c r="W44" s="10">
        <f t="shared" si="9"/>
        <v>1</v>
      </c>
      <c r="X44" s="6"/>
    </row>
    <row r="45" spans="1:24" ht="15.75" customHeight="1" x14ac:dyDescent="0.3">
      <c r="A45" s="224" t="s">
        <v>1322</v>
      </c>
      <c r="B45" s="10"/>
      <c r="C45" s="226"/>
      <c r="D45" s="15"/>
      <c r="E45" s="225"/>
      <c r="F45" s="10"/>
      <c r="G45" s="11">
        <v>39</v>
      </c>
      <c r="H45" s="10"/>
      <c r="I45" s="10"/>
      <c r="J45" s="10"/>
      <c r="K45" s="10"/>
      <c r="L45" s="10"/>
      <c r="M45" s="10">
        <v>4</v>
      </c>
      <c r="N45" s="10"/>
      <c r="O45" s="10"/>
      <c r="P45" s="10">
        <v>31</v>
      </c>
      <c r="Q45" s="10"/>
      <c r="R45" s="10"/>
      <c r="S45" s="10"/>
      <c r="T45" s="10"/>
      <c r="U45" s="10"/>
      <c r="V45" s="10">
        <f t="shared" si="8"/>
        <v>74</v>
      </c>
      <c r="W45" s="10">
        <f t="shared" si="9"/>
        <v>3</v>
      </c>
      <c r="X45" s="6" t="s">
        <v>97</v>
      </c>
    </row>
    <row r="46" spans="1:24" ht="15" customHeight="1" x14ac:dyDescent="0.25">
      <c r="A46" s="224" t="s">
        <v>1324</v>
      </c>
      <c r="B46" s="10"/>
      <c r="C46" s="226"/>
      <c r="D46" s="15"/>
      <c r="E46" s="225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>
        <f t="shared" si="8"/>
        <v>0</v>
      </c>
      <c r="W46" s="10">
        <f t="shared" si="9"/>
        <v>0</v>
      </c>
      <c r="X46" s="6"/>
    </row>
    <row r="47" spans="1:24" ht="15.75" customHeight="1" x14ac:dyDescent="0.3">
      <c r="A47" s="224" t="s">
        <v>1326</v>
      </c>
      <c r="B47" s="11">
        <v>13</v>
      </c>
      <c r="C47" s="226"/>
      <c r="D47" s="15"/>
      <c r="E47" s="225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>
        <f t="shared" si="8"/>
        <v>13</v>
      </c>
      <c r="W47" s="10">
        <f t="shared" si="9"/>
        <v>1</v>
      </c>
      <c r="X47" s="6"/>
    </row>
    <row r="48" spans="1:24" ht="15" customHeight="1" x14ac:dyDescent="0.25">
      <c r="A48" s="230" t="s">
        <v>1327</v>
      </c>
      <c r="B48" s="10"/>
      <c r="C48" s="226"/>
      <c r="D48" s="15"/>
      <c r="E48" s="225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>
        <f t="shared" si="8"/>
        <v>0</v>
      </c>
      <c r="W48" s="10">
        <f t="shared" si="9"/>
        <v>0</v>
      </c>
      <c r="X48" s="6"/>
    </row>
    <row r="49" spans="1:24" ht="15" customHeight="1" x14ac:dyDescent="0.25">
      <c r="A49" s="230" t="s">
        <v>1330</v>
      </c>
      <c r="B49" s="10"/>
      <c r="C49" s="228"/>
      <c r="D49" s="15"/>
      <c r="E49" s="255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>
        <f t="shared" si="8"/>
        <v>0</v>
      </c>
      <c r="W49" s="10">
        <f t="shared" si="9"/>
        <v>0</v>
      </c>
      <c r="X49" s="6"/>
    </row>
    <row r="50" spans="1:24" ht="15.75" customHeight="1" x14ac:dyDescent="0.3">
      <c r="A50" s="230" t="s">
        <v>1335</v>
      </c>
      <c r="B50" s="10"/>
      <c r="C50" s="228"/>
      <c r="D50" s="15"/>
      <c r="E50" s="239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1">
        <v>2</v>
      </c>
      <c r="U50" s="10"/>
      <c r="V50" s="10">
        <f t="shared" si="8"/>
        <v>2</v>
      </c>
      <c r="W50" s="10">
        <f t="shared" si="9"/>
        <v>1</v>
      </c>
      <c r="X50" s="6"/>
    </row>
    <row r="51" spans="1:24" ht="15" customHeight="1" x14ac:dyDescent="0.25">
      <c r="A51" s="230" t="s">
        <v>1342</v>
      </c>
      <c r="B51" s="10"/>
      <c r="C51" s="228"/>
      <c r="D51" s="15"/>
      <c r="E51" s="237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>
        <f t="shared" si="8"/>
        <v>0</v>
      </c>
      <c r="W51" s="10">
        <f t="shared" si="9"/>
        <v>0</v>
      </c>
      <c r="X51" s="6"/>
    </row>
    <row r="52" spans="1:24" ht="15" customHeight="1" x14ac:dyDescent="0.25">
      <c r="A52" s="230" t="s">
        <v>1344</v>
      </c>
      <c r="B52" s="10"/>
      <c r="C52" s="228"/>
      <c r="D52" s="15"/>
      <c r="E52" s="237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>
        <f t="shared" si="8"/>
        <v>0</v>
      </c>
      <c r="W52" s="10">
        <f t="shared" si="9"/>
        <v>0</v>
      </c>
      <c r="X52" s="6"/>
    </row>
    <row r="53" spans="1:24" ht="16.5" customHeight="1" x14ac:dyDescent="0.3">
      <c r="A53" s="230" t="s">
        <v>1346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59"/>
      <c r="M53" s="29"/>
      <c r="N53" s="29"/>
      <c r="O53" s="260">
        <v>2</v>
      </c>
      <c r="P53" s="29"/>
      <c r="Q53" s="29"/>
      <c r="R53" s="29"/>
      <c r="S53" s="29"/>
      <c r="T53" s="29"/>
      <c r="U53" s="29"/>
      <c r="V53" s="10">
        <f t="shared" si="8"/>
        <v>2</v>
      </c>
      <c r="W53" s="10">
        <f t="shared" si="9"/>
        <v>1</v>
      </c>
      <c r="X53" s="6"/>
    </row>
    <row r="54" spans="1:24" ht="14.25" customHeight="1" x14ac:dyDescent="0.25">
      <c r="A54" s="230"/>
      <c r="B54" s="261" t="s">
        <v>0</v>
      </c>
      <c r="C54" s="262" t="s">
        <v>6</v>
      </c>
      <c r="D54" s="262" t="s">
        <v>1243</v>
      </c>
      <c r="E54" s="262" t="s">
        <v>929</v>
      </c>
      <c r="F54" s="262" t="s">
        <v>9</v>
      </c>
      <c r="G54" s="262" t="s">
        <v>10</v>
      </c>
      <c r="H54" s="262" t="s">
        <v>17</v>
      </c>
      <c r="I54" s="262" t="s">
        <v>936</v>
      </c>
      <c r="J54" s="262" t="s">
        <v>8</v>
      </c>
      <c r="K54" s="262" t="s">
        <v>3</v>
      </c>
      <c r="L54" s="262" t="s">
        <v>14</v>
      </c>
      <c r="M54" s="262" t="s">
        <v>4</v>
      </c>
      <c r="N54" s="262" t="s">
        <v>20</v>
      </c>
      <c r="O54" s="262" t="s">
        <v>21</v>
      </c>
      <c r="P54" s="262" t="s">
        <v>19</v>
      </c>
      <c r="Q54" s="262" t="s">
        <v>11</v>
      </c>
      <c r="R54" s="262" t="s">
        <v>16</v>
      </c>
      <c r="S54" s="262" t="s">
        <v>5</v>
      </c>
      <c r="T54" s="262" t="s">
        <v>18</v>
      </c>
      <c r="U54" s="262" t="s">
        <v>15</v>
      </c>
      <c r="V54" s="128" t="s">
        <v>932</v>
      </c>
      <c r="W54" s="6"/>
      <c r="X54" s="6"/>
    </row>
    <row r="55" spans="1:24" ht="13.5" customHeight="1" x14ac:dyDescent="0.25">
      <c r="A55" s="222" t="s">
        <v>495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4.25" customHeight="1" x14ac:dyDescent="0.25">
      <c r="A56" s="224" t="s">
        <v>956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>
        <f t="shared" ref="V56:V70" si="10">SUM(B56:U56)</f>
        <v>0</v>
      </c>
      <c r="W56" s="10">
        <f t="shared" ref="W56:W70" si="11">COUNT(B56:U56)</f>
        <v>0</v>
      </c>
      <c r="X56" s="6"/>
    </row>
    <row r="57" spans="1:24" ht="14.25" customHeight="1" x14ac:dyDescent="0.25">
      <c r="A57" s="224" t="s">
        <v>1216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>
        <f t="shared" si="10"/>
        <v>0</v>
      </c>
      <c r="W57" s="10">
        <f t="shared" si="11"/>
        <v>0</v>
      </c>
      <c r="X57" s="6"/>
    </row>
    <row r="58" spans="1:24" ht="15.75" customHeight="1" x14ac:dyDescent="0.3">
      <c r="A58" s="224" t="s">
        <v>1367</v>
      </c>
      <c r="B58" s="11">
        <v>7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>
        <f t="shared" si="10"/>
        <v>7</v>
      </c>
      <c r="W58" s="10">
        <f t="shared" si="11"/>
        <v>1</v>
      </c>
      <c r="X58" s="6"/>
    </row>
    <row r="59" spans="1:24" ht="14.25" customHeight="1" x14ac:dyDescent="0.25">
      <c r="A59" s="224" t="s">
        <v>1371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>
        <f t="shared" si="10"/>
        <v>0</v>
      </c>
      <c r="W59" s="10">
        <f t="shared" si="11"/>
        <v>0</v>
      </c>
      <c r="X59" s="6"/>
    </row>
    <row r="60" spans="1:24" ht="15.75" customHeight="1" x14ac:dyDescent="0.4">
      <c r="A60" s="224" t="s">
        <v>1372</v>
      </c>
      <c r="B60" s="10"/>
      <c r="C60" s="10"/>
      <c r="D60" s="227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1">
        <v>13</v>
      </c>
      <c r="S60" s="10"/>
      <c r="T60" s="10"/>
      <c r="U60" s="10"/>
      <c r="V60" s="10">
        <f t="shared" si="10"/>
        <v>13</v>
      </c>
      <c r="W60" s="10">
        <f t="shared" si="11"/>
        <v>1</v>
      </c>
      <c r="X60" s="6"/>
    </row>
    <row r="61" spans="1:24" ht="14.25" customHeight="1" x14ac:dyDescent="0.25">
      <c r="A61" s="224" t="s">
        <v>1374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>
        <f t="shared" si="10"/>
        <v>0</v>
      </c>
      <c r="W61" s="10">
        <f t="shared" si="11"/>
        <v>0</v>
      </c>
      <c r="X61" s="6"/>
    </row>
    <row r="62" spans="1:24" ht="14.25" customHeight="1" x14ac:dyDescent="0.25">
      <c r="A62" s="224" t="s">
        <v>783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>
        <f t="shared" si="10"/>
        <v>0</v>
      </c>
      <c r="W62" s="10">
        <f t="shared" si="11"/>
        <v>0</v>
      </c>
      <c r="X62" s="6"/>
    </row>
    <row r="63" spans="1:24" ht="14.25" customHeight="1" x14ac:dyDescent="0.25">
      <c r="A63" s="224" t="s">
        <v>1376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>
        <f t="shared" si="10"/>
        <v>0</v>
      </c>
      <c r="W63" s="10">
        <f t="shared" si="11"/>
        <v>0</v>
      </c>
      <c r="X63" s="6"/>
    </row>
    <row r="64" spans="1:24" ht="13.5" customHeight="1" x14ac:dyDescent="0.25">
      <c r="A64" s="230" t="s">
        <v>1378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>
        <f t="shared" si="10"/>
        <v>0</v>
      </c>
      <c r="W64" s="10">
        <f t="shared" si="11"/>
        <v>0</v>
      </c>
      <c r="X64" s="6"/>
    </row>
    <row r="65" spans="1:24" ht="15.75" customHeight="1" x14ac:dyDescent="0.4">
      <c r="A65" s="230" t="s">
        <v>1381</v>
      </c>
      <c r="B65" s="10"/>
      <c r="C65" s="10"/>
      <c r="D65" s="10"/>
      <c r="E65" s="10"/>
      <c r="F65" s="227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>
        <f t="shared" si="10"/>
        <v>0</v>
      </c>
      <c r="W65" s="10">
        <f t="shared" si="11"/>
        <v>0</v>
      </c>
      <c r="X65" s="6"/>
    </row>
    <row r="66" spans="1:24" ht="15.75" customHeight="1" x14ac:dyDescent="0.4">
      <c r="A66" s="230" t="s">
        <v>997</v>
      </c>
      <c r="B66" s="10"/>
      <c r="C66" s="10"/>
      <c r="D66" s="10"/>
      <c r="E66" s="10"/>
      <c r="F66" s="227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>
        <f t="shared" si="10"/>
        <v>0</v>
      </c>
      <c r="W66" s="10">
        <f t="shared" si="11"/>
        <v>0</v>
      </c>
      <c r="X66" s="6"/>
    </row>
    <row r="67" spans="1:24" ht="15.75" customHeight="1" x14ac:dyDescent="0.4">
      <c r="A67" s="230" t="s">
        <v>1135</v>
      </c>
      <c r="B67" s="10"/>
      <c r="C67" s="10"/>
      <c r="D67" s="10"/>
      <c r="E67" s="10"/>
      <c r="F67" s="227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>
        <f t="shared" si="10"/>
        <v>0</v>
      </c>
      <c r="W67" s="10">
        <f t="shared" si="11"/>
        <v>0</v>
      </c>
      <c r="X67" s="6"/>
    </row>
    <row r="68" spans="1:24" ht="15.75" customHeight="1" x14ac:dyDescent="0.4">
      <c r="A68" s="230" t="s">
        <v>1388</v>
      </c>
      <c r="B68" s="10"/>
      <c r="C68" s="10"/>
      <c r="D68" s="10"/>
      <c r="E68" s="10"/>
      <c r="F68" s="227"/>
      <c r="G68" s="10"/>
      <c r="H68" s="10"/>
      <c r="I68" s="10"/>
      <c r="J68" s="10"/>
      <c r="K68" s="10"/>
      <c r="L68" s="10"/>
      <c r="M68" s="10"/>
      <c r="N68" s="10"/>
      <c r="O68" s="11">
        <v>1</v>
      </c>
      <c r="P68" s="10"/>
      <c r="Q68" s="10"/>
      <c r="R68" s="10"/>
      <c r="S68" s="10"/>
      <c r="T68" s="10"/>
      <c r="U68" s="10"/>
      <c r="V68" s="10">
        <f t="shared" si="10"/>
        <v>1</v>
      </c>
      <c r="W68" s="10">
        <f t="shared" si="11"/>
        <v>1</v>
      </c>
      <c r="X68" s="6"/>
    </row>
    <row r="69" spans="1:24" ht="15.75" customHeight="1" x14ac:dyDescent="0.25">
      <c r="A69" s="266" t="s">
        <v>1391</v>
      </c>
      <c r="B69" s="10"/>
      <c r="C69" s="10"/>
      <c r="D69" s="1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>
        <f t="shared" si="10"/>
        <v>0</v>
      </c>
      <c r="W69" s="10">
        <f t="shared" si="11"/>
        <v>0</v>
      </c>
      <c r="X69" s="6"/>
    </row>
    <row r="70" spans="1:24" ht="15" customHeight="1" x14ac:dyDescent="0.25">
      <c r="A70" s="230" t="s">
        <v>1396</v>
      </c>
      <c r="B70" s="29"/>
      <c r="C70" s="29"/>
      <c r="D70" s="32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10">
        <f t="shared" si="10"/>
        <v>0</v>
      </c>
      <c r="W70" s="10">
        <f t="shared" si="11"/>
        <v>0</v>
      </c>
      <c r="X70" s="6"/>
    </row>
    <row r="71" spans="1:24" ht="15.75" customHeight="1" x14ac:dyDescent="0.25">
      <c r="A71" s="222" t="s">
        <v>123</v>
      </c>
      <c r="B71" s="267"/>
      <c r="C71" s="267"/>
      <c r="D71" s="268"/>
      <c r="E71" s="267"/>
      <c r="F71" s="267"/>
      <c r="G71" s="267"/>
      <c r="H71" s="267"/>
      <c r="I71" s="267"/>
      <c r="J71" s="267"/>
      <c r="K71" s="267"/>
      <c r="L71" s="267"/>
      <c r="M71" s="267"/>
      <c r="N71" s="267"/>
      <c r="O71" s="267"/>
      <c r="P71" s="267"/>
      <c r="Q71" s="267"/>
      <c r="R71" s="267"/>
      <c r="S71" s="267"/>
      <c r="T71" s="267"/>
      <c r="U71" s="267"/>
      <c r="V71" s="267"/>
      <c r="W71" s="6"/>
      <c r="X71" s="6"/>
    </row>
    <row r="72" spans="1:24" ht="16.5" customHeight="1" x14ac:dyDescent="0.3">
      <c r="A72" s="269" t="s">
        <v>1401</v>
      </c>
      <c r="B72" s="270"/>
      <c r="C72" s="270"/>
      <c r="D72" s="272"/>
      <c r="E72" s="270"/>
      <c r="F72" s="270"/>
      <c r="G72" s="270"/>
      <c r="H72" s="270"/>
      <c r="I72" s="270"/>
      <c r="J72" s="270" t="s">
        <v>97</v>
      </c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10">
        <f t="shared" ref="V72:V78" si="12">SUM(B72:U72)</f>
        <v>0</v>
      </c>
      <c r="W72" s="10">
        <f t="shared" ref="W72:W78" si="13">COUNT(B72:U72)</f>
        <v>0</v>
      </c>
      <c r="X72" s="6" t="s">
        <v>97</v>
      </c>
    </row>
    <row r="73" spans="1:24" ht="16.5" customHeight="1" x14ac:dyDescent="0.3">
      <c r="A73" s="269" t="s">
        <v>286</v>
      </c>
      <c r="B73" s="10"/>
      <c r="C73" s="10"/>
      <c r="D73" s="15"/>
      <c r="E73" s="10"/>
      <c r="F73" s="10"/>
      <c r="G73" s="10"/>
      <c r="H73" s="10"/>
      <c r="I73" s="10"/>
      <c r="J73" s="10">
        <v>10</v>
      </c>
      <c r="K73" s="10"/>
      <c r="L73" s="10"/>
      <c r="M73" s="10"/>
      <c r="N73" s="10"/>
      <c r="O73" s="10"/>
      <c r="P73" s="10"/>
      <c r="Q73" s="10"/>
      <c r="R73" s="11">
        <v>13</v>
      </c>
      <c r="S73" s="10"/>
      <c r="T73" s="10"/>
      <c r="U73" s="10"/>
      <c r="V73" s="10">
        <f t="shared" si="12"/>
        <v>23</v>
      </c>
      <c r="W73" s="10">
        <f t="shared" si="13"/>
        <v>2</v>
      </c>
      <c r="X73" s="6"/>
    </row>
    <row r="74" spans="1:24" ht="16.5" customHeight="1" x14ac:dyDescent="0.4">
      <c r="A74" s="269" t="s">
        <v>1415</v>
      </c>
      <c r="B74" s="10"/>
      <c r="C74" s="10"/>
      <c r="D74" s="2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>
        <f t="shared" si="12"/>
        <v>0</v>
      </c>
      <c r="W74" s="10">
        <f t="shared" si="13"/>
        <v>0</v>
      </c>
      <c r="X74" s="6"/>
    </row>
    <row r="75" spans="1:24" ht="16.5" customHeight="1" x14ac:dyDescent="0.4">
      <c r="A75" s="269" t="s">
        <v>1418</v>
      </c>
      <c r="B75" s="10"/>
      <c r="C75" s="10"/>
      <c r="D75" s="227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>
        <f t="shared" si="12"/>
        <v>0</v>
      </c>
      <c r="W75" s="10">
        <f t="shared" si="13"/>
        <v>0</v>
      </c>
      <c r="X75" s="6"/>
    </row>
    <row r="76" spans="1:24" ht="15.75" customHeight="1" x14ac:dyDescent="0.4">
      <c r="A76" s="273" t="s">
        <v>1421</v>
      </c>
      <c r="B76" s="10"/>
      <c r="C76" s="10"/>
      <c r="D76" s="227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1">
        <v>2</v>
      </c>
      <c r="R76" s="10"/>
      <c r="S76" s="10"/>
      <c r="T76" s="10"/>
      <c r="U76" s="10"/>
      <c r="V76" s="10">
        <f t="shared" si="12"/>
        <v>2</v>
      </c>
      <c r="W76" s="10">
        <f t="shared" si="13"/>
        <v>1</v>
      </c>
      <c r="X76" s="6" t="s">
        <v>97</v>
      </c>
    </row>
    <row r="77" spans="1:24" ht="15.75" customHeight="1" x14ac:dyDescent="0.4">
      <c r="A77" s="273" t="s">
        <v>183</v>
      </c>
      <c r="B77" s="10"/>
      <c r="C77" s="10"/>
      <c r="D77" s="227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>
        <f t="shared" si="12"/>
        <v>0</v>
      </c>
      <c r="W77" s="10">
        <f t="shared" si="13"/>
        <v>0</v>
      </c>
      <c r="X77" s="6"/>
    </row>
    <row r="78" spans="1:24" ht="13.5" customHeight="1" x14ac:dyDescent="0.25">
      <c r="A78" s="273" t="s">
        <v>1428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10">
        <f t="shared" si="12"/>
        <v>0</v>
      </c>
      <c r="W78" s="10">
        <f t="shared" si="13"/>
        <v>0</v>
      </c>
      <c r="X78" s="6"/>
    </row>
    <row r="79" spans="1:24" ht="13.5" customHeight="1" x14ac:dyDescent="0.25">
      <c r="A79" s="222" t="s">
        <v>138</v>
      </c>
      <c r="B79" s="267"/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  <c r="Q79" s="267"/>
      <c r="R79" s="267"/>
      <c r="S79" s="267"/>
      <c r="T79" s="267"/>
      <c r="U79" s="267"/>
      <c r="V79" s="267"/>
      <c r="W79" s="6"/>
      <c r="X79" s="6"/>
    </row>
    <row r="80" spans="1:24" ht="16.5" customHeight="1" x14ac:dyDescent="0.3">
      <c r="A80" s="269" t="s">
        <v>1432</v>
      </c>
      <c r="B80" s="270"/>
      <c r="C80" s="270"/>
      <c r="D80" s="270"/>
      <c r="E80" s="270"/>
      <c r="F80" s="270"/>
      <c r="G80" s="270"/>
      <c r="H80" s="270"/>
      <c r="I80" s="270"/>
      <c r="J80" s="270"/>
      <c r="K80" s="270"/>
      <c r="L80" s="270"/>
      <c r="M80" s="270"/>
      <c r="N80" s="274">
        <v>31</v>
      </c>
      <c r="O80" s="270"/>
      <c r="P80" s="270"/>
      <c r="Q80" s="270"/>
      <c r="R80" s="270"/>
      <c r="S80" s="270"/>
      <c r="T80" s="270"/>
      <c r="U80" s="270"/>
      <c r="V80" s="10">
        <f t="shared" ref="V80:V87" si="14">SUM(B80:U80)</f>
        <v>31</v>
      </c>
      <c r="W80" s="10">
        <f t="shared" ref="W80:W87" si="15">COUNT(B80:U80)</f>
        <v>1</v>
      </c>
      <c r="X80" s="6"/>
    </row>
    <row r="81" spans="1:24" ht="14.25" customHeight="1" x14ac:dyDescent="0.3">
      <c r="A81" s="269" t="s">
        <v>1438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>
        <f t="shared" si="14"/>
        <v>0</v>
      </c>
      <c r="W81" s="10">
        <f t="shared" si="15"/>
        <v>0</v>
      </c>
      <c r="X81" s="6"/>
    </row>
    <row r="82" spans="1:24" ht="16.5" customHeight="1" x14ac:dyDescent="0.3">
      <c r="A82" s="269" t="s">
        <v>1441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1">
        <v>12</v>
      </c>
      <c r="U82" s="10"/>
      <c r="V82" s="10">
        <f t="shared" si="14"/>
        <v>12</v>
      </c>
      <c r="W82" s="10">
        <f t="shared" si="15"/>
        <v>1</v>
      </c>
      <c r="X82" s="6"/>
    </row>
    <row r="83" spans="1:24" ht="14.25" customHeight="1" x14ac:dyDescent="0.3">
      <c r="A83" s="269" t="s">
        <v>1445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>
        <f t="shared" si="14"/>
        <v>0</v>
      </c>
      <c r="W83" s="10">
        <f t="shared" si="15"/>
        <v>0</v>
      </c>
      <c r="X83" s="6"/>
    </row>
    <row r="84" spans="1:24" ht="14.25" customHeight="1" x14ac:dyDescent="0.3">
      <c r="A84" s="269" t="s">
        <v>1448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>
        <f t="shared" si="14"/>
        <v>0</v>
      </c>
      <c r="W84" s="10">
        <f t="shared" si="15"/>
        <v>0</v>
      </c>
      <c r="X84" s="6"/>
    </row>
    <row r="85" spans="1:24" ht="15.75" customHeight="1" x14ac:dyDescent="0.3">
      <c r="A85" s="273" t="s">
        <v>1451</v>
      </c>
      <c r="B85" s="10"/>
      <c r="C85" s="10"/>
      <c r="D85" s="10"/>
      <c r="E85" s="10"/>
      <c r="F85" s="10"/>
      <c r="G85" s="10"/>
      <c r="H85" s="10"/>
      <c r="I85" s="10"/>
      <c r="J85" s="10"/>
      <c r="K85" s="11">
        <v>1</v>
      </c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>
        <f t="shared" si="14"/>
        <v>1</v>
      </c>
      <c r="W85" s="10">
        <f t="shared" si="15"/>
        <v>1</v>
      </c>
      <c r="X85" s="6"/>
    </row>
    <row r="86" spans="1:24" ht="15" customHeight="1" x14ac:dyDescent="0.25">
      <c r="A86" s="273" t="s">
        <v>1454</v>
      </c>
      <c r="B86" s="10"/>
      <c r="C86" s="10"/>
      <c r="D86" s="10"/>
      <c r="E86" s="10"/>
      <c r="F86" s="10"/>
      <c r="G86" s="10"/>
      <c r="H86" s="275">
        <v>7</v>
      </c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>
        <f t="shared" si="14"/>
        <v>7</v>
      </c>
      <c r="W86" s="10">
        <f t="shared" si="15"/>
        <v>1</v>
      </c>
      <c r="X86" s="6"/>
    </row>
    <row r="87" spans="1:24" ht="13.5" customHeight="1" x14ac:dyDescent="0.25">
      <c r="A87" s="273" t="s">
        <v>1462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10">
        <f t="shared" si="14"/>
        <v>0</v>
      </c>
      <c r="W87" s="10">
        <f t="shared" si="15"/>
        <v>0</v>
      </c>
      <c r="X87" s="6"/>
    </row>
    <row r="88" spans="1:24" ht="13.5" customHeight="1" x14ac:dyDescent="0.25">
      <c r="A88" s="222" t="s">
        <v>163</v>
      </c>
      <c r="B88" s="267"/>
      <c r="C88" s="267"/>
      <c r="D88" s="267"/>
      <c r="E88" s="267"/>
      <c r="F88" s="267"/>
      <c r="G88" s="267"/>
      <c r="H88" s="267"/>
      <c r="I88" s="267"/>
      <c r="J88" s="267"/>
      <c r="K88" s="267"/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V88" s="267"/>
      <c r="W88" s="6"/>
      <c r="X88" s="6"/>
    </row>
    <row r="89" spans="1:24" ht="16.5" customHeight="1" x14ac:dyDescent="0.3">
      <c r="A89" s="269" t="s">
        <v>1466</v>
      </c>
      <c r="B89" s="270"/>
      <c r="C89" s="270"/>
      <c r="D89" s="270"/>
      <c r="E89" s="270"/>
      <c r="F89" s="270"/>
      <c r="G89" s="270"/>
      <c r="H89" s="270"/>
      <c r="I89" s="270"/>
      <c r="J89" s="270"/>
      <c r="K89" s="270"/>
      <c r="L89" s="270"/>
      <c r="M89" s="270"/>
      <c r="N89" s="270"/>
      <c r="O89" s="270"/>
      <c r="P89" s="270"/>
      <c r="Q89" s="270"/>
      <c r="R89" s="270"/>
      <c r="S89" s="274">
        <v>1</v>
      </c>
      <c r="T89" s="270"/>
      <c r="U89" s="270"/>
      <c r="V89" s="10">
        <f t="shared" ref="V89:V94" si="16">SUM(B89:U89)</f>
        <v>1</v>
      </c>
      <c r="W89" s="10">
        <f t="shared" ref="W89:W94" si="17">COUNT(B89:U89)</f>
        <v>1</v>
      </c>
      <c r="X89" s="6"/>
    </row>
    <row r="90" spans="1:24" ht="16.5" customHeight="1" x14ac:dyDescent="0.3">
      <c r="A90" s="269" t="s">
        <v>1469</v>
      </c>
      <c r="B90" s="10"/>
      <c r="C90" s="10"/>
      <c r="D90" s="10"/>
      <c r="E90" s="10"/>
      <c r="F90" s="11">
        <v>6</v>
      </c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>
        <f t="shared" si="16"/>
        <v>6</v>
      </c>
      <c r="W90" s="10">
        <f t="shared" si="17"/>
        <v>1</v>
      </c>
      <c r="X90" s="6"/>
    </row>
    <row r="91" spans="1:24" ht="14.25" customHeight="1" x14ac:dyDescent="0.3">
      <c r="A91" s="269" t="s">
        <v>775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>
        <f t="shared" si="16"/>
        <v>0</v>
      </c>
      <c r="W91" s="10">
        <f t="shared" si="17"/>
        <v>0</v>
      </c>
      <c r="X91" s="6"/>
    </row>
    <row r="92" spans="1:24" ht="14.25" customHeight="1" x14ac:dyDescent="0.3">
      <c r="A92" s="269" t="s">
        <v>1064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>
        <f t="shared" si="16"/>
        <v>0</v>
      </c>
      <c r="W92" s="10">
        <f t="shared" si="17"/>
        <v>0</v>
      </c>
      <c r="X92" s="6"/>
    </row>
    <row r="93" spans="1:24" ht="15.75" customHeight="1" x14ac:dyDescent="0.3">
      <c r="A93" s="273" t="s">
        <v>1474</v>
      </c>
      <c r="B93" s="10"/>
      <c r="C93" s="10"/>
      <c r="D93" s="10"/>
      <c r="E93" s="11">
        <v>4</v>
      </c>
      <c r="F93" s="10"/>
      <c r="G93" s="10"/>
      <c r="H93" s="10"/>
      <c r="I93" s="10">
        <v>1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>
        <f t="shared" si="16"/>
        <v>5</v>
      </c>
      <c r="W93" s="10">
        <f t="shared" si="17"/>
        <v>2</v>
      </c>
      <c r="X93" s="6"/>
    </row>
    <row r="94" spans="1:24" ht="15.75" customHeight="1" x14ac:dyDescent="0.3">
      <c r="A94" s="273" t="s">
        <v>1475</v>
      </c>
      <c r="B94" s="29"/>
      <c r="C94" s="29"/>
      <c r="D94" s="29"/>
      <c r="E94" s="29"/>
      <c r="F94" s="260">
        <v>6</v>
      </c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10">
        <f t="shared" si="16"/>
        <v>6</v>
      </c>
      <c r="W94" s="10">
        <f t="shared" si="17"/>
        <v>1</v>
      </c>
      <c r="X94" s="6"/>
    </row>
    <row r="95" spans="1:24" ht="13.5" customHeight="1" x14ac:dyDescent="0.25">
      <c r="A95" s="222" t="s">
        <v>176</v>
      </c>
      <c r="B95" s="267"/>
      <c r="C95" s="267"/>
      <c r="D95" s="267"/>
      <c r="E95" s="267"/>
      <c r="F95" s="267"/>
      <c r="G95" s="267"/>
      <c r="H95" s="267"/>
      <c r="I95" s="267"/>
      <c r="J95" s="267"/>
      <c r="K95" s="267"/>
      <c r="L95" s="267"/>
      <c r="M95" s="267"/>
      <c r="N95" s="267"/>
      <c r="O95" s="267"/>
      <c r="P95" s="267"/>
      <c r="Q95" s="267"/>
      <c r="R95" s="267"/>
      <c r="S95" s="267"/>
      <c r="T95" s="267"/>
      <c r="U95" s="267"/>
      <c r="V95" s="267"/>
      <c r="W95" s="6"/>
      <c r="X95" s="6"/>
    </row>
    <row r="96" spans="1:24" ht="14.25" customHeight="1" x14ac:dyDescent="0.3">
      <c r="A96" s="269" t="s">
        <v>1480</v>
      </c>
      <c r="B96" s="270"/>
      <c r="C96" s="270"/>
      <c r="D96" s="270"/>
      <c r="E96" s="270"/>
      <c r="F96" s="270"/>
      <c r="G96" s="270"/>
      <c r="H96" s="270"/>
      <c r="I96" s="270"/>
      <c r="J96" s="270"/>
      <c r="K96" s="270"/>
      <c r="L96" s="270"/>
      <c r="M96" s="270"/>
      <c r="N96" s="270"/>
      <c r="O96" s="270"/>
      <c r="P96" s="270"/>
      <c r="Q96" s="270"/>
      <c r="R96" s="270"/>
      <c r="S96" s="270"/>
      <c r="T96" s="270"/>
      <c r="U96" s="270"/>
      <c r="V96" s="10">
        <f t="shared" ref="V96:V104" si="18">SUM(B96:U96)</f>
        <v>0</v>
      </c>
      <c r="W96" s="10">
        <f t="shared" ref="W96:W104" si="19">COUNT(B96:U96)</f>
        <v>0</v>
      </c>
      <c r="X96" s="6"/>
    </row>
    <row r="97" spans="1:24" ht="14.25" customHeight="1" x14ac:dyDescent="0.3">
      <c r="A97" s="269" t="s">
        <v>218</v>
      </c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>
        <f t="shared" si="18"/>
        <v>0</v>
      </c>
      <c r="W97" s="10">
        <f t="shared" si="19"/>
        <v>0</v>
      </c>
      <c r="X97" s="6"/>
    </row>
    <row r="98" spans="1:24" ht="14.25" customHeight="1" x14ac:dyDescent="0.3">
      <c r="A98" s="269" t="s">
        <v>1486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>
        <f t="shared" si="18"/>
        <v>0</v>
      </c>
      <c r="W98" s="10">
        <f t="shared" si="19"/>
        <v>0</v>
      </c>
      <c r="X98" s="6"/>
    </row>
    <row r="99" spans="1:24" ht="14.25" customHeight="1" x14ac:dyDescent="0.3">
      <c r="A99" s="269" t="s">
        <v>1488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>
        <f t="shared" si="18"/>
        <v>0</v>
      </c>
      <c r="W99" s="10">
        <f t="shared" si="19"/>
        <v>0</v>
      </c>
      <c r="X99" s="6"/>
    </row>
    <row r="100" spans="1:24" ht="14.25" customHeight="1" x14ac:dyDescent="0.3">
      <c r="A100" s="269" t="s">
        <v>1491</v>
      </c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>
        <f t="shared" si="18"/>
        <v>0</v>
      </c>
      <c r="W100" s="10">
        <f t="shared" si="19"/>
        <v>0</v>
      </c>
      <c r="X100" s="6"/>
    </row>
    <row r="101" spans="1:24" ht="13.5" customHeight="1" x14ac:dyDescent="0.25">
      <c r="A101" s="273" t="s">
        <v>1493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>
        <f t="shared" si="18"/>
        <v>0</v>
      </c>
      <c r="W101" s="10">
        <f t="shared" si="19"/>
        <v>0</v>
      </c>
      <c r="X101" s="6"/>
    </row>
    <row r="102" spans="1:24" ht="15.75" customHeight="1" x14ac:dyDescent="0.3">
      <c r="A102" s="273" t="s">
        <v>1494</v>
      </c>
      <c r="B102" s="10"/>
      <c r="C102" s="10"/>
      <c r="D102" s="10">
        <v>1</v>
      </c>
      <c r="E102" s="10"/>
      <c r="F102" s="10"/>
      <c r="G102" s="10"/>
      <c r="H102" s="10"/>
      <c r="I102" s="10"/>
      <c r="J102" s="10"/>
      <c r="K102" s="10"/>
      <c r="L102" s="10"/>
      <c r="M102" s="10">
        <v>2</v>
      </c>
      <c r="N102" s="10"/>
      <c r="O102" s="10"/>
      <c r="P102" s="10"/>
      <c r="Q102" s="10"/>
      <c r="R102" s="10"/>
      <c r="S102" s="10"/>
      <c r="T102" s="10"/>
      <c r="U102" s="11">
        <v>7</v>
      </c>
      <c r="V102" s="10">
        <f t="shared" si="18"/>
        <v>10</v>
      </c>
      <c r="W102" s="10">
        <f t="shared" si="19"/>
        <v>3</v>
      </c>
      <c r="X102" s="6"/>
    </row>
    <row r="103" spans="1:24" ht="13.5" customHeight="1" x14ac:dyDescent="0.25">
      <c r="A103" s="273" t="s">
        <v>1496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>
        <f t="shared" si="18"/>
        <v>0</v>
      </c>
      <c r="W103" s="10">
        <f t="shared" si="19"/>
        <v>0</v>
      </c>
      <c r="X103" s="6"/>
    </row>
    <row r="104" spans="1:24" ht="14.25" customHeight="1" x14ac:dyDescent="0.25">
      <c r="A104" s="273" t="s">
        <v>1054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10">
        <f t="shared" si="18"/>
        <v>0</v>
      </c>
      <c r="W104" s="10">
        <f t="shared" si="19"/>
        <v>0</v>
      </c>
      <c r="X104" s="6"/>
    </row>
    <row r="105" spans="1:24" ht="14.25" customHeight="1" x14ac:dyDescent="0.25">
      <c r="A105" s="230"/>
      <c r="B105" s="261" t="s">
        <v>0</v>
      </c>
      <c r="C105" s="262" t="s">
        <v>6</v>
      </c>
      <c r="D105" s="262" t="s">
        <v>1243</v>
      </c>
      <c r="E105" s="262" t="s">
        <v>929</v>
      </c>
      <c r="F105" s="262" t="s">
        <v>9</v>
      </c>
      <c r="G105" s="262" t="s">
        <v>10</v>
      </c>
      <c r="H105" s="262" t="s">
        <v>17</v>
      </c>
      <c r="I105" s="262" t="s">
        <v>936</v>
      </c>
      <c r="J105" s="262" t="s">
        <v>8</v>
      </c>
      <c r="K105" s="262" t="s">
        <v>3</v>
      </c>
      <c r="L105" s="262" t="s">
        <v>14</v>
      </c>
      <c r="M105" s="262" t="s">
        <v>4</v>
      </c>
      <c r="N105" s="262" t="s">
        <v>20</v>
      </c>
      <c r="O105" s="262" t="s">
        <v>21</v>
      </c>
      <c r="P105" s="262" t="s">
        <v>19</v>
      </c>
      <c r="Q105" s="262" t="s">
        <v>11</v>
      </c>
      <c r="R105" s="262" t="s">
        <v>16</v>
      </c>
      <c r="S105" s="262" t="s">
        <v>5</v>
      </c>
      <c r="T105" s="262" t="s">
        <v>18</v>
      </c>
      <c r="U105" s="262" t="s">
        <v>15</v>
      </c>
      <c r="V105" s="128" t="s">
        <v>932</v>
      </c>
      <c r="W105" s="6"/>
      <c r="X105" s="6"/>
    </row>
    <row r="106" spans="1:24" ht="13.5" customHeight="1" x14ac:dyDescent="0.25">
      <c r="A106" s="222" t="s">
        <v>200</v>
      </c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6"/>
      <c r="X106" s="6"/>
    </row>
    <row r="107" spans="1:24" ht="14.25" customHeight="1" x14ac:dyDescent="0.3">
      <c r="A107" s="277" t="s">
        <v>1067</v>
      </c>
      <c r="B107" s="270"/>
      <c r="C107" s="270"/>
      <c r="D107" s="270"/>
      <c r="E107" s="270"/>
      <c r="F107" s="270"/>
      <c r="G107" s="270"/>
      <c r="H107" s="270"/>
      <c r="I107" s="270"/>
      <c r="J107" s="270"/>
      <c r="K107" s="270"/>
      <c r="L107" s="270"/>
      <c r="M107" s="270"/>
      <c r="N107" s="270"/>
      <c r="O107" s="270"/>
      <c r="P107" s="270"/>
      <c r="Q107" s="270"/>
      <c r="R107" s="270"/>
      <c r="S107" s="270"/>
      <c r="T107" s="270"/>
      <c r="U107" s="270"/>
      <c r="V107" s="10">
        <f>SUM(B107:U107)</f>
        <v>0</v>
      </c>
      <c r="W107" s="10">
        <f>COUNT(B107:U107)</f>
        <v>0</v>
      </c>
      <c r="X107" s="6" t="s">
        <v>97</v>
      </c>
    </row>
    <row r="108" spans="1:24" ht="16.5" customHeight="1" x14ac:dyDescent="0.3">
      <c r="A108" s="277" t="s">
        <v>1505</v>
      </c>
      <c r="B108" s="10"/>
      <c r="C108" s="10"/>
      <c r="D108" s="10" t="s">
        <v>97</v>
      </c>
      <c r="E108" s="10"/>
      <c r="F108" s="10"/>
      <c r="G108" s="10"/>
      <c r="H108" s="10"/>
      <c r="I108" s="10"/>
      <c r="J108" s="10"/>
      <c r="K108" s="10"/>
      <c r="L108" s="10"/>
      <c r="M108" s="10" t="s">
        <v>97</v>
      </c>
      <c r="N108" s="11">
        <v>2</v>
      </c>
      <c r="O108" s="10"/>
      <c r="P108" s="10"/>
      <c r="Q108" s="10"/>
      <c r="R108" s="10"/>
      <c r="S108" s="10"/>
      <c r="T108" s="10"/>
      <c r="U108" s="278" t="s">
        <v>97</v>
      </c>
      <c r="V108" s="10">
        <f>SUM(B108:U108)</f>
        <v>2</v>
      </c>
      <c r="W108" s="10">
        <f>COUNT(B108:U108)</f>
        <v>1</v>
      </c>
      <c r="X108" s="6"/>
    </row>
    <row r="109" spans="1:24" ht="14.25" customHeight="1" x14ac:dyDescent="0.3">
      <c r="A109" s="277" t="s">
        <v>812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>
        <f>SUM(B109:U109)</f>
        <v>0</v>
      </c>
      <c r="W109" s="10">
        <f>COUNT(B109:U109)</f>
        <v>0</v>
      </c>
      <c r="X109" s="6"/>
    </row>
    <row r="110" spans="1:24" ht="14.25" customHeight="1" x14ac:dyDescent="0.3">
      <c r="A110" s="277" t="s">
        <v>167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>
        <f>SUM(B110:U110)</f>
        <v>0</v>
      </c>
      <c r="W110" s="10">
        <f>COUNT(B110:U110)</f>
        <v>0</v>
      </c>
      <c r="X110" s="6"/>
    </row>
    <row r="111" spans="1:24" ht="15.75" customHeight="1" x14ac:dyDescent="0.3">
      <c r="A111" s="279" t="s">
        <v>1517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60">
        <v>1</v>
      </c>
      <c r="P111" s="29"/>
      <c r="Q111" s="29"/>
      <c r="R111" s="29"/>
      <c r="S111" s="29"/>
      <c r="T111" s="29"/>
      <c r="U111" s="29"/>
      <c r="V111" s="10">
        <f>SUM(B111:U111)</f>
        <v>1</v>
      </c>
      <c r="W111" s="10">
        <f>COUNT(B111:U111)</f>
        <v>1</v>
      </c>
      <c r="X111" s="6"/>
    </row>
    <row r="112" spans="1:24" ht="13.5" customHeight="1" x14ac:dyDescent="0.25">
      <c r="A112" s="222" t="s">
        <v>227</v>
      </c>
      <c r="B112" s="267"/>
      <c r="C112" s="267"/>
      <c r="D112" s="267"/>
      <c r="E112" s="267"/>
      <c r="F112" s="267"/>
      <c r="G112" s="267"/>
      <c r="H112" s="267"/>
      <c r="I112" s="267"/>
      <c r="J112" s="267"/>
      <c r="K112" s="267"/>
      <c r="L112" s="267"/>
      <c r="M112" s="267"/>
      <c r="N112" s="267"/>
      <c r="O112" s="267"/>
      <c r="P112" s="267"/>
      <c r="Q112" s="267"/>
      <c r="R112" s="267"/>
      <c r="S112" s="267"/>
      <c r="T112" s="267"/>
      <c r="U112" s="267"/>
      <c r="V112" s="267"/>
      <c r="W112" s="6"/>
      <c r="X112" s="6"/>
    </row>
    <row r="113" spans="1:24" ht="14.25" customHeight="1" x14ac:dyDescent="0.3">
      <c r="A113" s="269" t="s">
        <v>1522</v>
      </c>
      <c r="B113" s="270"/>
      <c r="C113" s="270"/>
      <c r="D113" s="270"/>
      <c r="E113" s="270"/>
      <c r="F113" s="270"/>
      <c r="G113" s="270"/>
      <c r="H113" s="270"/>
      <c r="I113" s="270"/>
      <c r="J113" s="270"/>
      <c r="K113" s="270"/>
      <c r="L113" s="270"/>
      <c r="M113" s="270"/>
      <c r="N113" s="270"/>
      <c r="O113" s="270"/>
      <c r="P113" s="270"/>
      <c r="Q113" s="270"/>
      <c r="R113" s="270"/>
      <c r="S113" s="270"/>
      <c r="T113" s="270"/>
      <c r="U113" s="270"/>
      <c r="V113" s="10">
        <f t="shared" ref="V113:V119" si="20">SUM(B113:U113)</f>
        <v>0</v>
      </c>
      <c r="W113" s="10">
        <f t="shared" ref="W113:W119" si="21">COUNT(B113:U113)</f>
        <v>0</v>
      </c>
      <c r="X113" s="6"/>
    </row>
    <row r="114" spans="1:24" ht="16.5" customHeight="1" x14ac:dyDescent="0.3">
      <c r="A114" s="269" t="s">
        <v>773</v>
      </c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1">
        <v>6</v>
      </c>
      <c r="P114" s="10"/>
      <c r="Q114" s="10"/>
      <c r="R114" s="10"/>
      <c r="S114" s="10"/>
      <c r="T114" s="10"/>
      <c r="U114" s="10"/>
      <c r="V114" s="10">
        <f t="shared" si="20"/>
        <v>6</v>
      </c>
      <c r="W114" s="10">
        <f t="shared" si="21"/>
        <v>1</v>
      </c>
      <c r="X114" s="6"/>
    </row>
    <row r="115" spans="1:24" ht="14.25" customHeight="1" x14ac:dyDescent="0.3">
      <c r="A115" s="269" t="s">
        <v>1035</v>
      </c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>
        <f t="shared" si="20"/>
        <v>0</v>
      </c>
      <c r="W115" s="10">
        <f t="shared" si="21"/>
        <v>0</v>
      </c>
      <c r="X115" s="6"/>
    </row>
    <row r="116" spans="1:24" ht="15.75" customHeight="1" x14ac:dyDescent="0.3">
      <c r="A116" s="273" t="s">
        <v>1529</v>
      </c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1">
        <v>1</v>
      </c>
      <c r="P116" s="10"/>
      <c r="Q116" s="10"/>
      <c r="R116" s="10"/>
      <c r="S116" s="10"/>
      <c r="T116" s="10"/>
      <c r="U116" s="10"/>
      <c r="V116" s="10">
        <f t="shared" si="20"/>
        <v>1</v>
      </c>
      <c r="W116" s="10">
        <f t="shared" si="21"/>
        <v>1</v>
      </c>
      <c r="X116" s="6"/>
    </row>
    <row r="117" spans="1:24" ht="15.75" customHeight="1" x14ac:dyDescent="0.3">
      <c r="A117" s="273" t="s">
        <v>1533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1">
        <v>2</v>
      </c>
      <c r="R117" s="10"/>
      <c r="S117" s="10"/>
      <c r="T117" s="10"/>
      <c r="U117" s="10"/>
      <c r="V117" s="10">
        <f t="shared" si="20"/>
        <v>2</v>
      </c>
      <c r="W117" s="10">
        <f t="shared" si="21"/>
        <v>1</v>
      </c>
      <c r="X117" s="6"/>
    </row>
    <row r="118" spans="1:24" ht="13.5" customHeight="1" x14ac:dyDescent="0.25">
      <c r="A118" s="273" t="s">
        <v>1535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>
        <f t="shared" si="20"/>
        <v>0</v>
      </c>
      <c r="W118" s="10">
        <f t="shared" si="21"/>
        <v>0</v>
      </c>
      <c r="X118" s="6"/>
    </row>
    <row r="119" spans="1:24" ht="15.75" customHeight="1" x14ac:dyDescent="0.3">
      <c r="A119" s="273" t="s">
        <v>840</v>
      </c>
      <c r="B119" s="29"/>
      <c r="C119" s="29"/>
      <c r="D119" s="29">
        <v>1</v>
      </c>
      <c r="E119" s="29"/>
      <c r="F119" s="29"/>
      <c r="G119" s="260">
        <v>13</v>
      </c>
      <c r="H119" s="29"/>
      <c r="I119" s="29"/>
      <c r="J119" s="29"/>
      <c r="K119" s="29"/>
      <c r="L119" s="29"/>
      <c r="M119" s="29"/>
      <c r="N119" s="29">
        <v>3</v>
      </c>
      <c r="O119" s="29">
        <v>1</v>
      </c>
      <c r="P119" s="29"/>
      <c r="Q119" s="29"/>
      <c r="R119" s="29"/>
      <c r="S119" s="29"/>
      <c r="T119" s="29"/>
      <c r="U119" s="29"/>
      <c r="V119" s="10">
        <f t="shared" si="20"/>
        <v>18</v>
      </c>
      <c r="W119" s="10">
        <f t="shared" si="21"/>
        <v>4</v>
      </c>
      <c r="X119" s="6"/>
    </row>
    <row r="120" spans="1:24" ht="13.5" customHeight="1" x14ac:dyDescent="0.25">
      <c r="A120" s="222" t="s">
        <v>1097</v>
      </c>
      <c r="B120" s="267"/>
      <c r="C120" s="267"/>
      <c r="D120" s="267"/>
      <c r="E120" s="267"/>
      <c r="F120" s="267"/>
      <c r="G120" s="267"/>
      <c r="H120" s="267"/>
      <c r="I120" s="267"/>
      <c r="J120" s="267"/>
      <c r="K120" s="267"/>
      <c r="L120" s="267"/>
      <c r="M120" s="267"/>
      <c r="N120" s="267"/>
      <c r="O120" s="267"/>
      <c r="P120" s="267"/>
      <c r="Q120" s="267"/>
      <c r="R120" s="267"/>
      <c r="S120" s="267"/>
      <c r="T120" s="267"/>
      <c r="U120" s="267"/>
      <c r="V120" s="267"/>
      <c r="W120" s="6"/>
      <c r="X120" s="6"/>
    </row>
    <row r="121" spans="1:24" ht="14.25" customHeight="1" x14ac:dyDescent="0.25">
      <c r="A121" s="224" t="s">
        <v>843</v>
      </c>
      <c r="B121" s="270"/>
      <c r="C121" s="270"/>
      <c r="D121" s="270"/>
      <c r="E121" s="270"/>
      <c r="F121" s="270"/>
      <c r="G121" s="270"/>
      <c r="H121" s="270"/>
      <c r="I121" s="270"/>
      <c r="J121" s="270"/>
      <c r="K121" s="270"/>
      <c r="L121" s="270"/>
      <c r="M121" s="270"/>
      <c r="N121" s="270" t="s">
        <v>97</v>
      </c>
      <c r="O121" s="270"/>
      <c r="P121" s="270"/>
      <c r="Q121" s="270"/>
      <c r="R121" s="270"/>
      <c r="S121" s="270"/>
      <c r="T121" s="270" t="s">
        <v>97</v>
      </c>
      <c r="U121" s="270"/>
      <c r="V121" s="10">
        <f>SUM(B121:U121)</f>
        <v>0</v>
      </c>
      <c r="W121" s="10">
        <f>COUNT(B121:U121)</f>
        <v>0</v>
      </c>
      <c r="X121" s="6"/>
    </row>
    <row r="122" spans="1:24" ht="15.75" customHeight="1" x14ac:dyDescent="0.3">
      <c r="A122" s="224" t="s">
        <v>1544</v>
      </c>
      <c r="B122" s="10"/>
      <c r="C122" s="10">
        <v>22</v>
      </c>
      <c r="D122" s="10"/>
      <c r="E122" s="10"/>
      <c r="F122" s="10"/>
      <c r="G122" s="10"/>
      <c r="H122" s="10"/>
      <c r="I122" s="10"/>
      <c r="J122" s="10"/>
      <c r="K122" s="11">
        <v>35</v>
      </c>
      <c r="L122" s="10"/>
      <c r="M122" s="10"/>
      <c r="N122" s="10">
        <v>18</v>
      </c>
      <c r="O122" s="10"/>
      <c r="P122" s="10"/>
      <c r="Q122" s="10"/>
      <c r="R122" s="10"/>
      <c r="S122" s="10"/>
      <c r="T122" s="10">
        <v>22</v>
      </c>
      <c r="U122" s="10"/>
      <c r="V122" s="10">
        <f>SUM(B122:U122)</f>
        <v>97</v>
      </c>
      <c r="W122" s="10">
        <f>COUNT(B122:U122)</f>
        <v>4</v>
      </c>
      <c r="X122" s="6"/>
    </row>
    <row r="123" spans="1:24" ht="14.25" customHeight="1" x14ac:dyDescent="0.25">
      <c r="A123" s="224" t="s">
        <v>1104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>
        <f>SUM(B123:U123)</f>
        <v>0</v>
      </c>
      <c r="W123" s="10">
        <f>COUNT(B123:U123)</f>
        <v>0</v>
      </c>
      <c r="X123" s="6"/>
    </row>
    <row r="124" spans="1:24" ht="15.75" customHeight="1" x14ac:dyDescent="0.3">
      <c r="A124" s="230" t="s">
        <v>1548</v>
      </c>
      <c r="B124" s="10"/>
      <c r="C124" s="10"/>
      <c r="D124" s="10"/>
      <c r="E124" s="10"/>
      <c r="F124" s="10"/>
      <c r="G124" s="11">
        <v>30</v>
      </c>
      <c r="H124" s="10"/>
      <c r="I124" s="10"/>
      <c r="J124" s="10"/>
      <c r="K124" s="10"/>
      <c r="L124" s="10"/>
      <c r="M124" s="10"/>
      <c r="N124" s="10"/>
      <c r="O124" s="10"/>
      <c r="P124" s="10">
        <v>27</v>
      </c>
      <c r="Q124" s="10"/>
      <c r="R124" s="10"/>
      <c r="S124" s="10"/>
      <c r="T124" s="10">
        <v>17</v>
      </c>
      <c r="U124" s="10"/>
      <c r="V124" s="10">
        <f>SUM(B124:U124)</f>
        <v>74</v>
      </c>
      <c r="W124" s="10">
        <f>COUNT(B124:U124)</f>
        <v>3</v>
      </c>
      <c r="X124" s="6">
        <v>31</v>
      </c>
    </row>
    <row r="125" spans="1:24" ht="13.5" customHeight="1" x14ac:dyDescent="0.25">
      <c r="A125" s="230" t="s">
        <v>1551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10">
        <f>SUM(B125:U125)</f>
        <v>0</v>
      </c>
      <c r="W125" s="10">
        <f>COUNT(B125:U125)</f>
        <v>0</v>
      </c>
      <c r="X125" s="6"/>
    </row>
    <row r="126" spans="1:24" ht="13.5" customHeight="1" x14ac:dyDescent="0.25">
      <c r="A126" s="222" t="s">
        <v>276</v>
      </c>
      <c r="B126" s="267"/>
      <c r="C126" s="267"/>
      <c r="D126" s="267"/>
      <c r="E126" s="267"/>
      <c r="F126" s="267"/>
      <c r="G126" s="267"/>
      <c r="H126" s="267"/>
      <c r="I126" s="267"/>
      <c r="J126" s="267"/>
      <c r="K126" s="267"/>
      <c r="L126" s="267"/>
      <c r="M126" s="267"/>
      <c r="N126" s="267"/>
      <c r="O126" s="267"/>
      <c r="P126" s="267"/>
      <c r="Q126" s="267"/>
      <c r="R126" s="267"/>
      <c r="S126" s="267"/>
      <c r="T126" s="267"/>
      <c r="U126" s="267"/>
      <c r="V126" s="267"/>
      <c r="W126" s="6"/>
      <c r="X126" s="6"/>
    </row>
    <row r="127" spans="1:24" ht="14.25" customHeight="1" x14ac:dyDescent="0.25">
      <c r="A127" s="224" t="s">
        <v>804</v>
      </c>
      <c r="B127" s="270"/>
      <c r="C127" s="270"/>
      <c r="D127" s="270"/>
      <c r="E127" s="270"/>
      <c r="F127" s="270"/>
      <c r="G127" s="270"/>
      <c r="H127" s="270"/>
      <c r="I127" s="270"/>
      <c r="J127" s="270"/>
      <c r="K127" s="270"/>
      <c r="L127" s="270"/>
      <c r="M127" s="270"/>
      <c r="N127" s="270"/>
      <c r="O127" s="270"/>
      <c r="P127" s="270"/>
      <c r="Q127" s="270"/>
      <c r="R127" s="270"/>
      <c r="S127" s="270"/>
      <c r="T127" s="270"/>
      <c r="U127" s="270"/>
      <c r="V127" s="10">
        <f t="shared" ref="V127:V135" si="22">SUM(B127:U127)</f>
        <v>0</v>
      </c>
      <c r="W127" s="10">
        <f t="shared" ref="W127:W135" si="23">COUNT(B127:U127)</f>
        <v>0</v>
      </c>
      <c r="X127" s="6"/>
    </row>
    <row r="128" spans="1:24" ht="15.75" customHeight="1" x14ac:dyDescent="0.3">
      <c r="A128" s="224" t="s">
        <v>1557</v>
      </c>
      <c r="B128" s="10"/>
      <c r="C128" s="10"/>
      <c r="D128" s="10"/>
      <c r="E128" s="10"/>
      <c r="F128" s="10"/>
      <c r="G128" s="10"/>
      <c r="H128" s="11">
        <v>7</v>
      </c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>
        <f t="shared" si="22"/>
        <v>7</v>
      </c>
      <c r="W128" s="10">
        <f t="shared" si="23"/>
        <v>1</v>
      </c>
      <c r="X128" s="6"/>
    </row>
    <row r="129" spans="1:24" ht="15.75" customHeight="1" x14ac:dyDescent="0.3">
      <c r="A129" s="224" t="s">
        <v>1560</v>
      </c>
      <c r="B129" s="10"/>
      <c r="C129" s="10"/>
      <c r="D129" s="10"/>
      <c r="E129" s="10"/>
      <c r="F129" s="11">
        <v>13</v>
      </c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>
        <f t="shared" si="22"/>
        <v>13</v>
      </c>
      <c r="W129" s="10">
        <f t="shared" si="23"/>
        <v>1</v>
      </c>
      <c r="X129" s="6"/>
    </row>
    <row r="130" spans="1:24" ht="14.25" customHeight="1" x14ac:dyDescent="0.25">
      <c r="A130" s="224" t="s">
        <v>1563</v>
      </c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>
        <f t="shared" si="22"/>
        <v>0</v>
      </c>
      <c r="W130" s="10">
        <f t="shared" si="23"/>
        <v>0</v>
      </c>
      <c r="X130" s="6" t="s">
        <v>97</v>
      </c>
    </row>
    <row r="131" spans="1:24" ht="14.25" customHeight="1" x14ac:dyDescent="0.25">
      <c r="A131" s="224" t="s">
        <v>969</v>
      </c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>
        <f t="shared" si="22"/>
        <v>0</v>
      </c>
      <c r="W131" s="10">
        <f t="shared" si="23"/>
        <v>0</v>
      </c>
      <c r="X131" s="6"/>
    </row>
    <row r="132" spans="1:24" ht="14.25" customHeight="1" x14ac:dyDescent="0.25">
      <c r="A132" s="224" t="s">
        <v>1567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>
        <f t="shared" si="22"/>
        <v>0</v>
      </c>
      <c r="W132" s="10">
        <f t="shared" si="23"/>
        <v>0</v>
      </c>
      <c r="X132" s="6"/>
    </row>
    <row r="133" spans="1:24" ht="15.75" customHeight="1" x14ac:dyDescent="0.3">
      <c r="A133" s="280" t="s">
        <v>1569</v>
      </c>
      <c r="B133" s="10"/>
      <c r="C133" s="10"/>
      <c r="D133" s="10"/>
      <c r="E133" s="11">
        <v>4</v>
      </c>
      <c r="F133" s="10"/>
      <c r="G133" s="10"/>
      <c r="H133" s="10"/>
      <c r="I133" s="10">
        <v>2</v>
      </c>
      <c r="J133" s="10"/>
      <c r="K133" s="10" t="s">
        <v>97</v>
      </c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>
        <f t="shared" si="22"/>
        <v>6</v>
      </c>
      <c r="W133" s="10">
        <f t="shared" si="23"/>
        <v>2</v>
      </c>
      <c r="X133" s="6"/>
    </row>
    <row r="134" spans="1:24" ht="13.5" customHeight="1" x14ac:dyDescent="0.25">
      <c r="A134" s="230" t="s">
        <v>1579</v>
      </c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>
        <f t="shared" si="22"/>
        <v>0</v>
      </c>
      <c r="W134" s="10">
        <f t="shared" si="23"/>
        <v>0</v>
      </c>
      <c r="X134" s="6"/>
    </row>
    <row r="135" spans="1:24" ht="13.5" customHeight="1" x14ac:dyDescent="0.25">
      <c r="A135" s="230" t="s">
        <v>858</v>
      </c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10">
        <f t="shared" si="22"/>
        <v>0</v>
      </c>
      <c r="W135" s="10">
        <f t="shared" si="23"/>
        <v>0</v>
      </c>
      <c r="X135" s="6"/>
    </row>
    <row r="136" spans="1:24" ht="13.5" customHeight="1" x14ac:dyDescent="0.25">
      <c r="A136" s="222" t="s">
        <v>1123</v>
      </c>
      <c r="B136" s="267"/>
      <c r="C136" s="267"/>
      <c r="D136" s="267"/>
      <c r="E136" s="267"/>
      <c r="F136" s="267"/>
      <c r="G136" s="267"/>
      <c r="H136" s="267"/>
      <c r="I136" s="267"/>
      <c r="J136" s="267"/>
      <c r="K136" s="267"/>
      <c r="L136" s="267"/>
      <c r="M136" s="267"/>
      <c r="N136" s="267"/>
      <c r="O136" s="267"/>
      <c r="P136" s="267"/>
      <c r="Q136" s="267"/>
      <c r="R136" s="267"/>
      <c r="S136" s="267"/>
      <c r="T136" s="267"/>
      <c r="U136" s="267"/>
      <c r="V136" s="267"/>
      <c r="W136" s="6"/>
      <c r="X136" s="6"/>
    </row>
    <row r="137" spans="1:24" ht="15.75" customHeight="1" x14ac:dyDescent="0.3">
      <c r="A137" s="224" t="s">
        <v>1586</v>
      </c>
      <c r="B137" s="270"/>
      <c r="C137" s="270"/>
      <c r="D137" s="270"/>
      <c r="E137" s="270"/>
      <c r="F137" s="270"/>
      <c r="G137" s="270"/>
      <c r="H137" s="274">
        <v>7</v>
      </c>
      <c r="I137" s="270"/>
      <c r="J137" s="270"/>
      <c r="K137" s="270">
        <v>1</v>
      </c>
      <c r="L137" s="270"/>
      <c r="M137" s="270"/>
      <c r="N137" s="270"/>
      <c r="O137" s="270"/>
      <c r="P137" s="270"/>
      <c r="Q137" s="270"/>
      <c r="R137" s="270"/>
      <c r="S137" s="270"/>
      <c r="T137" s="270"/>
      <c r="U137" s="270"/>
      <c r="V137" s="10">
        <f t="shared" ref="V137:V145" si="24">SUM(B137:U137)</f>
        <v>8</v>
      </c>
      <c r="W137" s="10">
        <f t="shared" ref="W137:W145" si="25">COUNT(B137:U137)</f>
        <v>2</v>
      </c>
      <c r="X137" s="6"/>
    </row>
    <row r="138" spans="1:24" ht="14.25" customHeight="1" x14ac:dyDescent="0.25">
      <c r="A138" s="224" t="s">
        <v>1594</v>
      </c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>
        <f t="shared" si="24"/>
        <v>0</v>
      </c>
      <c r="W138" s="10">
        <f t="shared" si="25"/>
        <v>0</v>
      </c>
      <c r="X138" s="6"/>
    </row>
    <row r="139" spans="1:24" ht="14.25" customHeight="1" x14ac:dyDescent="0.25">
      <c r="A139" s="224" t="s">
        <v>1063</v>
      </c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>
        <f t="shared" si="24"/>
        <v>0</v>
      </c>
      <c r="W139" s="10">
        <f t="shared" si="25"/>
        <v>0</v>
      </c>
      <c r="X139" s="6"/>
    </row>
    <row r="140" spans="1:24" ht="14.25" customHeight="1" x14ac:dyDescent="0.25">
      <c r="A140" s="224" t="s">
        <v>1065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>
        <f t="shared" si="24"/>
        <v>0</v>
      </c>
      <c r="W140" s="10">
        <f t="shared" si="25"/>
        <v>0</v>
      </c>
      <c r="X140" s="6"/>
    </row>
    <row r="141" spans="1:24" ht="14.25" customHeight="1" x14ac:dyDescent="0.25">
      <c r="A141" s="281" t="s">
        <v>851</v>
      </c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>
        <f t="shared" si="24"/>
        <v>0</v>
      </c>
      <c r="W141" s="10">
        <f t="shared" si="25"/>
        <v>0</v>
      </c>
      <c r="X141" s="6"/>
    </row>
    <row r="142" spans="1:24" ht="13.5" customHeight="1" x14ac:dyDescent="0.25">
      <c r="A142" s="230" t="s">
        <v>1603</v>
      </c>
      <c r="B142" s="10"/>
      <c r="C142" s="10">
        <v>1</v>
      </c>
      <c r="D142" s="229">
        <v>1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>
        <f t="shared" si="24"/>
        <v>2</v>
      </c>
      <c r="W142" s="10">
        <f t="shared" si="25"/>
        <v>2</v>
      </c>
      <c r="X142" s="6"/>
    </row>
    <row r="143" spans="1:24" ht="15.75" customHeight="1" x14ac:dyDescent="0.3">
      <c r="A143" s="230" t="s">
        <v>1607</v>
      </c>
      <c r="B143" s="10">
        <v>1</v>
      </c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1">
        <v>5</v>
      </c>
      <c r="O143" s="10"/>
      <c r="P143" s="10"/>
      <c r="Q143" s="10"/>
      <c r="R143" s="10"/>
      <c r="S143" s="10"/>
      <c r="T143" s="10"/>
      <c r="U143" s="10"/>
      <c r="V143" s="10">
        <f t="shared" si="24"/>
        <v>6</v>
      </c>
      <c r="W143" s="10">
        <f t="shared" si="25"/>
        <v>2</v>
      </c>
      <c r="X143" s="6"/>
    </row>
    <row r="144" spans="1:24" ht="15.75" customHeight="1" x14ac:dyDescent="0.3">
      <c r="A144" s="230" t="s">
        <v>1609</v>
      </c>
      <c r="B144" s="10"/>
      <c r="C144" s="10"/>
      <c r="D144" s="10"/>
      <c r="E144" s="10">
        <v>13</v>
      </c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1">
        <v>15</v>
      </c>
      <c r="S144" s="10"/>
      <c r="T144" s="10"/>
      <c r="U144" s="10"/>
      <c r="V144" s="10">
        <f t="shared" si="24"/>
        <v>28</v>
      </c>
      <c r="W144" s="10">
        <f t="shared" si="25"/>
        <v>2</v>
      </c>
      <c r="X144" s="6"/>
    </row>
    <row r="145" spans="1:24" ht="13.5" customHeight="1" x14ac:dyDescent="0.25">
      <c r="A145" s="230" t="s">
        <v>1125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10">
        <f t="shared" si="24"/>
        <v>0</v>
      </c>
      <c r="W145" s="10">
        <f t="shared" si="25"/>
        <v>0</v>
      </c>
      <c r="X145" s="6"/>
    </row>
    <row r="146" spans="1:24" ht="13.5" customHeight="1" x14ac:dyDescent="0.25">
      <c r="A146" s="222" t="s">
        <v>342</v>
      </c>
      <c r="B146" s="267"/>
      <c r="C146" s="267"/>
      <c r="D146" s="267"/>
      <c r="E146" s="267"/>
      <c r="F146" s="267"/>
      <c r="G146" s="267"/>
      <c r="H146" s="267"/>
      <c r="I146" s="267"/>
      <c r="J146" s="267"/>
      <c r="K146" s="267"/>
      <c r="L146" s="267"/>
      <c r="M146" s="267"/>
      <c r="N146" s="267"/>
      <c r="O146" s="267"/>
      <c r="P146" s="267"/>
      <c r="Q146" s="267"/>
      <c r="R146" s="267"/>
      <c r="S146" s="267"/>
      <c r="T146" s="267"/>
      <c r="U146" s="267"/>
      <c r="V146" s="267"/>
      <c r="W146" s="6"/>
      <c r="X146" s="6"/>
    </row>
    <row r="147" spans="1:24" ht="14.25" customHeight="1" x14ac:dyDescent="0.3">
      <c r="A147" s="236" t="s">
        <v>1616</v>
      </c>
      <c r="B147" s="270"/>
      <c r="C147" s="270"/>
      <c r="D147" s="270"/>
      <c r="E147" s="270"/>
      <c r="F147" s="270"/>
      <c r="G147" s="270"/>
      <c r="H147" s="270"/>
      <c r="I147" s="270"/>
      <c r="J147" s="270"/>
      <c r="K147" s="270"/>
      <c r="L147" s="270"/>
      <c r="M147" s="270"/>
      <c r="N147" s="270"/>
      <c r="O147" s="270"/>
      <c r="P147" s="270"/>
      <c r="Q147" s="270"/>
      <c r="R147" s="270"/>
      <c r="S147" s="270"/>
      <c r="T147" s="270"/>
      <c r="U147" s="270"/>
      <c r="V147" s="10">
        <f t="shared" ref="V147:V156" si="26">SUM(B147:U147)</f>
        <v>0</v>
      </c>
      <c r="W147" s="10">
        <f t="shared" ref="W147:W156" si="27">COUNT(B147:U147)</f>
        <v>0</v>
      </c>
      <c r="X147" s="6"/>
    </row>
    <row r="148" spans="1:24" ht="15.75" customHeight="1" x14ac:dyDescent="0.3">
      <c r="A148" s="224" t="s">
        <v>1620</v>
      </c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>
        <v>178</v>
      </c>
      <c r="S148" s="10"/>
      <c r="T148" s="11">
        <v>223</v>
      </c>
      <c r="U148" s="10"/>
      <c r="V148" s="10">
        <f t="shared" si="26"/>
        <v>401</v>
      </c>
      <c r="W148" s="10">
        <f t="shared" si="27"/>
        <v>2</v>
      </c>
      <c r="X148" s="6" t="s">
        <v>97</v>
      </c>
    </row>
    <row r="149" spans="1:24" ht="14.25" customHeight="1" x14ac:dyDescent="0.25">
      <c r="A149" s="224" t="s">
        <v>1622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>
        <f t="shared" si="26"/>
        <v>0</v>
      </c>
      <c r="W149" s="10">
        <f t="shared" si="27"/>
        <v>0</v>
      </c>
      <c r="X149" s="6"/>
    </row>
    <row r="150" spans="1:24" ht="14.25" customHeight="1" x14ac:dyDescent="0.25">
      <c r="A150" s="224" t="s">
        <v>980</v>
      </c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>
        <f t="shared" si="26"/>
        <v>0</v>
      </c>
      <c r="W150" s="10">
        <f t="shared" si="27"/>
        <v>0</v>
      </c>
      <c r="X150" s="6"/>
    </row>
    <row r="151" spans="1:24" ht="15.75" customHeight="1" x14ac:dyDescent="0.3">
      <c r="A151" s="224" t="s">
        <v>1625</v>
      </c>
      <c r="B151" s="10"/>
      <c r="C151" s="10"/>
      <c r="D151" s="10"/>
      <c r="E151" s="10">
        <v>7</v>
      </c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1">
        <v>11</v>
      </c>
      <c r="R151" s="10"/>
      <c r="S151" s="10"/>
      <c r="T151" s="10"/>
      <c r="U151" s="10"/>
      <c r="V151" s="10">
        <f t="shared" si="26"/>
        <v>18</v>
      </c>
      <c r="W151" s="10">
        <f t="shared" si="27"/>
        <v>2</v>
      </c>
      <c r="X151" s="6">
        <v>8</v>
      </c>
    </row>
    <row r="152" spans="1:24" ht="15.75" customHeight="1" x14ac:dyDescent="0.3">
      <c r="A152" s="224" t="s">
        <v>1627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1">
        <v>72</v>
      </c>
      <c r="V152" s="10">
        <f t="shared" si="26"/>
        <v>72</v>
      </c>
      <c r="W152" s="10">
        <f t="shared" si="27"/>
        <v>1</v>
      </c>
      <c r="X152" s="6"/>
    </row>
    <row r="153" spans="1:24" ht="15.75" customHeight="1" x14ac:dyDescent="0.3">
      <c r="A153" s="266" t="s">
        <v>1628</v>
      </c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>
        <v>43</v>
      </c>
      <c r="S153" s="11">
        <v>160</v>
      </c>
      <c r="T153" s="10"/>
      <c r="U153" s="10"/>
      <c r="V153" s="10">
        <f t="shared" si="26"/>
        <v>203</v>
      </c>
      <c r="W153" s="10">
        <f t="shared" si="27"/>
        <v>2</v>
      </c>
      <c r="X153" s="6"/>
    </row>
    <row r="154" spans="1:24" ht="15.75" customHeight="1" x14ac:dyDescent="0.3">
      <c r="A154" s="230" t="s">
        <v>1630</v>
      </c>
      <c r="B154" s="10"/>
      <c r="C154" s="10"/>
      <c r="D154" s="10"/>
      <c r="E154" s="10">
        <v>5</v>
      </c>
      <c r="F154" s="10"/>
      <c r="G154" s="11">
        <v>15</v>
      </c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>
        <v>13</v>
      </c>
      <c r="S154" s="10"/>
      <c r="T154" s="10"/>
      <c r="U154" s="10"/>
      <c r="V154" s="10">
        <f t="shared" si="26"/>
        <v>33</v>
      </c>
      <c r="W154" s="10">
        <f t="shared" si="27"/>
        <v>3</v>
      </c>
      <c r="X154" s="6"/>
    </row>
    <row r="155" spans="1:24" ht="15.75" customHeight="1" x14ac:dyDescent="0.3">
      <c r="A155" s="230" t="s">
        <v>1632</v>
      </c>
      <c r="B155" s="10"/>
      <c r="C155" s="10"/>
      <c r="D155" s="10"/>
      <c r="E155" s="10"/>
      <c r="F155" s="10"/>
      <c r="G155" s="11">
        <v>13</v>
      </c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>
        <f t="shared" si="26"/>
        <v>13</v>
      </c>
      <c r="W155" s="10">
        <f t="shared" si="27"/>
        <v>1</v>
      </c>
      <c r="X155" s="6"/>
    </row>
    <row r="156" spans="1:24" ht="15" customHeight="1" x14ac:dyDescent="0.3">
      <c r="A156" s="76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>
        <f t="shared" si="26"/>
        <v>0</v>
      </c>
      <c r="W156" s="10">
        <f t="shared" si="27"/>
        <v>0</v>
      </c>
      <c r="X156" s="6"/>
    </row>
    <row r="157" spans="1:24" ht="14.25" customHeight="1" x14ac:dyDescent="0.35">
      <c r="A157" s="285" t="s">
        <v>1132</v>
      </c>
      <c r="B157" s="197">
        <f t="shared" ref="B157:V157" si="28">SUM(B3:B155)</f>
        <v>80</v>
      </c>
      <c r="C157" s="197">
        <f t="shared" si="28"/>
        <v>24</v>
      </c>
      <c r="D157" s="197">
        <f t="shared" si="28"/>
        <v>59</v>
      </c>
      <c r="E157" s="197">
        <f t="shared" si="28"/>
        <v>128</v>
      </c>
      <c r="F157" s="197">
        <f t="shared" si="28"/>
        <v>63</v>
      </c>
      <c r="G157" s="197">
        <f t="shared" si="28"/>
        <v>180</v>
      </c>
      <c r="H157" s="197">
        <f t="shared" si="28"/>
        <v>63</v>
      </c>
      <c r="I157" s="197">
        <f t="shared" si="28"/>
        <v>3</v>
      </c>
      <c r="J157" s="197">
        <f t="shared" si="28"/>
        <v>30</v>
      </c>
      <c r="K157" s="197">
        <f t="shared" si="28"/>
        <v>37</v>
      </c>
      <c r="L157" s="197">
        <f t="shared" si="28"/>
        <v>66</v>
      </c>
      <c r="M157" s="197">
        <f t="shared" si="28"/>
        <v>26</v>
      </c>
      <c r="N157" s="197">
        <f t="shared" si="28"/>
        <v>104</v>
      </c>
      <c r="O157" s="197">
        <f t="shared" si="28"/>
        <v>129</v>
      </c>
      <c r="P157" s="197">
        <f t="shared" si="28"/>
        <v>132</v>
      </c>
      <c r="Q157" s="197">
        <f t="shared" si="28"/>
        <v>236</v>
      </c>
      <c r="R157" s="197">
        <f t="shared" si="28"/>
        <v>291</v>
      </c>
      <c r="S157" s="197">
        <f t="shared" si="28"/>
        <v>166</v>
      </c>
      <c r="T157" s="197">
        <f t="shared" si="28"/>
        <v>401</v>
      </c>
      <c r="U157" s="197">
        <f t="shared" si="28"/>
        <v>93</v>
      </c>
      <c r="V157" s="197">
        <f t="shared" si="28"/>
        <v>2311</v>
      </c>
      <c r="W157" s="197">
        <f>SUM(W4:W156)</f>
        <v>100</v>
      </c>
      <c r="X157" s="286"/>
    </row>
    <row r="158" spans="1:24" ht="15" customHeight="1" x14ac:dyDescent="0.3">
      <c r="A158" s="76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6"/>
      <c r="X158" s="6"/>
    </row>
    <row r="159" spans="1:24" ht="14.25" customHeight="1" x14ac:dyDescent="0.25">
      <c r="A159" s="230"/>
      <c r="B159" s="261" t="s">
        <v>0</v>
      </c>
      <c r="C159" s="262" t="s">
        <v>6</v>
      </c>
      <c r="D159" s="262" t="s">
        <v>1243</v>
      </c>
      <c r="E159" s="262" t="s">
        <v>929</v>
      </c>
      <c r="F159" s="262" t="s">
        <v>9</v>
      </c>
      <c r="G159" s="262" t="s">
        <v>10</v>
      </c>
      <c r="H159" s="262" t="s">
        <v>17</v>
      </c>
      <c r="I159" s="262" t="s">
        <v>936</v>
      </c>
      <c r="J159" s="262" t="s">
        <v>8</v>
      </c>
      <c r="K159" s="262" t="s">
        <v>3</v>
      </c>
      <c r="L159" s="262" t="s">
        <v>14</v>
      </c>
      <c r="M159" s="262" t="s">
        <v>4</v>
      </c>
      <c r="N159" s="262" t="s">
        <v>20</v>
      </c>
      <c r="O159" s="262" t="s">
        <v>21</v>
      </c>
      <c r="P159" s="262" t="s">
        <v>19</v>
      </c>
      <c r="Q159" s="262" t="s">
        <v>11</v>
      </c>
      <c r="R159" s="262" t="s">
        <v>16</v>
      </c>
      <c r="S159" s="262" t="s">
        <v>5</v>
      </c>
      <c r="T159" s="262" t="s">
        <v>18</v>
      </c>
      <c r="U159" s="262" t="s">
        <v>15</v>
      </c>
      <c r="V159" s="128" t="s">
        <v>932</v>
      </c>
      <c r="W159" s="6"/>
      <c r="X159" s="6"/>
    </row>
    <row r="160" spans="1:24" ht="13.5" customHeight="1" x14ac:dyDescent="0.25">
      <c r="A160" s="222" t="s">
        <v>372</v>
      </c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6"/>
      <c r="X160" s="6"/>
    </row>
    <row r="161" spans="1:24" ht="16.5" customHeight="1" x14ac:dyDescent="0.3">
      <c r="A161" s="287" t="s">
        <v>1651</v>
      </c>
      <c r="B161" s="270"/>
      <c r="C161" s="270"/>
      <c r="D161" s="270"/>
      <c r="E161" s="270"/>
      <c r="F161" s="270"/>
      <c r="G161" s="270"/>
      <c r="H161" s="270"/>
      <c r="I161" s="270"/>
      <c r="J161" s="270"/>
      <c r="K161" s="270"/>
      <c r="L161" s="270"/>
      <c r="M161" s="270"/>
      <c r="N161" s="270"/>
      <c r="O161" s="274">
        <v>2</v>
      </c>
      <c r="P161" s="270"/>
      <c r="Q161" s="270"/>
      <c r="R161" s="270"/>
      <c r="S161" s="270"/>
      <c r="T161" s="270"/>
      <c r="U161" s="270"/>
      <c r="V161" s="270">
        <f t="shared" ref="V161:V169" si="29">SUM(B161:U161)</f>
        <v>2</v>
      </c>
      <c r="W161" s="10">
        <f t="shared" ref="W161:W169" si="30">COUNT(B161:U161)</f>
        <v>1</v>
      </c>
      <c r="X161" s="6"/>
    </row>
    <row r="162" spans="1:24" ht="15.75" customHeight="1" x14ac:dyDescent="0.3">
      <c r="A162" s="288" t="s">
        <v>1658</v>
      </c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1">
        <v>19</v>
      </c>
      <c r="N162" s="10"/>
      <c r="O162" s="10"/>
      <c r="P162" s="10"/>
      <c r="Q162" s="10"/>
      <c r="R162" s="10"/>
      <c r="S162" s="10"/>
      <c r="T162" s="10"/>
      <c r="U162" s="10"/>
      <c r="V162" s="270">
        <f t="shared" si="29"/>
        <v>19</v>
      </c>
      <c r="W162" s="10">
        <f t="shared" si="30"/>
        <v>1</v>
      </c>
      <c r="X162" s="6">
        <v>20</v>
      </c>
    </row>
    <row r="163" spans="1:24" ht="15.75" customHeight="1" x14ac:dyDescent="0.3">
      <c r="A163" s="288" t="s">
        <v>1664</v>
      </c>
      <c r="B163" s="10"/>
      <c r="C163" s="11">
        <v>67</v>
      </c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270">
        <f t="shared" si="29"/>
        <v>67</v>
      </c>
      <c r="W163" s="10">
        <f t="shared" si="30"/>
        <v>1</v>
      </c>
      <c r="X163" s="6">
        <v>68</v>
      </c>
    </row>
    <row r="164" spans="1:24" ht="14.25" customHeight="1" x14ac:dyDescent="0.25">
      <c r="A164" s="288" t="s">
        <v>1048</v>
      </c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270">
        <f t="shared" si="29"/>
        <v>0</v>
      </c>
      <c r="W164" s="10">
        <f t="shared" si="30"/>
        <v>0</v>
      </c>
      <c r="X164" s="6"/>
    </row>
    <row r="165" spans="1:24" ht="15.75" customHeight="1" x14ac:dyDescent="0.3">
      <c r="A165" s="230" t="s">
        <v>155</v>
      </c>
      <c r="B165" s="10"/>
      <c r="C165" s="10"/>
      <c r="D165" s="10"/>
      <c r="E165" s="10"/>
      <c r="F165" s="10"/>
      <c r="G165" s="10"/>
      <c r="H165" s="10"/>
      <c r="I165" s="11">
        <v>5</v>
      </c>
      <c r="J165" s="10"/>
      <c r="K165" s="10"/>
      <c r="L165" s="10"/>
      <c r="M165" s="10"/>
      <c r="N165" s="10" t="s">
        <v>97</v>
      </c>
      <c r="O165" s="10"/>
      <c r="P165" s="10"/>
      <c r="Q165" s="10"/>
      <c r="R165" s="10"/>
      <c r="S165" s="10"/>
      <c r="T165" s="10">
        <v>3</v>
      </c>
      <c r="U165" s="10"/>
      <c r="V165" s="270">
        <f t="shared" si="29"/>
        <v>8</v>
      </c>
      <c r="W165" s="10">
        <f t="shared" si="30"/>
        <v>2</v>
      </c>
      <c r="X165" s="6"/>
    </row>
    <row r="166" spans="1:24" ht="15.75" customHeight="1" x14ac:dyDescent="0.3">
      <c r="A166" s="230" t="s">
        <v>1670</v>
      </c>
      <c r="B166" s="10"/>
      <c r="C166" s="10"/>
      <c r="D166" s="10"/>
      <c r="E166" s="10" t="s">
        <v>97</v>
      </c>
      <c r="F166" s="10"/>
      <c r="G166" s="10"/>
      <c r="H166" s="10"/>
      <c r="I166" s="10">
        <v>18</v>
      </c>
      <c r="J166" s="10"/>
      <c r="K166" s="10"/>
      <c r="L166" s="11">
        <v>43</v>
      </c>
      <c r="M166" s="10"/>
      <c r="N166" s="10"/>
      <c r="O166" s="10"/>
      <c r="P166" s="10">
        <v>22</v>
      </c>
      <c r="Q166" s="10">
        <v>2</v>
      </c>
      <c r="R166" s="10"/>
      <c r="S166" s="10"/>
      <c r="T166" s="10"/>
      <c r="U166" s="10"/>
      <c r="V166" s="270">
        <f t="shared" si="29"/>
        <v>85</v>
      </c>
      <c r="W166" s="10">
        <f t="shared" si="30"/>
        <v>4</v>
      </c>
      <c r="X166" s="6"/>
    </row>
    <row r="167" spans="1:24" ht="13.5" customHeight="1" x14ac:dyDescent="0.25">
      <c r="A167" s="230" t="s">
        <v>1143</v>
      </c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270">
        <f t="shared" si="29"/>
        <v>0</v>
      </c>
      <c r="W167" s="10">
        <f t="shared" si="30"/>
        <v>0</v>
      </c>
      <c r="X167" s="6"/>
    </row>
    <row r="168" spans="1:24" ht="15.75" customHeight="1" x14ac:dyDescent="0.3">
      <c r="A168" s="230" t="s">
        <v>978</v>
      </c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1">
        <v>1</v>
      </c>
      <c r="N168" s="10"/>
      <c r="O168" s="10"/>
      <c r="P168" s="10"/>
      <c r="Q168" s="10"/>
      <c r="R168" s="10"/>
      <c r="S168" s="10"/>
      <c r="T168" s="10"/>
      <c r="U168" s="10"/>
      <c r="V168" s="270">
        <f t="shared" si="29"/>
        <v>1</v>
      </c>
      <c r="W168" s="10">
        <f t="shared" si="30"/>
        <v>1</v>
      </c>
      <c r="X168" s="6"/>
    </row>
    <row r="169" spans="1:24" ht="15.75" customHeight="1" x14ac:dyDescent="0.3">
      <c r="A169" s="230" t="s">
        <v>1677</v>
      </c>
      <c r="B169" s="29"/>
      <c r="C169" s="29"/>
      <c r="D169" s="29"/>
      <c r="E169" s="29">
        <v>5</v>
      </c>
      <c r="F169" s="29"/>
      <c r="G169" s="29"/>
      <c r="H169" s="29"/>
      <c r="I169" s="29"/>
      <c r="J169" s="29"/>
      <c r="K169" s="29"/>
      <c r="L169" s="29"/>
      <c r="M169" s="29">
        <v>6</v>
      </c>
      <c r="N169" s="29"/>
      <c r="O169" s="29"/>
      <c r="P169" s="29" t="s">
        <v>97</v>
      </c>
      <c r="Q169" s="29">
        <v>2</v>
      </c>
      <c r="R169" s="29"/>
      <c r="S169" s="29">
        <v>2</v>
      </c>
      <c r="T169" s="29"/>
      <c r="U169" s="260">
        <v>7</v>
      </c>
      <c r="V169" s="270">
        <f t="shared" si="29"/>
        <v>22</v>
      </c>
      <c r="W169" s="10">
        <f t="shared" si="30"/>
        <v>5</v>
      </c>
      <c r="X169" s="6" t="s">
        <v>97</v>
      </c>
    </row>
    <row r="170" spans="1:24" ht="13.5" customHeight="1" x14ac:dyDescent="0.25">
      <c r="A170" s="222" t="s">
        <v>395</v>
      </c>
      <c r="B170" s="267"/>
      <c r="C170" s="267"/>
      <c r="D170" s="267"/>
      <c r="E170" s="267"/>
      <c r="F170" s="267"/>
      <c r="G170" s="267"/>
      <c r="H170" s="267"/>
      <c r="I170" s="267"/>
      <c r="J170" s="267"/>
      <c r="K170" s="267"/>
      <c r="L170" s="267"/>
      <c r="M170" s="267"/>
      <c r="N170" s="267"/>
      <c r="O170" s="267"/>
      <c r="P170" s="267"/>
      <c r="Q170" s="267"/>
      <c r="R170" s="267"/>
      <c r="S170" s="267"/>
      <c r="T170" s="267"/>
      <c r="U170" s="267"/>
      <c r="V170" s="267"/>
      <c r="W170" s="6"/>
      <c r="X170" s="6"/>
    </row>
    <row r="171" spans="1:24" ht="16.5" customHeight="1" x14ac:dyDescent="0.3">
      <c r="A171" s="277" t="s">
        <v>848</v>
      </c>
      <c r="B171" s="270"/>
      <c r="C171" s="270"/>
      <c r="D171" s="270"/>
      <c r="E171" s="270"/>
      <c r="F171" s="270"/>
      <c r="G171" s="270"/>
      <c r="H171" s="270"/>
      <c r="I171" s="270"/>
      <c r="J171" s="270"/>
      <c r="K171" s="270"/>
      <c r="L171" s="270"/>
      <c r="M171" s="270"/>
      <c r="N171" s="270"/>
      <c r="O171" s="270"/>
      <c r="P171" s="270"/>
      <c r="Q171" s="270"/>
      <c r="R171" s="270"/>
      <c r="S171" s="274">
        <v>1</v>
      </c>
      <c r="T171" s="270"/>
      <c r="U171" s="270"/>
      <c r="V171" s="270">
        <f t="shared" ref="V171:V178" si="31">SUM(B171:U171)</f>
        <v>1</v>
      </c>
      <c r="W171" s="10">
        <f t="shared" ref="W171:W178" si="32">COUNT(B171:U171)</f>
        <v>1</v>
      </c>
      <c r="X171" s="6"/>
    </row>
    <row r="172" spans="1:24" ht="13.5" customHeight="1" x14ac:dyDescent="0.25">
      <c r="A172" s="279" t="s">
        <v>1146</v>
      </c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270">
        <f t="shared" si="31"/>
        <v>0</v>
      </c>
      <c r="W172" s="10">
        <f t="shared" si="32"/>
        <v>0</v>
      </c>
      <c r="X172" s="6"/>
    </row>
    <row r="173" spans="1:24" ht="16.5" customHeight="1" x14ac:dyDescent="0.3">
      <c r="A173" s="277" t="s">
        <v>796</v>
      </c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1">
        <v>2</v>
      </c>
      <c r="R173" s="10"/>
      <c r="S173" s="10"/>
      <c r="T173" s="10"/>
      <c r="U173" s="10"/>
      <c r="V173" s="270">
        <f t="shared" si="31"/>
        <v>2</v>
      </c>
      <c r="W173" s="10">
        <f t="shared" si="32"/>
        <v>1</v>
      </c>
      <c r="X173" s="6">
        <v>1</v>
      </c>
    </row>
    <row r="174" spans="1:24" ht="14.25" customHeight="1" x14ac:dyDescent="0.3">
      <c r="A174" s="277" t="s">
        <v>1687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 t="s">
        <v>97</v>
      </c>
      <c r="R174" s="10"/>
      <c r="S174" s="10"/>
      <c r="T174" s="10"/>
      <c r="U174" s="10"/>
      <c r="V174" s="270">
        <f t="shared" si="31"/>
        <v>0</v>
      </c>
      <c r="W174" s="10">
        <f t="shared" si="32"/>
        <v>0</v>
      </c>
      <c r="X174" s="6"/>
    </row>
    <row r="175" spans="1:24" ht="15.75" customHeight="1" x14ac:dyDescent="0.3">
      <c r="A175" s="279" t="s">
        <v>1690</v>
      </c>
      <c r="B175" s="10"/>
      <c r="C175" s="10"/>
      <c r="D175" s="10"/>
      <c r="E175" s="10"/>
      <c r="F175" s="11">
        <v>6</v>
      </c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270">
        <f t="shared" si="31"/>
        <v>6</v>
      </c>
      <c r="W175" s="10">
        <f t="shared" si="32"/>
        <v>1</v>
      </c>
      <c r="X175" s="6"/>
    </row>
    <row r="176" spans="1:24" ht="13.5" customHeight="1" x14ac:dyDescent="0.25">
      <c r="A176" s="279" t="s">
        <v>1692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270">
        <f t="shared" si="31"/>
        <v>0</v>
      </c>
      <c r="W176" s="10">
        <f t="shared" si="32"/>
        <v>0</v>
      </c>
      <c r="X176" s="6"/>
    </row>
    <row r="177" spans="1:24" ht="13.5" customHeight="1" x14ac:dyDescent="0.25">
      <c r="A177" s="279" t="s">
        <v>1693</v>
      </c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270">
        <f t="shared" si="31"/>
        <v>0</v>
      </c>
      <c r="W177" s="10">
        <f t="shared" si="32"/>
        <v>0</v>
      </c>
      <c r="X177" s="6"/>
    </row>
    <row r="178" spans="1:24" ht="13.5" customHeight="1" x14ac:dyDescent="0.25">
      <c r="A178" s="279" t="s">
        <v>1696</v>
      </c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70">
        <f t="shared" si="31"/>
        <v>0</v>
      </c>
      <c r="W178" s="10">
        <f t="shared" si="32"/>
        <v>0</v>
      </c>
      <c r="X178" s="6"/>
    </row>
    <row r="179" spans="1:24" ht="13.5" customHeight="1" x14ac:dyDescent="0.25">
      <c r="A179" s="222" t="s">
        <v>1156</v>
      </c>
      <c r="B179" s="267"/>
      <c r="C179" s="267"/>
      <c r="D179" s="267"/>
      <c r="E179" s="267"/>
      <c r="F179" s="267"/>
      <c r="G179" s="267"/>
      <c r="H179" s="267"/>
      <c r="I179" s="267"/>
      <c r="J179" s="267"/>
      <c r="K179" s="267"/>
      <c r="L179" s="267"/>
      <c r="M179" s="267"/>
      <c r="N179" s="267"/>
      <c r="O179" s="267"/>
      <c r="P179" s="267"/>
      <c r="Q179" s="267"/>
      <c r="R179" s="267"/>
      <c r="S179" s="267"/>
      <c r="T179" s="267"/>
      <c r="U179" s="267"/>
      <c r="V179" s="267"/>
      <c r="W179" s="6"/>
      <c r="X179" s="6"/>
    </row>
    <row r="180" spans="1:24" ht="14.25" customHeight="1" x14ac:dyDescent="0.25">
      <c r="A180" s="224" t="s">
        <v>1702</v>
      </c>
      <c r="B180" s="270"/>
      <c r="C180" s="270"/>
      <c r="D180" s="270"/>
      <c r="E180" s="270"/>
      <c r="F180" s="270"/>
      <c r="G180" s="270"/>
      <c r="H180" s="270"/>
      <c r="I180" s="270"/>
      <c r="J180" s="270"/>
      <c r="K180" s="270"/>
      <c r="L180" s="270"/>
      <c r="M180" s="270"/>
      <c r="N180" s="270"/>
      <c r="O180" s="270"/>
      <c r="P180" s="270"/>
      <c r="Q180" s="270"/>
      <c r="R180" s="270"/>
      <c r="S180" s="270"/>
      <c r="T180" s="270"/>
      <c r="U180" s="270"/>
      <c r="V180" s="270">
        <f t="shared" ref="V180:V186" si="33">SUM(B180:U180)</f>
        <v>0</v>
      </c>
      <c r="W180" s="10">
        <f t="shared" ref="W180:W186" si="34">COUNT(B180:U180)</f>
        <v>0</v>
      </c>
      <c r="X180" s="6"/>
    </row>
    <row r="181" spans="1:24" ht="15.75" customHeight="1" x14ac:dyDescent="0.3">
      <c r="A181" s="281" t="s">
        <v>1706</v>
      </c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1">
        <v>4</v>
      </c>
      <c r="N181" s="10"/>
      <c r="O181" s="10"/>
      <c r="P181" s="10"/>
      <c r="Q181" s="10"/>
      <c r="R181" s="10"/>
      <c r="S181" s="10"/>
      <c r="T181" s="10"/>
      <c r="U181" s="10"/>
      <c r="V181" s="270">
        <f t="shared" si="33"/>
        <v>4</v>
      </c>
      <c r="W181" s="10">
        <f t="shared" si="34"/>
        <v>1</v>
      </c>
      <c r="X181" s="6" t="s">
        <v>97</v>
      </c>
    </row>
    <row r="182" spans="1:24" ht="15.75" customHeight="1" x14ac:dyDescent="0.3">
      <c r="A182" s="224" t="s">
        <v>1707</v>
      </c>
      <c r="B182" s="10"/>
      <c r="C182" s="10"/>
      <c r="D182" s="10"/>
      <c r="E182" s="10"/>
      <c r="F182" s="10"/>
      <c r="G182" s="10"/>
      <c r="H182" s="10"/>
      <c r="I182" s="10"/>
      <c r="J182" s="10">
        <v>2</v>
      </c>
      <c r="K182" s="10"/>
      <c r="L182" s="10"/>
      <c r="M182" s="10"/>
      <c r="N182" s="10"/>
      <c r="O182" s="10"/>
      <c r="P182" s="11">
        <v>25</v>
      </c>
      <c r="Q182" s="10"/>
      <c r="R182" s="10"/>
      <c r="S182" s="10"/>
      <c r="T182" s="10"/>
      <c r="U182" s="10"/>
      <c r="V182" s="270">
        <f t="shared" si="33"/>
        <v>27</v>
      </c>
      <c r="W182" s="10">
        <f t="shared" si="34"/>
        <v>2</v>
      </c>
      <c r="X182" s="6"/>
    </row>
    <row r="183" spans="1:24" ht="14.25" customHeight="1" x14ac:dyDescent="0.25">
      <c r="A183" s="224" t="s">
        <v>1712</v>
      </c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270">
        <f t="shared" si="33"/>
        <v>0</v>
      </c>
      <c r="W183" s="10">
        <f t="shared" si="34"/>
        <v>0</v>
      </c>
      <c r="X183" s="6"/>
    </row>
    <row r="184" spans="1:24" ht="15.75" customHeight="1" x14ac:dyDescent="0.3">
      <c r="A184" s="230" t="s">
        <v>1714</v>
      </c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1">
        <v>111</v>
      </c>
      <c r="P184" s="10">
        <v>34</v>
      </c>
      <c r="Q184" s="10"/>
      <c r="R184" s="10">
        <v>55</v>
      </c>
      <c r="S184" s="10"/>
      <c r="T184" s="10"/>
      <c r="U184" s="10"/>
      <c r="V184" s="270">
        <f t="shared" si="33"/>
        <v>200</v>
      </c>
      <c r="W184" s="10">
        <f t="shared" si="34"/>
        <v>3</v>
      </c>
      <c r="X184" s="6"/>
    </row>
    <row r="185" spans="1:24" ht="13.5" customHeight="1" x14ac:dyDescent="0.25">
      <c r="A185" s="230" t="s">
        <v>1161</v>
      </c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270">
        <f t="shared" si="33"/>
        <v>0</v>
      </c>
      <c r="W185" s="10">
        <f t="shared" si="34"/>
        <v>0</v>
      </c>
      <c r="X185" s="6"/>
    </row>
    <row r="186" spans="1:24" ht="15.75" customHeight="1" x14ac:dyDescent="0.3">
      <c r="A186" s="230" t="s">
        <v>1719</v>
      </c>
      <c r="B186" s="29"/>
      <c r="C186" s="29"/>
      <c r="D186" s="29"/>
      <c r="E186" s="29"/>
      <c r="F186" s="29"/>
      <c r="G186" s="29"/>
      <c r="H186" s="260">
        <v>7</v>
      </c>
      <c r="I186" s="29"/>
      <c r="J186" s="29"/>
      <c r="K186" s="29"/>
      <c r="L186" s="29"/>
      <c r="M186" s="29"/>
      <c r="N186" s="29"/>
      <c r="O186" s="29">
        <v>2</v>
      </c>
      <c r="P186" s="29"/>
      <c r="Q186" s="29"/>
      <c r="R186" s="29"/>
      <c r="S186" s="29"/>
      <c r="T186" s="29"/>
      <c r="U186" s="29"/>
      <c r="V186" s="270">
        <f t="shared" si="33"/>
        <v>9</v>
      </c>
      <c r="W186" s="10">
        <f t="shared" si="34"/>
        <v>2</v>
      </c>
      <c r="X186" s="6"/>
    </row>
    <row r="187" spans="1:24" ht="13.5" customHeight="1" x14ac:dyDescent="0.25">
      <c r="A187" s="292" t="s">
        <v>441</v>
      </c>
      <c r="B187" s="267"/>
      <c r="C187" s="267"/>
      <c r="D187" s="267"/>
      <c r="E187" s="267"/>
      <c r="F187" s="267"/>
      <c r="G187" s="267"/>
      <c r="H187" s="267"/>
      <c r="I187" s="267"/>
      <c r="J187" s="267"/>
      <c r="K187" s="267"/>
      <c r="L187" s="267"/>
      <c r="M187" s="267"/>
      <c r="N187" s="267"/>
      <c r="O187" s="267"/>
      <c r="P187" s="267"/>
      <c r="Q187" s="267"/>
      <c r="R187" s="267"/>
      <c r="S187" s="267"/>
      <c r="T187" s="267"/>
      <c r="U187" s="267"/>
      <c r="V187" s="267"/>
      <c r="W187" s="6"/>
      <c r="X187" s="6"/>
    </row>
    <row r="188" spans="1:24" ht="14.25" customHeight="1" x14ac:dyDescent="0.25">
      <c r="A188" s="224" t="s">
        <v>1725</v>
      </c>
      <c r="B188" s="270"/>
      <c r="C188" s="270"/>
      <c r="D188" s="270"/>
      <c r="E188" s="270"/>
      <c r="F188" s="270"/>
      <c r="G188" s="270"/>
      <c r="H188" s="270"/>
      <c r="I188" s="270"/>
      <c r="J188" s="270"/>
      <c r="K188" s="270"/>
      <c r="L188" s="270"/>
      <c r="M188" s="270"/>
      <c r="N188" s="270"/>
      <c r="O188" s="270"/>
      <c r="P188" s="270"/>
      <c r="Q188" s="270"/>
      <c r="R188" s="270"/>
      <c r="S188" s="270"/>
      <c r="T188" s="270"/>
      <c r="U188" s="270"/>
      <c r="V188" s="270">
        <f t="shared" ref="V188:V193" si="35">SUM(B188:U188)</f>
        <v>0</v>
      </c>
      <c r="W188" s="10">
        <f t="shared" ref="W188:W193" si="36">COUNT(B188:U188)</f>
        <v>0</v>
      </c>
      <c r="X188" s="6"/>
    </row>
    <row r="189" spans="1:24" ht="14.25" customHeight="1" x14ac:dyDescent="0.25">
      <c r="A189" s="224" t="s">
        <v>979</v>
      </c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270">
        <f t="shared" si="35"/>
        <v>0</v>
      </c>
      <c r="W189" s="10">
        <f t="shared" si="36"/>
        <v>0</v>
      </c>
      <c r="X189" s="6"/>
    </row>
    <row r="190" spans="1:24" ht="14.25" customHeight="1" x14ac:dyDescent="0.25">
      <c r="A190" s="224" t="s">
        <v>1728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270">
        <f t="shared" si="35"/>
        <v>0</v>
      </c>
      <c r="W190" s="10">
        <f t="shared" si="36"/>
        <v>0</v>
      </c>
      <c r="X190" s="6"/>
    </row>
    <row r="191" spans="1:24" ht="13.5" customHeight="1" x14ac:dyDescent="0.25">
      <c r="A191" s="230" t="s">
        <v>764</v>
      </c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270">
        <f t="shared" si="35"/>
        <v>0</v>
      </c>
      <c r="W191" s="10">
        <f t="shared" si="36"/>
        <v>0</v>
      </c>
      <c r="X191" s="6"/>
    </row>
    <row r="192" spans="1:24" ht="13.5" customHeight="1" x14ac:dyDescent="0.25">
      <c r="A192" s="230" t="s">
        <v>838</v>
      </c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270">
        <f t="shared" si="35"/>
        <v>0</v>
      </c>
      <c r="W192" s="10">
        <f t="shared" si="36"/>
        <v>0</v>
      </c>
      <c r="X192" s="6"/>
    </row>
    <row r="193" spans="1:24" ht="15.75" customHeight="1" x14ac:dyDescent="0.3">
      <c r="A193" s="230" t="s">
        <v>1730</v>
      </c>
      <c r="B193" s="29"/>
      <c r="C193" s="29"/>
      <c r="D193" s="29"/>
      <c r="E193" s="29"/>
      <c r="F193" s="29"/>
      <c r="G193" s="29"/>
      <c r="H193" s="29"/>
      <c r="I193" s="29"/>
      <c r="J193" s="29"/>
      <c r="K193" s="260">
        <v>19</v>
      </c>
      <c r="L193" s="29"/>
      <c r="M193" s="29">
        <v>5</v>
      </c>
      <c r="N193" s="29"/>
      <c r="O193" s="29"/>
      <c r="P193" s="29"/>
      <c r="Q193" s="29"/>
      <c r="R193" s="29"/>
      <c r="S193" s="29"/>
      <c r="T193" s="29"/>
      <c r="U193" s="29"/>
      <c r="V193" s="270">
        <f t="shared" si="35"/>
        <v>24</v>
      </c>
      <c r="W193" s="10">
        <f t="shared" si="36"/>
        <v>2</v>
      </c>
      <c r="X193" s="6"/>
    </row>
    <row r="194" spans="1:24" ht="13.5" customHeight="1" x14ac:dyDescent="0.25">
      <c r="A194" s="222" t="s">
        <v>472</v>
      </c>
      <c r="B194" s="267"/>
      <c r="C194" s="267"/>
      <c r="D194" s="267"/>
      <c r="E194" s="267"/>
      <c r="F194" s="267"/>
      <c r="G194" s="267"/>
      <c r="H194" s="267"/>
      <c r="I194" s="267"/>
      <c r="J194" s="267"/>
      <c r="K194" s="267"/>
      <c r="L194" s="267"/>
      <c r="M194" s="267"/>
      <c r="N194" s="267"/>
      <c r="O194" s="267"/>
      <c r="P194" s="267"/>
      <c r="Q194" s="267"/>
      <c r="R194" s="267"/>
      <c r="S194" s="267"/>
      <c r="T194" s="267"/>
      <c r="U194" s="267"/>
      <c r="V194" s="267"/>
      <c r="W194" s="6"/>
      <c r="X194" s="6"/>
    </row>
    <row r="195" spans="1:24" ht="14.25" customHeight="1" x14ac:dyDescent="0.25">
      <c r="A195" s="224" t="s">
        <v>1732</v>
      </c>
      <c r="B195" s="270"/>
      <c r="C195" s="270"/>
      <c r="D195" s="270"/>
      <c r="E195" s="270"/>
      <c r="F195" s="270"/>
      <c r="G195" s="270"/>
      <c r="H195" s="270"/>
      <c r="I195" s="270"/>
      <c r="J195" s="270"/>
      <c r="K195" s="270"/>
      <c r="L195" s="270"/>
      <c r="M195" s="270"/>
      <c r="N195" s="270"/>
      <c r="O195" s="270"/>
      <c r="P195" s="270"/>
      <c r="Q195" s="270"/>
      <c r="R195" s="270"/>
      <c r="S195" s="270"/>
      <c r="T195" s="270"/>
      <c r="U195" s="270"/>
      <c r="V195" s="270">
        <f>SUM(B195:U195)</f>
        <v>0</v>
      </c>
      <c r="W195" s="10">
        <f>COUNT(B195:U195)</f>
        <v>0</v>
      </c>
      <c r="X195" s="6"/>
    </row>
    <row r="196" spans="1:24" ht="14.25" customHeight="1" x14ac:dyDescent="0.25">
      <c r="A196" s="224" t="s">
        <v>1734</v>
      </c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270">
        <f>SUM(B196:U196)</f>
        <v>0</v>
      </c>
      <c r="W196" s="10">
        <f>COUNT(B196:U196)</f>
        <v>0</v>
      </c>
      <c r="X196" s="6"/>
    </row>
    <row r="197" spans="1:24" ht="14.25" customHeight="1" x14ac:dyDescent="0.25">
      <c r="A197" s="281" t="s">
        <v>952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270">
        <f>SUM(B197:U197)</f>
        <v>0</v>
      </c>
      <c r="W197" s="10">
        <f>COUNT(B197:U197)</f>
        <v>0</v>
      </c>
      <c r="X197" s="6"/>
    </row>
    <row r="198" spans="1:24" ht="16.5" customHeight="1" x14ac:dyDescent="0.3">
      <c r="A198" s="230" t="s">
        <v>1736</v>
      </c>
      <c r="B198" s="29"/>
      <c r="C198" s="29"/>
      <c r="D198" s="29"/>
      <c r="E198" s="29"/>
      <c r="F198" s="29"/>
      <c r="G198" s="29"/>
      <c r="H198" s="29"/>
      <c r="I198" s="260">
        <v>2</v>
      </c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70">
        <f>SUM(B198:U198)</f>
        <v>2</v>
      </c>
      <c r="W198" s="10">
        <f>COUNT(B198:U198)</f>
        <v>1</v>
      </c>
      <c r="X198" s="6"/>
    </row>
    <row r="199" spans="1:24" ht="14.25" customHeight="1" x14ac:dyDescent="0.25">
      <c r="A199" s="230"/>
      <c r="B199" s="261" t="s">
        <v>0</v>
      </c>
      <c r="C199" s="262" t="s">
        <v>6</v>
      </c>
      <c r="D199" s="262" t="s">
        <v>1243</v>
      </c>
      <c r="E199" s="262" t="s">
        <v>929</v>
      </c>
      <c r="F199" s="262" t="s">
        <v>9</v>
      </c>
      <c r="G199" s="262" t="s">
        <v>10</v>
      </c>
      <c r="H199" s="262" t="s">
        <v>17</v>
      </c>
      <c r="I199" s="262" t="s">
        <v>936</v>
      </c>
      <c r="J199" s="262" t="s">
        <v>8</v>
      </c>
      <c r="K199" s="262" t="s">
        <v>3</v>
      </c>
      <c r="L199" s="262" t="s">
        <v>14</v>
      </c>
      <c r="M199" s="262" t="s">
        <v>4</v>
      </c>
      <c r="N199" s="262" t="s">
        <v>20</v>
      </c>
      <c r="O199" s="262" t="s">
        <v>21</v>
      </c>
      <c r="P199" s="262" t="s">
        <v>19</v>
      </c>
      <c r="Q199" s="262" t="s">
        <v>11</v>
      </c>
      <c r="R199" s="262" t="s">
        <v>16</v>
      </c>
      <c r="S199" s="262" t="s">
        <v>5</v>
      </c>
      <c r="T199" s="262" t="s">
        <v>18</v>
      </c>
      <c r="U199" s="262" t="s">
        <v>15</v>
      </c>
      <c r="V199" s="128" t="s">
        <v>932</v>
      </c>
      <c r="W199" s="6"/>
      <c r="X199" s="6"/>
    </row>
    <row r="200" spans="1:24" ht="13.5" customHeight="1" x14ac:dyDescent="0.25">
      <c r="A200" s="222" t="s">
        <v>508</v>
      </c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6"/>
      <c r="X200" s="6"/>
    </row>
    <row r="201" spans="1:24" ht="14.25" customHeight="1" x14ac:dyDescent="0.3">
      <c r="A201" s="236" t="s">
        <v>1144</v>
      </c>
      <c r="B201" s="270"/>
      <c r="C201" s="270"/>
      <c r="D201" s="270"/>
      <c r="E201" s="270"/>
      <c r="F201" s="270"/>
      <c r="G201" s="270"/>
      <c r="H201" s="270"/>
      <c r="I201" s="270"/>
      <c r="J201" s="270"/>
      <c r="K201" s="270"/>
      <c r="L201" s="270"/>
      <c r="M201" s="270"/>
      <c r="N201" s="270"/>
      <c r="O201" s="270"/>
      <c r="P201" s="270"/>
      <c r="Q201" s="270"/>
      <c r="R201" s="270"/>
      <c r="S201" s="270"/>
      <c r="T201" s="270"/>
      <c r="U201" s="270"/>
      <c r="V201" s="270">
        <f t="shared" ref="V201:V206" si="37">SUM(B201:U201)</f>
        <v>0</v>
      </c>
      <c r="W201" s="10">
        <f t="shared" ref="W201:W206" si="38">COUNT(B201:U201)</f>
        <v>0</v>
      </c>
      <c r="X201" s="6"/>
    </row>
    <row r="202" spans="1:24" ht="14.25" customHeight="1" x14ac:dyDescent="0.25">
      <c r="A202" s="224" t="s">
        <v>1190</v>
      </c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270">
        <f t="shared" si="37"/>
        <v>0</v>
      </c>
      <c r="W202" s="10">
        <f t="shared" si="38"/>
        <v>0</v>
      </c>
      <c r="X202" s="6"/>
    </row>
    <row r="203" spans="1:24" ht="13.5" customHeight="1" x14ac:dyDescent="0.25">
      <c r="A203" s="230" t="s">
        <v>1220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270">
        <f t="shared" si="37"/>
        <v>0</v>
      </c>
      <c r="W203" s="10">
        <f t="shared" si="38"/>
        <v>0</v>
      </c>
      <c r="X203" s="6"/>
    </row>
    <row r="204" spans="1:24" ht="13.5" customHeight="1" x14ac:dyDescent="0.25">
      <c r="A204" s="230" t="s">
        <v>337</v>
      </c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270">
        <f t="shared" si="37"/>
        <v>0</v>
      </c>
      <c r="W204" s="10">
        <f t="shared" si="38"/>
        <v>0</v>
      </c>
      <c r="X204" s="6"/>
    </row>
    <row r="205" spans="1:24" ht="15.75" customHeight="1" x14ac:dyDescent="0.3">
      <c r="A205" s="230" t="s">
        <v>1741</v>
      </c>
      <c r="B205" s="10"/>
      <c r="C205" s="10"/>
      <c r="D205" s="10"/>
      <c r="E205" s="10">
        <v>5</v>
      </c>
      <c r="F205" s="11">
        <v>33</v>
      </c>
      <c r="G205" s="10"/>
      <c r="H205" s="10"/>
      <c r="I205" s="10"/>
      <c r="J205" s="10"/>
      <c r="K205" s="10"/>
      <c r="L205" s="10"/>
      <c r="M205" s="10"/>
      <c r="N205" s="10"/>
      <c r="O205" s="10">
        <v>31</v>
      </c>
      <c r="P205" s="10"/>
      <c r="Q205" s="10"/>
      <c r="R205" s="10">
        <v>13</v>
      </c>
      <c r="S205" s="10"/>
      <c r="T205" s="10"/>
      <c r="U205" s="10"/>
      <c r="V205" s="270">
        <f t="shared" si="37"/>
        <v>82</v>
      </c>
      <c r="W205" s="10">
        <f t="shared" si="38"/>
        <v>4</v>
      </c>
      <c r="X205" s="6"/>
    </row>
    <row r="206" spans="1:24" ht="15.75" customHeight="1" x14ac:dyDescent="0.3">
      <c r="A206" s="230" t="s">
        <v>1744</v>
      </c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60">
        <v>13</v>
      </c>
      <c r="S206" s="29"/>
      <c r="T206" s="29"/>
      <c r="U206" s="29">
        <v>7</v>
      </c>
      <c r="V206" s="270">
        <f t="shared" si="37"/>
        <v>20</v>
      </c>
      <c r="W206" s="10">
        <f t="shared" si="38"/>
        <v>2</v>
      </c>
      <c r="X206" s="6"/>
    </row>
    <row r="207" spans="1:24" ht="13.5" customHeight="1" x14ac:dyDescent="0.25">
      <c r="A207" s="292" t="s">
        <v>1221</v>
      </c>
      <c r="B207" s="267"/>
      <c r="C207" s="267"/>
      <c r="D207" s="267"/>
      <c r="E207" s="267"/>
      <c r="F207" s="267"/>
      <c r="G207" s="267"/>
      <c r="H207" s="267"/>
      <c r="I207" s="267"/>
      <c r="J207" s="267"/>
      <c r="K207" s="267"/>
      <c r="L207" s="267"/>
      <c r="M207" s="267"/>
      <c r="N207" s="267"/>
      <c r="O207" s="267"/>
      <c r="P207" s="267"/>
      <c r="Q207" s="267"/>
      <c r="R207" s="267"/>
      <c r="S207" s="267"/>
      <c r="T207" s="267"/>
      <c r="U207" s="267"/>
      <c r="V207" s="267"/>
      <c r="W207" s="6"/>
      <c r="X207" s="6"/>
    </row>
    <row r="208" spans="1:24" ht="15.75" customHeight="1" x14ac:dyDescent="0.3">
      <c r="A208" s="224" t="s">
        <v>1746</v>
      </c>
      <c r="B208" s="270"/>
      <c r="C208" s="270"/>
      <c r="D208" s="270"/>
      <c r="E208" s="270"/>
      <c r="F208" s="270"/>
      <c r="G208" s="270"/>
      <c r="H208" s="270"/>
      <c r="I208" s="270"/>
      <c r="J208" s="270"/>
      <c r="K208" s="274">
        <v>1</v>
      </c>
      <c r="L208" s="270"/>
      <c r="M208" s="270"/>
      <c r="N208" s="270"/>
      <c r="O208" s="270"/>
      <c r="P208" s="270"/>
      <c r="Q208" s="270"/>
      <c r="R208" s="270"/>
      <c r="S208" s="270"/>
      <c r="T208" s="270"/>
      <c r="U208" s="270"/>
      <c r="V208" s="270">
        <f>SUM(B208:U208)</f>
        <v>1</v>
      </c>
      <c r="W208" s="302">
        <f>COUNT(B208:U208)</f>
        <v>1</v>
      </c>
      <c r="X208" s="6"/>
    </row>
    <row r="209" spans="1:24" ht="14.25" customHeight="1" x14ac:dyDescent="0.25">
      <c r="A209" s="224" t="s">
        <v>666</v>
      </c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270">
        <f>SUM(B209:U209)</f>
        <v>0</v>
      </c>
      <c r="W209" s="302">
        <f>COUNT(B209:U209)</f>
        <v>0</v>
      </c>
      <c r="X209" s="6"/>
    </row>
    <row r="210" spans="1:24" ht="15.75" customHeight="1" x14ac:dyDescent="0.3">
      <c r="A210" s="230" t="s">
        <v>1752</v>
      </c>
      <c r="B210" s="10"/>
      <c r="C210" s="10"/>
      <c r="D210" s="10"/>
      <c r="E210" s="10"/>
      <c r="F210" s="10"/>
      <c r="G210" s="10"/>
      <c r="H210" s="10"/>
      <c r="I210" s="11">
        <v>2</v>
      </c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270">
        <f>SUM(B210:U210)</f>
        <v>2</v>
      </c>
      <c r="W210" s="302">
        <f>COUNT(B210:U210)</f>
        <v>1</v>
      </c>
      <c r="X210" s="6"/>
    </row>
    <row r="211" spans="1:24" ht="13.5" customHeight="1" x14ac:dyDescent="0.25">
      <c r="A211" s="266" t="s">
        <v>1754</v>
      </c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70">
        <f>SUM(B211:U211)</f>
        <v>0</v>
      </c>
      <c r="W211" s="302">
        <f>COUNT(B211:U211)</f>
        <v>0</v>
      </c>
      <c r="X211" s="6"/>
    </row>
    <row r="212" spans="1:24" ht="13.5" customHeight="1" x14ac:dyDescent="0.25">
      <c r="A212" s="292" t="s">
        <v>552</v>
      </c>
      <c r="B212" s="267"/>
      <c r="C212" s="267"/>
      <c r="D212" s="267"/>
      <c r="E212" s="267"/>
      <c r="F212" s="267"/>
      <c r="G212" s="267"/>
      <c r="H212" s="267"/>
      <c r="I212" s="267"/>
      <c r="J212" s="267"/>
      <c r="K212" s="267"/>
      <c r="L212" s="267"/>
      <c r="M212" s="267"/>
      <c r="N212" s="267"/>
      <c r="O212" s="267"/>
      <c r="P212" s="267"/>
      <c r="Q212" s="267"/>
      <c r="R212" s="267"/>
      <c r="S212" s="267"/>
      <c r="T212" s="267"/>
      <c r="U212" s="267"/>
      <c r="V212" s="267"/>
      <c r="W212" s="6"/>
      <c r="X212" s="6"/>
    </row>
    <row r="213" spans="1:24" ht="15.75" customHeight="1" x14ac:dyDescent="0.3">
      <c r="A213" s="224" t="s">
        <v>1757</v>
      </c>
      <c r="B213" s="270"/>
      <c r="C213" s="270"/>
      <c r="D213" s="270"/>
      <c r="E213" s="270"/>
      <c r="F213" s="270"/>
      <c r="G213" s="270"/>
      <c r="H213" s="270"/>
      <c r="I213" s="270"/>
      <c r="J213" s="270"/>
      <c r="K213" s="274">
        <v>24</v>
      </c>
      <c r="L213" s="270"/>
      <c r="M213" s="270"/>
      <c r="N213" s="270"/>
      <c r="O213" s="270"/>
      <c r="P213" s="270"/>
      <c r="Q213" s="270"/>
      <c r="R213" s="270"/>
      <c r="S213" s="270"/>
      <c r="T213" s="270"/>
      <c r="U213" s="270"/>
      <c r="V213" s="270">
        <f t="shared" ref="V213:V223" si="39">SUM(B213:U213)</f>
        <v>24</v>
      </c>
      <c r="W213" s="10">
        <f t="shared" ref="W213:W223" si="40">COUNT(B213:U213)</f>
        <v>1</v>
      </c>
      <c r="X213" s="6"/>
    </row>
    <row r="214" spans="1:24" ht="14.25" customHeight="1" x14ac:dyDescent="0.25">
      <c r="A214" s="224" t="s">
        <v>1229</v>
      </c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270">
        <f t="shared" si="39"/>
        <v>0</v>
      </c>
      <c r="W214" s="10">
        <f t="shared" si="40"/>
        <v>0</v>
      </c>
      <c r="X214" s="6"/>
    </row>
    <row r="215" spans="1:24" ht="14.25" customHeight="1" x14ac:dyDescent="0.25">
      <c r="A215" s="224" t="s">
        <v>1160</v>
      </c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270">
        <f t="shared" si="39"/>
        <v>0</v>
      </c>
      <c r="W215" s="10">
        <f t="shared" si="40"/>
        <v>0</v>
      </c>
      <c r="X215" s="6"/>
    </row>
    <row r="216" spans="1:24" ht="14.25" customHeight="1" x14ac:dyDescent="0.25">
      <c r="A216" s="224" t="s">
        <v>1760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270">
        <f t="shared" si="39"/>
        <v>0</v>
      </c>
      <c r="W216" s="10">
        <f t="shared" si="40"/>
        <v>0</v>
      </c>
      <c r="X216" s="6"/>
    </row>
    <row r="217" spans="1:24" ht="15.75" customHeight="1" x14ac:dyDescent="0.3">
      <c r="A217" s="230" t="s">
        <v>1761</v>
      </c>
      <c r="B217" s="10"/>
      <c r="C217" s="232" t="s">
        <v>97</v>
      </c>
      <c r="D217" s="10"/>
      <c r="E217" s="10"/>
      <c r="F217" s="10"/>
      <c r="G217" s="10"/>
      <c r="H217" s="10"/>
      <c r="I217" s="10"/>
      <c r="J217" s="11">
        <v>20</v>
      </c>
      <c r="K217" s="10"/>
      <c r="L217" s="10"/>
      <c r="M217" s="10">
        <v>4</v>
      </c>
      <c r="N217" s="10"/>
      <c r="O217" s="10"/>
      <c r="P217" s="10"/>
      <c r="Q217" s="10"/>
      <c r="R217" s="10"/>
      <c r="S217" s="10"/>
      <c r="T217" s="10">
        <v>2</v>
      </c>
      <c r="U217" s="10">
        <v>7</v>
      </c>
      <c r="V217" s="270">
        <f t="shared" si="39"/>
        <v>33</v>
      </c>
      <c r="W217" s="10">
        <f t="shared" si="40"/>
        <v>4</v>
      </c>
      <c r="X217" s="6" t="s">
        <v>97</v>
      </c>
    </row>
    <row r="218" spans="1:24" ht="13.5" customHeight="1" x14ac:dyDescent="0.25">
      <c r="A218" s="230" t="s">
        <v>1762</v>
      </c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270">
        <f t="shared" si="39"/>
        <v>0</v>
      </c>
      <c r="W218" s="10">
        <f t="shared" si="40"/>
        <v>0</v>
      </c>
      <c r="X218" s="6"/>
    </row>
    <row r="219" spans="1:24" ht="13.5" customHeight="1" x14ac:dyDescent="0.25">
      <c r="A219" s="230" t="s">
        <v>644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270">
        <f t="shared" si="39"/>
        <v>0</v>
      </c>
      <c r="W219" s="10">
        <f t="shared" si="40"/>
        <v>0</v>
      </c>
      <c r="X219" s="6"/>
    </row>
    <row r="220" spans="1:24" ht="13.5" customHeight="1" x14ac:dyDescent="0.25">
      <c r="A220" s="230" t="s">
        <v>1764</v>
      </c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270">
        <f t="shared" si="39"/>
        <v>0</v>
      </c>
      <c r="W220" s="10">
        <f t="shared" si="40"/>
        <v>0</v>
      </c>
      <c r="X220" s="6"/>
    </row>
    <row r="221" spans="1:24" ht="13.5" customHeight="1" x14ac:dyDescent="0.25">
      <c r="A221" s="230" t="s">
        <v>1233</v>
      </c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270">
        <f t="shared" si="39"/>
        <v>0</v>
      </c>
      <c r="W221" s="10">
        <f t="shared" si="40"/>
        <v>0</v>
      </c>
      <c r="X221" s="6"/>
    </row>
    <row r="222" spans="1:24" ht="13.5" customHeight="1" x14ac:dyDescent="0.25">
      <c r="A222" s="230" t="s">
        <v>1765</v>
      </c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270">
        <f t="shared" si="39"/>
        <v>0</v>
      </c>
      <c r="W222" s="10">
        <f t="shared" si="40"/>
        <v>0</v>
      </c>
      <c r="X222" s="6"/>
    </row>
    <row r="223" spans="1:24" ht="15.75" customHeight="1" x14ac:dyDescent="0.3">
      <c r="A223" s="310" t="s">
        <v>1766</v>
      </c>
      <c r="B223" s="29"/>
      <c r="C223" s="260">
        <v>1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70">
        <f t="shared" si="39"/>
        <v>1</v>
      </c>
      <c r="W223" s="10">
        <f t="shared" si="40"/>
        <v>1</v>
      </c>
      <c r="X223" s="6"/>
    </row>
    <row r="224" spans="1:24" ht="13.5" customHeight="1" x14ac:dyDescent="0.25">
      <c r="A224" s="222" t="s">
        <v>1237</v>
      </c>
      <c r="B224" s="267"/>
      <c r="C224" s="267"/>
      <c r="D224" s="267"/>
      <c r="E224" s="267"/>
      <c r="F224" s="267"/>
      <c r="G224" s="267"/>
      <c r="H224" s="267"/>
      <c r="I224" s="267"/>
      <c r="J224" s="267"/>
      <c r="K224" s="267"/>
      <c r="L224" s="267"/>
      <c r="M224" s="267"/>
      <c r="N224" s="267"/>
      <c r="O224" s="267"/>
      <c r="P224" s="267"/>
      <c r="Q224" s="267"/>
      <c r="R224" s="267"/>
      <c r="S224" s="267"/>
      <c r="T224" s="267"/>
      <c r="U224" s="267"/>
      <c r="V224" s="267"/>
      <c r="W224" s="6"/>
      <c r="X224" s="6"/>
    </row>
    <row r="225" spans="1:24" ht="14.25" customHeight="1" x14ac:dyDescent="0.25">
      <c r="A225" s="224" t="s">
        <v>1037</v>
      </c>
      <c r="B225" s="270"/>
      <c r="C225" s="270"/>
      <c r="D225" s="270"/>
      <c r="E225" s="270"/>
      <c r="F225" s="270"/>
      <c r="G225" s="270"/>
      <c r="H225" s="270"/>
      <c r="I225" s="270"/>
      <c r="J225" s="270"/>
      <c r="K225" s="270"/>
      <c r="L225" s="270"/>
      <c r="M225" s="270"/>
      <c r="N225" s="270"/>
      <c r="O225" s="270"/>
      <c r="P225" s="270"/>
      <c r="Q225" s="270"/>
      <c r="R225" s="270"/>
      <c r="S225" s="270"/>
      <c r="T225" s="270"/>
      <c r="U225" s="270"/>
      <c r="V225" s="270">
        <f t="shared" ref="V225:V230" si="41">SUM(B225:U225)</f>
        <v>0</v>
      </c>
      <c r="W225" s="10">
        <f t="shared" ref="W225:W230" si="42">COUNT(B225:U225)</f>
        <v>0</v>
      </c>
      <c r="X225" s="6"/>
    </row>
    <row r="226" spans="1:24" ht="14.25" customHeight="1" x14ac:dyDescent="0.25">
      <c r="A226" s="224" t="s">
        <v>1770</v>
      </c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270">
        <f t="shared" si="41"/>
        <v>0</v>
      </c>
      <c r="W226" s="10">
        <f t="shared" si="42"/>
        <v>0</v>
      </c>
      <c r="X226" s="6" t="s">
        <v>97</v>
      </c>
    </row>
    <row r="227" spans="1:24" ht="15.75" customHeight="1" x14ac:dyDescent="0.3">
      <c r="A227" s="224" t="s">
        <v>1771</v>
      </c>
      <c r="B227" s="10"/>
      <c r="C227" s="10"/>
      <c r="D227" s="10"/>
      <c r="E227" s="10"/>
      <c r="F227" s="10"/>
      <c r="G227" s="10"/>
      <c r="H227" s="10"/>
      <c r="I227" s="10"/>
      <c r="J227" s="11">
        <v>6</v>
      </c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270">
        <f t="shared" si="41"/>
        <v>6</v>
      </c>
      <c r="W227" s="10">
        <f t="shared" si="42"/>
        <v>1</v>
      </c>
      <c r="X227" s="6"/>
    </row>
    <row r="228" spans="1:24" ht="13.5" customHeight="1" x14ac:dyDescent="0.25">
      <c r="A228" s="230" t="s">
        <v>1772</v>
      </c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270">
        <f t="shared" si="41"/>
        <v>0</v>
      </c>
      <c r="W228" s="10">
        <f t="shared" si="42"/>
        <v>0</v>
      </c>
      <c r="X228" s="6"/>
    </row>
    <row r="229" spans="1:24" ht="13.5" customHeight="1" x14ac:dyDescent="0.25">
      <c r="A229" s="230" t="s">
        <v>1773</v>
      </c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270">
        <f t="shared" si="41"/>
        <v>0</v>
      </c>
      <c r="W229" s="10">
        <f t="shared" si="42"/>
        <v>0</v>
      </c>
      <c r="X229" s="6"/>
    </row>
    <row r="230" spans="1:24" ht="13.5" customHeight="1" x14ac:dyDescent="0.25">
      <c r="A230" s="230" t="s">
        <v>1774</v>
      </c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70">
        <f t="shared" si="41"/>
        <v>0</v>
      </c>
      <c r="W230" s="10">
        <f t="shared" si="42"/>
        <v>0</v>
      </c>
      <c r="X230" s="6" t="s">
        <v>97</v>
      </c>
    </row>
    <row r="231" spans="1:24" ht="13.5" customHeight="1" x14ac:dyDescent="0.25">
      <c r="A231" s="222" t="s">
        <v>591</v>
      </c>
      <c r="B231" s="267"/>
      <c r="C231" s="267"/>
      <c r="D231" s="267"/>
      <c r="E231" s="267"/>
      <c r="F231" s="267"/>
      <c r="G231" s="267"/>
      <c r="H231" s="267"/>
      <c r="I231" s="267"/>
      <c r="J231" s="267"/>
      <c r="K231" s="267"/>
      <c r="L231" s="267"/>
      <c r="M231" s="267"/>
      <c r="N231" s="267"/>
      <c r="O231" s="267"/>
      <c r="P231" s="267"/>
      <c r="Q231" s="267"/>
      <c r="R231" s="267"/>
      <c r="S231" s="267"/>
      <c r="T231" s="267"/>
      <c r="U231" s="267"/>
      <c r="V231" s="267"/>
      <c r="W231" s="6"/>
      <c r="X231" s="6"/>
    </row>
    <row r="232" spans="1:24" ht="16.5" customHeight="1" x14ac:dyDescent="0.3">
      <c r="A232" s="236" t="s">
        <v>1775</v>
      </c>
      <c r="B232" s="270"/>
      <c r="C232" s="270"/>
      <c r="D232" s="274">
        <v>60</v>
      </c>
      <c r="E232" s="270"/>
      <c r="F232" s="270"/>
      <c r="G232" s="270"/>
      <c r="H232" s="270"/>
      <c r="I232" s="270"/>
      <c r="J232" s="270"/>
      <c r="K232" s="270"/>
      <c r="L232" s="270"/>
      <c r="M232" s="270"/>
      <c r="N232" s="270"/>
      <c r="O232" s="270"/>
      <c r="P232" s="270"/>
      <c r="Q232" s="270"/>
      <c r="R232" s="270"/>
      <c r="S232" s="270"/>
      <c r="T232" s="270"/>
      <c r="U232" s="270">
        <v>4</v>
      </c>
      <c r="V232" s="270">
        <f t="shared" ref="V232:V242" si="43">SUM(B232:U232)</f>
        <v>64</v>
      </c>
      <c r="W232" s="10">
        <f t="shared" ref="W232:W242" si="44">COUNT(B232:U232)</f>
        <v>2</v>
      </c>
      <c r="X232" s="6"/>
    </row>
    <row r="233" spans="1:24" ht="15.75" customHeight="1" x14ac:dyDescent="0.3">
      <c r="A233" s="224" t="s">
        <v>1776</v>
      </c>
      <c r="B233" s="10"/>
      <c r="C233" s="10"/>
      <c r="D233" s="10"/>
      <c r="E233" s="10"/>
      <c r="F233" s="10"/>
      <c r="G233" s="10"/>
      <c r="H233" s="10"/>
      <c r="I233" s="10"/>
      <c r="J233" s="10"/>
      <c r="K233" s="11">
        <v>1</v>
      </c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270">
        <f t="shared" si="43"/>
        <v>1</v>
      </c>
      <c r="W233" s="10">
        <f t="shared" si="44"/>
        <v>1</v>
      </c>
      <c r="X233" s="6"/>
    </row>
    <row r="234" spans="1:24" ht="15.75" customHeight="1" x14ac:dyDescent="0.3">
      <c r="A234" s="224" t="s">
        <v>1777</v>
      </c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1">
        <v>46</v>
      </c>
      <c r="V234" s="270">
        <f t="shared" si="43"/>
        <v>46</v>
      </c>
      <c r="W234" s="10">
        <f t="shared" si="44"/>
        <v>1</v>
      </c>
      <c r="X234" s="6" t="s">
        <v>97</v>
      </c>
    </row>
    <row r="235" spans="1:24" ht="14.25" customHeight="1" x14ac:dyDescent="0.25">
      <c r="A235" s="224" t="s">
        <v>1779</v>
      </c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270">
        <f t="shared" si="43"/>
        <v>0</v>
      </c>
      <c r="W235" s="10">
        <f t="shared" si="44"/>
        <v>0</v>
      </c>
      <c r="X235" s="6"/>
    </row>
    <row r="236" spans="1:24" ht="14.25" customHeight="1" x14ac:dyDescent="0.25">
      <c r="A236" s="224" t="s">
        <v>1242</v>
      </c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270">
        <f t="shared" si="43"/>
        <v>0</v>
      </c>
      <c r="W236" s="10">
        <f t="shared" si="44"/>
        <v>0</v>
      </c>
      <c r="X236" s="6"/>
    </row>
    <row r="237" spans="1:24" ht="14.25" customHeight="1" x14ac:dyDescent="0.25">
      <c r="A237" s="224" t="s">
        <v>1781</v>
      </c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270">
        <f t="shared" si="43"/>
        <v>0</v>
      </c>
      <c r="W237" s="10">
        <f t="shared" si="44"/>
        <v>0</v>
      </c>
      <c r="X237" s="6"/>
    </row>
    <row r="238" spans="1:24" ht="15.75" customHeight="1" x14ac:dyDescent="0.3">
      <c r="A238" s="230" t="s">
        <v>892</v>
      </c>
      <c r="B238" s="10"/>
      <c r="C238" s="10"/>
      <c r="D238" s="10"/>
      <c r="E238" s="10">
        <v>11</v>
      </c>
      <c r="F238" s="10"/>
      <c r="G238" s="10"/>
      <c r="H238" s="10"/>
      <c r="I238" s="10"/>
      <c r="J238" s="11">
        <v>25</v>
      </c>
      <c r="K238" s="10"/>
      <c r="L238" s="10"/>
      <c r="M238" s="10">
        <v>4</v>
      </c>
      <c r="N238" s="10"/>
      <c r="O238" s="10"/>
      <c r="P238" s="10"/>
      <c r="Q238" s="10"/>
      <c r="R238" s="10"/>
      <c r="S238" s="10"/>
      <c r="T238" s="10"/>
      <c r="U238" s="10">
        <v>7</v>
      </c>
      <c r="V238" s="270">
        <f t="shared" si="43"/>
        <v>47</v>
      </c>
      <c r="W238" s="10">
        <f t="shared" si="44"/>
        <v>4</v>
      </c>
      <c r="X238" s="6">
        <v>26</v>
      </c>
    </row>
    <row r="239" spans="1:24" ht="15.75" customHeight="1" x14ac:dyDescent="0.3">
      <c r="A239" s="230" t="s">
        <v>1783</v>
      </c>
      <c r="B239" s="11">
        <v>60</v>
      </c>
      <c r="C239" s="10"/>
      <c r="D239" s="10"/>
      <c r="E239" s="10"/>
      <c r="F239" s="10"/>
      <c r="G239" s="10">
        <v>37</v>
      </c>
      <c r="H239" s="10"/>
      <c r="I239" s="10"/>
      <c r="J239" s="10"/>
      <c r="K239" s="10"/>
      <c r="L239" s="10"/>
      <c r="M239" s="10"/>
      <c r="N239" s="10"/>
      <c r="O239" s="10"/>
      <c r="P239" s="10">
        <v>28</v>
      </c>
      <c r="Q239" s="10"/>
      <c r="R239" s="10"/>
      <c r="S239" s="10"/>
      <c r="T239" s="10"/>
      <c r="U239" s="10">
        <v>7</v>
      </c>
      <c r="V239" s="270">
        <f t="shared" si="43"/>
        <v>132</v>
      </c>
      <c r="W239" s="10">
        <f t="shared" si="44"/>
        <v>4</v>
      </c>
      <c r="X239" s="6"/>
    </row>
    <row r="240" spans="1:24" ht="15.75" customHeight="1" x14ac:dyDescent="0.3">
      <c r="A240" s="230" t="s">
        <v>682</v>
      </c>
      <c r="B240" s="10"/>
      <c r="C240" s="10"/>
      <c r="D240" s="10"/>
      <c r="E240" s="10">
        <v>22</v>
      </c>
      <c r="F240" s="10"/>
      <c r="G240" s="10"/>
      <c r="H240" s="10"/>
      <c r="I240" s="11">
        <v>28</v>
      </c>
      <c r="J240" s="10"/>
      <c r="K240" s="10">
        <v>8</v>
      </c>
      <c r="L240" s="10"/>
      <c r="M240" s="10">
        <v>21</v>
      </c>
      <c r="N240" s="10"/>
      <c r="O240" s="10"/>
      <c r="P240" s="10"/>
      <c r="Q240" s="10">
        <v>27</v>
      </c>
      <c r="R240" s="10"/>
      <c r="S240" s="10"/>
      <c r="T240" s="10"/>
      <c r="U240" s="10"/>
      <c r="V240" s="270">
        <f t="shared" si="43"/>
        <v>106</v>
      </c>
      <c r="W240" s="10">
        <f t="shared" si="44"/>
        <v>5</v>
      </c>
      <c r="X240" s="6">
        <v>29</v>
      </c>
    </row>
    <row r="241" spans="1:24" ht="15.75" customHeight="1" x14ac:dyDescent="0.3">
      <c r="A241" s="230" t="s">
        <v>1784</v>
      </c>
      <c r="B241" s="10"/>
      <c r="C241" s="10">
        <v>1</v>
      </c>
      <c r="D241" s="11">
        <v>8</v>
      </c>
      <c r="E241" s="10">
        <v>3</v>
      </c>
      <c r="F241" s="10"/>
      <c r="G241" s="10"/>
      <c r="H241" s="10">
        <v>7</v>
      </c>
      <c r="I241" s="10"/>
      <c r="J241" s="10"/>
      <c r="K241" s="10"/>
      <c r="L241" s="10"/>
      <c r="M241" s="10">
        <v>6</v>
      </c>
      <c r="N241" s="10"/>
      <c r="O241" s="10"/>
      <c r="P241" s="10"/>
      <c r="Q241" s="10"/>
      <c r="R241" s="10"/>
      <c r="S241" s="10"/>
      <c r="T241" s="10">
        <v>4</v>
      </c>
      <c r="U241" s="10"/>
      <c r="V241" s="270">
        <f t="shared" si="43"/>
        <v>29</v>
      </c>
      <c r="W241" s="10">
        <f t="shared" si="44"/>
        <v>6</v>
      </c>
      <c r="X241" s="6"/>
    </row>
    <row r="242" spans="1:24" ht="15.75" customHeight="1" x14ac:dyDescent="0.3">
      <c r="A242" s="266" t="s">
        <v>262</v>
      </c>
      <c r="B242" s="29"/>
      <c r="C242" s="29"/>
      <c r="D242" s="260">
        <v>5</v>
      </c>
      <c r="E242" s="29">
        <v>3</v>
      </c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70">
        <f t="shared" si="43"/>
        <v>8</v>
      </c>
      <c r="W242" s="10">
        <f t="shared" si="44"/>
        <v>2</v>
      </c>
      <c r="X242" s="6"/>
    </row>
    <row r="243" spans="1:24" ht="13.5" customHeight="1" x14ac:dyDescent="0.25">
      <c r="A243" s="292" t="s">
        <v>615</v>
      </c>
      <c r="B243" s="267"/>
      <c r="C243" s="267"/>
      <c r="D243" s="267"/>
      <c r="E243" s="267"/>
      <c r="F243" s="267"/>
      <c r="G243" s="267"/>
      <c r="H243" s="267"/>
      <c r="I243" s="267"/>
      <c r="J243" s="267"/>
      <c r="K243" s="267"/>
      <c r="L243" s="267"/>
      <c r="M243" s="267"/>
      <c r="N243" s="267"/>
      <c r="O243" s="267"/>
      <c r="P243" s="267"/>
      <c r="Q243" s="267"/>
      <c r="R243" s="267"/>
      <c r="S243" s="267"/>
      <c r="T243" s="267"/>
      <c r="U243" s="267"/>
      <c r="V243" s="267"/>
      <c r="W243" s="6"/>
      <c r="X243" s="6"/>
    </row>
    <row r="244" spans="1:24" ht="15.75" customHeight="1" x14ac:dyDescent="0.3">
      <c r="A244" s="224" t="s">
        <v>1785</v>
      </c>
      <c r="B244" s="270"/>
      <c r="C244" s="270"/>
      <c r="D244" s="270">
        <v>1</v>
      </c>
      <c r="E244" s="270"/>
      <c r="F244" s="270"/>
      <c r="G244" s="270"/>
      <c r="H244" s="270"/>
      <c r="I244" s="270"/>
      <c r="J244" s="270"/>
      <c r="K244" s="270"/>
      <c r="L244" s="270"/>
      <c r="M244" s="270"/>
      <c r="N244" s="270"/>
      <c r="O244" s="270"/>
      <c r="P244" s="274">
        <v>19</v>
      </c>
      <c r="Q244" s="270"/>
      <c r="R244" s="270"/>
      <c r="S244" s="270"/>
      <c r="T244" s="270"/>
      <c r="U244" s="270"/>
      <c r="V244" s="270">
        <f t="shared" ref="V244:V251" si="45">SUM(B244:U244)</f>
        <v>20</v>
      </c>
      <c r="W244" s="10">
        <f t="shared" ref="W244:W251" si="46">COUNT(B244:U244)</f>
        <v>2</v>
      </c>
      <c r="X244" s="6"/>
    </row>
    <row r="245" spans="1:24" ht="14.25" customHeight="1" x14ac:dyDescent="0.25">
      <c r="A245" s="224" t="s">
        <v>1786</v>
      </c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270">
        <f t="shared" si="45"/>
        <v>0</v>
      </c>
      <c r="W245" s="10">
        <f t="shared" si="46"/>
        <v>0</v>
      </c>
      <c r="X245" s="6"/>
    </row>
    <row r="246" spans="1:24" ht="14.25" customHeight="1" x14ac:dyDescent="0.25">
      <c r="A246" s="224" t="s">
        <v>1787</v>
      </c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270">
        <f t="shared" si="45"/>
        <v>0</v>
      </c>
      <c r="W246" s="10">
        <f t="shared" si="46"/>
        <v>0</v>
      </c>
      <c r="X246" s="6"/>
    </row>
    <row r="247" spans="1:24" ht="13.5" customHeight="1" x14ac:dyDescent="0.25">
      <c r="A247" s="230" t="s">
        <v>1790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270">
        <f t="shared" si="45"/>
        <v>0</v>
      </c>
      <c r="W247" s="10">
        <f t="shared" si="46"/>
        <v>0</v>
      </c>
      <c r="X247" s="6"/>
    </row>
    <row r="248" spans="1:24" ht="13.5" customHeight="1" x14ac:dyDescent="0.25">
      <c r="A248" s="230" t="s">
        <v>1105</v>
      </c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270">
        <f t="shared" si="45"/>
        <v>0</v>
      </c>
      <c r="W248" s="10">
        <f t="shared" si="46"/>
        <v>0</v>
      </c>
      <c r="X248" s="6"/>
    </row>
    <row r="249" spans="1:24" ht="15.75" customHeight="1" x14ac:dyDescent="0.3">
      <c r="A249" s="280" t="s">
        <v>913</v>
      </c>
      <c r="B249" s="10"/>
      <c r="C249" s="10"/>
      <c r="D249" s="10"/>
      <c r="E249" s="10"/>
      <c r="F249" s="10"/>
      <c r="G249" s="10"/>
      <c r="H249" s="10"/>
      <c r="I249" s="10"/>
      <c r="J249" s="11">
        <v>10</v>
      </c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270">
        <f t="shared" si="45"/>
        <v>10</v>
      </c>
      <c r="W249" s="10">
        <f t="shared" si="46"/>
        <v>1</v>
      </c>
      <c r="X249" s="6"/>
    </row>
    <row r="250" spans="1:24" ht="13.5" customHeight="1" x14ac:dyDescent="0.25">
      <c r="A250" s="230" t="s">
        <v>1795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270">
        <f t="shared" si="45"/>
        <v>0</v>
      </c>
      <c r="W250" s="10">
        <f t="shared" si="46"/>
        <v>0</v>
      </c>
      <c r="X250" s="6"/>
    </row>
    <row r="251" spans="1:24" ht="15.75" customHeight="1" x14ac:dyDescent="0.3">
      <c r="A251" s="230" t="s">
        <v>1796</v>
      </c>
      <c r="B251" s="29"/>
      <c r="C251" s="29">
        <v>1</v>
      </c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60">
        <v>1</v>
      </c>
      <c r="V251" s="270">
        <f t="shared" si="45"/>
        <v>2</v>
      </c>
      <c r="W251" s="10">
        <f t="shared" si="46"/>
        <v>2</v>
      </c>
      <c r="X251" s="6"/>
    </row>
    <row r="252" spans="1:24" ht="13.5" customHeight="1" x14ac:dyDescent="0.25">
      <c r="A252" s="222" t="s">
        <v>641</v>
      </c>
      <c r="B252" s="267"/>
      <c r="C252" s="267"/>
      <c r="D252" s="267"/>
      <c r="E252" s="267"/>
      <c r="F252" s="267"/>
      <c r="G252" s="267"/>
      <c r="H252" s="267"/>
      <c r="I252" s="267"/>
      <c r="J252" s="267"/>
      <c r="K252" s="267"/>
      <c r="L252" s="267"/>
      <c r="M252" s="267"/>
      <c r="N252" s="267"/>
      <c r="O252" s="267"/>
      <c r="P252" s="267"/>
      <c r="Q252" s="267"/>
      <c r="R252" s="267"/>
      <c r="S252" s="267"/>
      <c r="T252" s="267"/>
      <c r="U252" s="267"/>
      <c r="V252" s="267"/>
      <c r="W252" s="6"/>
      <c r="X252" s="6"/>
    </row>
    <row r="253" spans="1:24" ht="14.25" customHeight="1" x14ac:dyDescent="0.25">
      <c r="A253" s="224" t="s">
        <v>1258</v>
      </c>
      <c r="B253" s="270"/>
      <c r="C253" s="270"/>
      <c r="D253" s="270"/>
      <c r="E253" s="270"/>
      <c r="F253" s="270"/>
      <c r="G253" s="270"/>
      <c r="H253" s="270"/>
      <c r="I253" s="270"/>
      <c r="J253" s="270"/>
      <c r="K253" s="270"/>
      <c r="L253" s="270"/>
      <c r="M253" s="270"/>
      <c r="N253" s="270"/>
      <c r="O253" s="270"/>
      <c r="P253" s="270"/>
      <c r="Q253" s="270"/>
      <c r="R253" s="270"/>
      <c r="S253" s="270"/>
      <c r="T253" s="270"/>
      <c r="U253" s="270"/>
      <c r="V253" s="270">
        <f t="shared" ref="V253:V260" si="47">SUM(B253:U253)</f>
        <v>0</v>
      </c>
      <c r="W253" s="10">
        <f t="shared" ref="W253:W260" si="48">COUNT(B253:U253)</f>
        <v>0</v>
      </c>
      <c r="X253" s="6"/>
    </row>
    <row r="254" spans="1:24" ht="15.75" customHeight="1" x14ac:dyDescent="0.3">
      <c r="A254" s="224" t="s">
        <v>1798</v>
      </c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1">
        <v>32</v>
      </c>
      <c r="R254" s="10">
        <v>13</v>
      </c>
      <c r="S254" s="10"/>
      <c r="T254" s="10"/>
      <c r="U254" s="10"/>
      <c r="V254" s="270">
        <f t="shared" si="47"/>
        <v>45</v>
      </c>
      <c r="W254" s="10">
        <f t="shared" si="48"/>
        <v>2</v>
      </c>
      <c r="X254" s="6">
        <v>14</v>
      </c>
    </row>
    <row r="255" spans="1:24" ht="14.25" customHeight="1" x14ac:dyDescent="0.25">
      <c r="A255" s="224" t="s">
        <v>390</v>
      </c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270">
        <f t="shared" si="47"/>
        <v>0</v>
      </c>
      <c r="W255" s="10">
        <f t="shared" si="48"/>
        <v>0</v>
      </c>
      <c r="X255" s="6"/>
    </row>
    <row r="256" spans="1:24" ht="14.25" customHeight="1" x14ac:dyDescent="0.25">
      <c r="A256" s="224" t="s">
        <v>1801</v>
      </c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270">
        <f t="shared" si="47"/>
        <v>0</v>
      </c>
      <c r="W256" s="10">
        <f t="shared" si="48"/>
        <v>0</v>
      </c>
      <c r="X256" s="6"/>
    </row>
    <row r="257" spans="1:24" ht="15.75" customHeight="1" x14ac:dyDescent="0.3">
      <c r="A257" s="230" t="s">
        <v>1802</v>
      </c>
      <c r="B257" s="10"/>
      <c r="C257" s="10"/>
      <c r="D257" s="11">
        <v>80</v>
      </c>
      <c r="E257" s="10"/>
      <c r="F257" s="302">
        <v>75</v>
      </c>
      <c r="G257" s="10">
        <v>37</v>
      </c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>
        <v>1</v>
      </c>
      <c r="T257" s="10"/>
      <c r="U257" s="10"/>
      <c r="V257" s="270">
        <f t="shared" si="47"/>
        <v>193</v>
      </c>
      <c r="W257" s="10">
        <f t="shared" si="48"/>
        <v>4</v>
      </c>
      <c r="X257" s="6"/>
    </row>
    <row r="258" spans="1:24" ht="15.75" customHeight="1" x14ac:dyDescent="0.3">
      <c r="A258" s="230" t="s">
        <v>1805</v>
      </c>
      <c r="B258" s="10"/>
      <c r="C258" s="10"/>
      <c r="D258" s="10"/>
      <c r="E258" s="10"/>
      <c r="F258" s="10"/>
      <c r="G258" s="10"/>
      <c r="H258" s="10"/>
      <c r="I258" s="10">
        <v>2</v>
      </c>
      <c r="J258" s="10"/>
      <c r="K258" s="10"/>
      <c r="L258" s="11">
        <v>33</v>
      </c>
      <c r="M258" s="10"/>
      <c r="N258" s="10"/>
      <c r="O258" s="10"/>
      <c r="P258" s="10"/>
      <c r="Q258" s="10"/>
      <c r="R258" s="10"/>
      <c r="S258" s="10"/>
      <c r="T258" s="10"/>
      <c r="U258" s="10"/>
      <c r="V258" s="270">
        <f t="shared" si="47"/>
        <v>35</v>
      </c>
      <c r="W258" s="10">
        <f t="shared" si="48"/>
        <v>2</v>
      </c>
      <c r="X258" s="6"/>
    </row>
    <row r="259" spans="1:24" ht="15.75" customHeight="1" x14ac:dyDescent="0.3">
      <c r="A259" s="230" t="s">
        <v>1808</v>
      </c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1">
        <v>13</v>
      </c>
      <c r="S259" s="10"/>
      <c r="T259" s="10"/>
      <c r="U259" s="10"/>
      <c r="V259" s="270">
        <f t="shared" si="47"/>
        <v>13</v>
      </c>
      <c r="W259" s="10">
        <f t="shared" si="48"/>
        <v>1</v>
      </c>
      <c r="X259" s="6"/>
    </row>
    <row r="260" spans="1:24" ht="15.75" customHeight="1" x14ac:dyDescent="0.3">
      <c r="A260" s="230" t="s">
        <v>1811</v>
      </c>
      <c r="B260" s="29"/>
      <c r="C260" s="29"/>
      <c r="D260" s="29"/>
      <c r="E260" s="29">
        <v>7</v>
      </c>
      <c r="F260" s="29"/>
      <c r="G260" s="29"/>
      <c r="H260" s="29">
        <v>7</v>
      </c>
      <c r="I260" s="29"/>
      <c r="J260" s="29"/>
      <c r="K260" s="29"/>
      <c r="L260" s="260">
        <v>47</v>
      </c>
      <c r="M260" s="29"/>
      <c r="N260" s="29"/>
      <c r="O260" s="29"/>
      <c r="P260" s="29"/>
      <c r="Q260" s="29"/>
      <c r="R260" s="29">
        <v>13</v>
      </c>
      <c r="S260" s="29"/>
      <c r="T260" s="29"/>
      <c r="U260" s="29">
        <v>26</v>
      </c>
      <c r="V260" s="270">
        <f t="shared" si="47"/>
        <v>100</v>
      </c>
      <c r="W260" s="10">
        <f t="shared" si="48"/>
        <v>5</v>
      </c>
      <c r="X260" s="6"/>
    </row>
    <row r="261" spans="1:24" ht="13.5" customHeight="1" x14ac:dyDescent="0.25">
      <c r="A261" s="222" t="s">
        <v>661</v>
      </c>
      <c r="B261" s="267"/>
      <c r="C261" s="267"/>
      <c r="D261" s="267"/>
      <c r="E261" s="267"/>
      <c r="F261" s="267"/>
      <c r="G261" s="267"/>
      <c r="H261" s="267"/>
      <c r="I261" s="267"/>
      <c r="J261" s="267"/>
      <c r="K261" s="267"/>
      <c r="L261" s="267"/>
      <c r="M261" s="267"/>
      <c r="N261" s="267"/>
      <c r="O261" s="267"/>
      <c r="P261" s="267"/>
      <c r="Q261" s="267"/>
      <c r="R261" s="267"/>
      <c r="S261" s="267"/>
      <c r="T261" s="267"/>
      <c r="U261" s="267"/>
      <c r="V261" s="267"/>
      <c r="W261" s="6"/>
      <c r="X261" s="6"/>
    </row>
    <row r="262" spans="1:24" ht="14.25" customHeight="1" x14ac:dyDescent="0.25">
      <c r="A262" s="224" t="s">
        <v>1814</v>
      </c>
      <c r="B262" s="270"/>
      <c r="C262" s="270"/>
      <c r="D262" s="270"/>
      <c r="E262" s="270"/>
      <c r="F262" s="270"/>
      <c r="G262" s="270"/>
      <c r="H262" s="270"/>
      <c r="I262" s="270"/>
      <c r="J262" s="270"/>
      <c r="K262" s="270"/>
      <c r="L262" s="270"/>
      <c r="M262" s="270"/>
      <c r="N262" s="270"/>
      <c r="O262" s="270"/>
      <c r="P262" s="270"/>
      <c r="Q262" s="270"/>
      <c r="R262" s="270"/>
      <c r="S262" s="270"/>
      <c r="T262" s="270"/>
      <c r="U262" s="270"/>
      <c r="V262" s="270">
        <f>SUM(B262:U262)</f>
        <v>0</v>
      </c>
      <c r="W262" s="10">
        <f>COUNT(B262:U262)</f>
        <v>0</v>
      </c>
      <c r="X262" s="6"/>
    </row>
    <row r="263" spans="1:24" ht="15.75" customHeight="1" x14ac:dyDescent="0.3">
      <c r="A263" s="230" t="s">
        <v>1819</v>
      </c>
      <c r="B263" s="10"/>
      <c r="C263" s="10"/>
      <c r="D263" s="10"/>
      <c r="E263" s="10"/>
      <c r="F263" s="10"/>
      <c r="G263" s="10"/>
      <c r="H263" s="10"/>
      <c r="I263" s="11">
        <v>63</v>
      </c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270">
        <f>SUM(B263:U263)</f>
        <v>63</v>
      </c>
      <c r="W263" s="10">
        <f>COUNT(B263:U263)</f>
        <v>1</v>
      </c>
      <c r="X263" s="6"/>
    </row>
    <row r="264" spans="1:24" ht="15.75" customHeight="1" x14ac:dyDescent="0.3">
      <c r="A264" s="230" t="s">
        <v>1821</v>
      </c>
      <c r="B264" s="10"/>
      <c r="C264" s="10"/>
      <c r="D264" s="10"/>
      <c r="E264" s="10">
        <v>4</v>
      </c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1">
        <v>7</v>
      </c>
      <c r="V264" s="270">
        <f>SUM(B264:U264)</f>
        <v>11</v>
      </c>
      <c r="W264" s="10">
        <f>COUNT(B264:U264)</f>
        <v>2</v>
      </c>
      <c r="X264" s="6" t="s">
        <v>97</v>
      </c>
    </row>
    <row r="265" spans="1:24" ht="13.5" customHeight="1" x14ac:dyDescent="0.25">
      <c r="A265" s="230" t="s">
        <v>1136</v>
      </c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270">
        <f>SUM(B265:U265)</f>
        <v>0</v>
      </c>
      <c r="W265" s="10">
        <f>COUNT(B265:U265)</f>
        <v>0</v>
      </c>
      <c r="X265" s="6"/>
    </row>
    <row r="266" spans="1:24" ht="15.75" customHeight="1" x14ac:dyDescent="0.3">
      <c r="A266" s="230" t="s">
        <v>1825</v>
      </c>
      <c r="B266" s="29"/>
      <c r="C266" s="29">
        <v>1</v>
      </c>
      <c r="D266" s="29"/>
      <c r="E266" s="29"/>
      <c r="F266" s="29"/>
      <c r="G266" s="29"/>
      <c r="H266" s="29"/>
      <c r="I266" s="29"/>
      <c r="J266" s="29"/>
      <c r="K266" s="29"/>
      <c r="L266" s="29"/>
      <c r="M266" s="260">
        <v>2</v>
      </c>
      <c r="N266" s="29"/>
      <c r="O266" s="29"/>
      <c r="P266" s="29"/>
      <c r="Q266" s="29"/>
      <c r="R266" s="29"/>
      <c r="S266" s="29"/>
      <c r="T266" s="29"/>
      <c r="U266" s="29"/>
      <c r="V266" s="270">
        <f>SUM(B266:U266)</f>
        <v>3</v>
      </c>
      <c r="W266" s="10">
        <f>COUNT(B266:U266)</f>
        <v>2</v>
      </c>
      <c r="X266" s="6"/>
    </row>
    <row r="267" spans="1:24" ht="13.5" customHeight="1" x14ac:dyDescent="0.25">
      <c r="A267" s="222" t="s">
        <v>687</v>
      </c>
      <c r="B267" s="267"/>
      <c r="C267" s="267"/>
      <c r="D267" s="267"/>
      <c r="E267" s="267"/>
      <c r="F267" s="267"/>
      <c r="G267" s="267"/>
      <c r="H267" s="267"/>
      <c r="I267" s="267"/>
      <c r="J267" s="267"/>
      <c r="K267" s="267"/>
      <c r="L267" s="267"/>
      <c r="M267" s="267"/>
      <c r="N267" s="267"/>
      <c r="O267" s="267"/>
      <c r="P267" s="267"/>
      <c r="Q267" s="267"/>
      <c r="R267" s="267"/>
      <c r="S267" s="267"/>
      <c r="T267" s="267"/>
      <c r="U267" s="267"/>
      <c r="V267" s="267"/>
      <c r="W267" s="6"/>
      <c r="X267" s="6"/>
    </row>
    <row r="268" spans="1:24" ht="15.75" customHeight="1" x14ac:dyDescent="0.3">
      <c r="A268" s="224" t="s">
        <v>197</v>
      </c>
      <c r="B268" s="270"/>
      <c r="C268" s="270"/>
      <c r="D268" s="270"/>
      <c r="E268" s="270"/>
      <c r="F268" s="270"/>
      <c r="G268" s="270"/>
      <c r="H268" s="270"/>
      <c r="I268" s="270"/>
      <c r="J268" s="274">
        <v>8</v>
      </c>
      <c r="K268" s="270"/>
      <c r="L268" s="270"/>
      <c r="M268" s="270"/>
      <c r="N268" s="270"/>
      <c r="O268" s="270"/>
      <c r="P268" s="270"/>
      <c r="Q268" s="270"/>
      <c r="R268" s="270"/>
      <c r="S268" s="270"/>
      <c r="T268" s="270"/>
      <c r="U268" s="270"/>
      <c r="V268" s="270">
        <f t="shared" ref="V268:V273" si="49">SUM(B268:U268)</f>
        <v>8</v>
      </c>
      <c r="W268" s="10">
        <f t="shared" ref="W268:W273" si="50">COUNT(B268:U268)</f>
        <v>1</v>
      </c>
      <c r="X268" s="6"/>
    </row>
    <row r="269" spans="1:24" ht="14.25" customHeight="1" x14ac:dyDescent="0.25">
      <c r="A269" s="224" t="s">
        <v>1834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270">
        <f t="shared" si="49"/>
        <v>0</v>
      </c>
      <c r="W269" s="10">
        <f t="shared" si="50"/>
        <v>0</v>
      </c>
      <c r="X269" s="6"/>
    </row>
    <row r="270" spans="1:24" ht="14.25" customHeight="1" x14ac:dyDescent="0.25">
      <c r="A270" s="224" t="s">
        <v>1836</v>
      </c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270">
        <f t="shared" si="49"/>
        <v>0</v>
      </c>
      <c r="W270" s="10">
        <f t="shared" si="50"/>
        <v>0</v>
      </c>
      <c r="X270" s="6"/>
    </row>
    <row r="271" spans="1:24" ht="15.75" customHeight="1" x14ac:dyDescent="0.3">
      <c r="A271" s="230" t="s">
        <v>1839</v>
      </c>
      <c r="B271" s="10"/>
      <c r="C271" s="10"/>
      <c r="D271" s="10"/>
      <c r="E271" s="10"/>
      <c r="F271" s="10"/>
      <c r="G271" s="10"/>
      <c r="H271" s="10"/>
      <c r="I271" s="10"/>
      <c r="J271" s="10"/>
      <c r="K271" s="11">
        <v>1</v>
      </c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270">
        <f t="shared" si="49"/>
        <v>1</v>
      </c>
      <c r="W271" s="10">
        <f t="shared" si="50"/>
        <v>1</v>
      </c>
      <c r="X271" s="6"/>
    </row>
    <row r="272" spans="1:24" ht="13.5" customHeight="1" x14ac:dyDescent="0.25">
      <c r="A272" s="230" t="s">
        <v>1841</v>
      </c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270">
        <f t="shared" si="49"/>
        <v>0</v>
      </c>
      <c r="W272" s="10">
        <f t="shared" si="50"/>
        <v>0</v>
      </c>
      <c r="X272" s="6"/>
    </row>
    <row r="273" spans="1:24" ht="15.75" customHeight="1" x14ac:dyDescent="0.3">
      <c r="A273" s="230" t="s">
        <v>1843</v>
      </c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1">
        <v>3</v>
      </c>
      <c r="U273" s="10"/>
      <c r="V273" s="270">
        <f t="shared" si="49"/>
        <v>3</v>
      </c>
      <c r="W273" s="10">
        <f t="shared" si="50"/>
        <v>1</v>
      </c>
      <c r="X273" s="6"/>
    </row>
    <row r="274" spans="1:24" ht="15" customHeight="1" x14ac:dyDescent="0.3">
      <c r="A274" s="7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 ht="14.25" customHeight="1" x14ac:dyDescent="0.35">
      <c r="A275" s="320" t="s">
        <v>1214</v>
      </c>
      <c r="B275" s="283">
        <f t="shared" ref="B275:W275" si="51">SUM(B161:B273)</f>
        <v>60</v>
      </c>
      <c r="C275" s="283">
        <f t="shared" si="51"/>
        <v>71</v>
      </c>
      <c r="D275" s="283">
        <f t="shared" si="51"/>
        <v>154</v>
      </c>
      <c r="E275" s="283">
        <f t="shared" si="51"/>
        <v>60</v>
      </c>
      <c r="F275" s="283">
        <f t="shared" si="51"/>
        <v>114</v>
      </c>
      <c r="G275" s="283">
        <f t="shared" si="51"/>
        <v>74</v>
      </c>
      <c r="H275" s="283">
        <f t="shared" si="51"/>
        <v>21</v>
      </c>
      <c r="I275" s="283">
        <f t="shared" si="51"/>
        <v>120</v>
      </c>
      <c r="J275" s="283">
        <f t="shared" si="51"/>
        <v>71</v>
      </c>
      <c r="K275" s="283">
        <f t="shared" si="51"/>
        <v>54</v>
      </c>
      <c r="L275" s="283">
        <f t="shared" si="51"/>
        <v>123</v>
      </c>
      <c r="M275" s="283">
        <f t="shared" si="51"/>
        <v>72</v>
      </c>
      <c r="N275" s="283">
        <f t="shared" si="51"/>
        <v>0</v>
      </c>
      <c r="O275" s="283">
        <f t="shared" si="51"/>
        <v>146</v>
      </c>
      <c r="P275" s="283">
        <f t="shared" si="51"/>
        <v>128</v>
      </c>
      <c r="Q275" s="283">
        <f t="shared" si="51"/>
        <v>65</v>
      </c>
      <c r="R275" s="283">
        <f t="shared" si="51"/>
        <v>120</v>
      </c>
      <c r="S275" s="283">
        <f t="shared" si="51"/>
        <v>4</v>
      </c>
      <c r="T275" s="283">
        <f t="shared" si="51"/>
        <v>12</v>
      </c>
      <c r="U275" s="283">
        <f t="shared" si="51"/>
        <v>119</v>
      </c>
      <c r="V275" s="283">
        <f t="shared" si="51"/>
        <v>1588</v>
      </c>
      <c r="W275" s="38">
        <f t="shared" si="51"/>
        <v>96</v>
      </c>
      <c r="X275" s="6">
        <f>SUM(X3:X274)</f>
        <v>247</v>
      </c>
    </row>
    <row r="276" spans="1:24" ht="15" customHeight="1" x14ac:dyDescent="0.3">
      <c r="A276" s="7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>
        <f>COUNT(X3:X273)</f>
        <v>11</v>
      </c>
    </row>
    <row r="277" spans="1:24" ht="14.25" customHeight="1" x14ac:dyDescent="0.35">
      <c r="A277" s="320" t="s">
        <v>1217</v>
      </c>
      <c r="B277" s="256">
        <f t="shared" ref="B277:V277" si="52">B275+B157</f>
        <v>140</v>
      </c>
      <c r="C277" s="256">
        <f t="shared" si="52"/>
        <v>95</v>
      </c>
      <c r="D277" s="256">
        <f t="shared" si="52"/>
        <v>213</v>
      </c>
      <c r="E277" s="256">
        <f t="shared" si="52"/>
        <v>188</v>
      </c>
      <c r="F277" s="256">
        <f t="shared" si="52"/>
        <v>177</v>
      </c>
      <c r="G277" s="256">
        <f t="shared" si="52"/>
        <v>254</v>
      </c>
      <c r="H277" s="256">
        <f t="shared" si="52"/>
        <v>84</v>
      </c>
      <c r="I277" s="256">
        <f t="shared" si="52"/>
        <v>123</v>
      </c>
      <c r="J277" s="256">
        <f t="shared" si="52"/>
        <v>101</v>
      </c>
      <c r="K277" s="256">
        <f t="shared" si="52"/>
        <v>91</v>
      </c>
      <c r="L277" s="256">
        <f t="shared" si="52"/>
        <v>189</v>
      </c>
      <c r="M277" s="256">
        <f t="shared" si="52"/>
        <v>98</v>
      </c>
      <c r="N277" s="256">
        <f t="shared" si="52"/>
        <v>104</v>
      </c>
      <c r="O277" s="256">
        <f t="shared" si="52"/>
        <v>275</v>
      </c>
      <c r="P277" s="256">
        <f t="shared" si="52"/>
        <v>260</v>
      </c>
      <c r="Q277" s="256">
        <f t="shared" si="52"/>
        <v>301</v>
      </c>
      <c r="R277" s="256">
        <f t="shared" si="52"/>
        <v>411</v>
      </c>
      <c r="S277" s="256">
        <f t="shared" si="52"/>
        <v>170</v>
      </c>
      <c r="T277" s="256">
        <f t="shared" si="52"/>
        <v>413</v>
      </c>
      <c r="U277" s="321">
        <f t="shared" si="52"/>
        <v>212</v>
      </c>
      <c r="V277" s="256">
        <f t="shared" si="52"/>
        <v>3899</v>
      </c>
      <c r="X277" s="6"/>
    </row>
    <row r="278" spans="1:24" ht="15" customHeight="1" x14ac:dyDescent="0.3">
      <c r="A278" s="7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 ht="14.25" customHeight="1" x14ac:dyDescent="0.25">
      <c r="A279" s="322"/>
      <c r="B279" s="2" t="s">
        <v>0</v>
      </c>
      <c r="C279" s="2" t="s">
        <v>6</v>
      </c>
      <c r="D279" s="2" t="s">
        <v>1243</v>
      </c>
      <c r="E279" s="2" t="s">
        <v>929</v>
      </c>
      <c r="F279" s="2" t="s">
        <v>9</v>
      </c>
      <c r="G279" s="2" t="s">
        <v>10</v>
      </c>
      <c r="H279" s="2" t="s">
        <v>17</v>
      </c>
      <c r="I279" s="2" t="s">
        <v>936</v>
      </c>
      <c r="J279" s="2" t="s">
        <v>8</v>
      </c>
      <c r="K279" s="2" t="s">
        <v>3</v>
      </c>
      <c r="L279" s="2" t="s">
        <v>14</v>
      </c>
      <c r="M279" s="2" t="s">
        <v>4</v>
      </c>
      <c r="N279" s="2" t="s">
        <v>20</v>
      </c>
      <c r="O279" s="2" t="s">
        <v>21</v>
      </c>
      <c r="P279" s="2" t="s">
        <v>19</v>
      </c>
      <c r="Q279" s="2" t="s">
        <v>11</v>
      </c>
      <c r="R279" s="2" t="s">
        <v>16</v>
      </c>
      <c r="S279" s="2" t="s">
        <v>5</v>
      </c>
      <c r="T279" s="2" t="s">
        <v>18</v>
      </c>
      <c r="U279" s="2" t="s">
        <v>15</v>
      </c>
      <c r="V279" s="2" t="s">
        <v>932</v>
      </c>
      <c r="W279" s="6"/>
      <c r="X279" s="6"/>
    </row>
    <row r="280" spans="1:24" ht="14.25" customHeight="1" x14ac:dyDescent="0.3">
      <c r="A280" s="76" t="s">
        <v>725</v>
      </c>
      <c r="B280" s="6">
        <v>3</v>
      </c>
      <c r="C280" s="6">
        <v>4</v>
      </c>
      <c r="D280" s="6">
        <v>5</v>
      </c>
      <c r="E280" s="6">
        <v>2</v>
      </c>
      <c r="F280" s="6">
        <v>6</v>
      </c>
      <c r="G280" s="6">
        <v>6</v>
      </c>
      <c r="H280" s="6">
        <v>7</v>
      </c>
      <c r="I280" s="6">
        <v>5</v>
      </c>
      <c r="J280" s="6">
        <v>5</v>
      </c>
      <c r="K280" s="6">
        <v>7</v>
      </c>
      <c r="L280" s="6">
        <v>5</v>
      </c>
      <c r="M280" s="6">
        <v>5</v>
      </c>
      <c r="N280" s="6">
        <v>4</v>
      </c>
      <c r="O280" s="6">
        <v>9</v>
      </c>
      <c r="P280" s="6">
        <v>4</v>
      </c>
      <c r="Q280" s="6">
        <v>7</v>
      </c>
      <c r="R280" s="6">
        <v>5</v>
      </c>
      <c r="S280" s="6">
        <v>4</v>
      </c>
      <c r="T280" s="6">
        <v>5</v>
      </c>
      <c r="U280" s="6">
        <v>8</v>
      </c>
      <c r="V280" s="6">
        <f>SUM(B280:U280)</f>
        <v>106</v>
      </c>
      <c r="W280" s="6"/>
      <c r="X280" s="6"/>
    </row>
    <row r="281" spans="1:24" ht="14.25" customHeight="1" x14ac:dyDescent="0.3">
      <c r="A281" s="76" t="s">
        <v>726</v>
      </c>
      <c r="B281" s="6">
        <v>80</v>
      </c>
      <c r="C281" s="6">
        <v>89</v>
      </c>
      <c r="D281" s="6">
        <v>154</v>
      </c>
      <c r="E281" s="6">
        <v>8</v>
      </c>
      <c r="F281" s="6">
        <v>102</v>
      </c>
      <c r="G281" s="6">
        <v>123</v>
      </c>
      <c r="H281" s="6">
        <v>105</v>
      </c>
      <c r="I281" s="6">
        <v>100</v>
      </c>
      <c r="J281" s="6">
        <v>68</v>
      </c>
      <c r="K281" s="6">
        <v>82</v>
      </c>
      <c r="L281" s="6">
        <v>158</v>
      </c>
      <c r="M281" s="6">
        <v>46</v>
      </c>
      <c r="N281" s="6">
        <v>49</v>
      </c>
      <c r="O281" s="6">
        <v>241</v>
      </c>
      <c r="P281" s="6">
        <v>88</v>
      </c>
      <c r="Q281" s="6">
        <v>239</v>
      </c>
      <c r="R281" s="6">
        <v>67</v>
      </c>
      <c r="S281" s="6">
        <v>163</v>
      </c>
      <c r="T281" s="6">
        <v>363</v>
      </c>
      <c r="U281" s="6">
        <v>154</v>
      </c>
      <c r="V281" s="6">
        <f>SUM(B281:U281)</f>
        <v>2479</v>
      </c>
      <c r="W281" s="6"/>
      <c r="X281" s="6"/>
    </row>
    <row r="282" spans="1:24" ht="14.25" customHeight="1" x14ac:dyDescent="0.3">
      <c r="A282" s="76" t="s">
        <v>727</v>
      </c>
      <c r="B282" s="323">
        <f t="shared" ref="B282:V282" si="53">B281/B280</f>
        <v>26.666666666666668</v>
      </c>
      <c r="C282" s="323">
        <f t="shared" si="53"/>
        <v>22.25</v>
      </c>
      <c r="D282" s="323">
        <f t="shared" si="53"/>
        <v>30.8</v>
      </c>
      <c r="E282" s="323">
        <f t="shared" si="53"/>
        <v>4</v>
      </c>
      <c r="F282" s="323">
        <f t="shared" si="53"/>
        <v>17</v>
      </c>
      <c r="G282" s="323">
        <f t="shared" si="53"/>
        <v>20.5</v>
      </c>
      <c r="H282" s="323">
        <f t="shared" si="53"/>
        <v>15</v>
      </c>
      <c r="I282" s="323">
        <f t="shared" si="53"/>
        <v>20</v>
      </c>
      <c r="J282" s="323">
        <f t="shared" si="53"/>
        <v>13.6</v>
      </c>
      <c r="K282" s="323">
        <f t="shared" si="53"/>
        <v>11.714285714285714</v>
      </c>
      <c r="L282" s="323">
        <f t="shared" si="53"/>
        <v>31.6</v>
      </c>
      <c r="M282" s="323">
        <f t="shared" si="53"/>
        <v>9.1999999999999993</v>
      </c>
      <c r="N282" s="323">
        <f t="shared" si="53"/>
        <v>12.25</v>
      </c>
      <c r="O282" s="323">
        <f t="shared" si="53"/>
        <v>26.777777777777779</v>
      </c>
      <c r="P282" s="323">
        <f t="shared" si="53"/>
        <v>22</v>
      </c>
      <c r="Q282" s="323">
        <f t="shared" si="53"/>
        <v>34.142857142857146</v>
      </c>
      <c r="R282" s="323">
        <f t="shared" si="53"/>
        <v>13.4</v>
      </c>
      <c r="S282" s="323">
        <f t="shared" si="53"/>
        <v>40.75</v>
      </c>
      <c r="T282" s="323">
        <f t="shared" si="53"/>
        <v>72.599999999999994</v>
      </c>
      <c r="U282" s="323">
        <f t="shared" si="53"/>
        <v>19.25</v>
      </c>
      <c r="V282" s="323">
        <f t="shared" si="53"/>
        <v>23.386792452830189</v>
      </c>
      <c r="W282" s="6"/>
      <c r="X282" s="6"/>
    </row>
    <row r="283" spans="1:24" ht="14.25" customHeight="1" x14ac:dyDescent="0.3">
      <c r="A283" s="76" t="s">
        <v>1883</v>
      </c>
      <c r="B283" s="6">
        <f t="shared" ref="B283:U283" si="54">COUNT(B3:B273)-1</f>
        <v>6</v>
      </c>
      <c r="C283" s="6">
        <f t="shared" si="54"/>
        <v>8</v>
      </c>
      <c r="D283" s="6">
        <f t="shared" si="54"/>
        <v>10</v>
      </c>
      <c r="E283" s="6">
        <f t="shared" si="54"/>
        <v>15</v>
      </c>
      <c r="F283" s="6">
        <f t="shared" si="54"/>
        <v>7</v>
      </c>
      <c r="G283" s="6">
        <f t="shared" si="54"/>
        <v>10</v>
      </c>
      <c r="H283" s="6">
        <f t="shared" si="54"/>
        <v>8</v>
      </c>
      <c r="I283" s="6">
        <f t="shared" si="54"/>
        <v>9</v>
      </c>
      <c r="J283" s="6">
        <f t="shared" si="54"/>
        <v>8</v>
      </c>
      <c r="K283" s="6">
        <f t="shared" si="54"/>
        <v>9</v>
      </c>
      <c r="L283" s="6">
        <f t="shared" si="54"/>
        <v>5</v>
      </c>
      <c r="M283" s="6">
        <f t="shared" si="54"/>
        <v>13</v>
      </c>
      <c r="N283" s="6">
        <f t="shared" si="54"/>
        <v>7</v>
      </c>
      <c r="O283" s="6">
        <f t="shared" si="54"/>
        <v>12</v>
      </c>
      <c r="P283" s="6">
        <f t="shared" si="54"/>
        <v>10</v>
      </c>
      <c r="Q283" s="6">
        <f t="shared" si="54"/>
        <v>11</v>
      </c>
      <c r="R283" s="6">
        <f t="shared" si="54"/>
        <v>13</v>
      </c>
      <c r="S283" s="6">
        <f t="shared" si="54"/>
        <v>10</v>
      </c>
      <c r="T283" s="6">
        <f t="shared" si="54"/>
        <v>11</v>
      </c>
      <c r="U283" s="6">
        <f t="shared" si="54"/>
        <v>14</v>
      </c>
      <c r="V283" s="6">
        <f>SUM(B283:U283)</f>
        <v>196</v>
      </c>
      <c r="W283" s="6"/>
      <c r="X283" s="6"/>
    </row>
    <row r="284" spans="1:24" ht="14.25" customHeight="1" x14ac:dyDescent="0.3">
      <c r="A284" s="324" t="s">
        <v>729</v>
      </c>
      <c r="B284" s="325" t="s">
        <v>1893</v>
      </c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1:24" ht="14.25" customHeight="1" x14ac:dyDescent="0.3">
      <c r="A285" s="324" t="s">
        <v>730</v>
      </c>
      <c r="B285" s="325" t="s">
        <v>1894</v>
      </c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1:24" ht="14.25" customHeight="1" x14ac:dyDescent="0.3">
      <c r="A286" s="324" t="s">
        <v>731</v>
      </c>
      <c r="B286" s="325" t="s">
        <v>1895</v>
      </c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1:24" ht="28.5" customHeight="1" x14ac:dyDescent="0.3">
      <c r="A287" s="326" t="s">
        <v>1897</v>
      </c>
      <c r="B287" s="325" t="s">
        <v>1898</v>
      </c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1:24" ht="14.25" customHeight="1" x14ac:dyDescent="0.3">
      <c r="A288" s="76"/>
      <c r="B288" s="325" t="s">
        <v>1900</v>
      </c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</sheetData>
  <sortState xmlns:xlrd2="http://schemas.microsoft.com/office/spreadsheetml/2017/richdata2" ref="Z3:AA12">
    <sortCondition descending="1" ref="AA3:AA12"/>
  </sortState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256"/>
  <sheetViews>
    <sheetView workbookViewId="0">
      <pane xSplit="21" ySplit="15" topLeftCell="V25" activePane="bottomRight" state="frozen"/>
      <selection pane="topRight" activeCell="V1" sqref="V1"/>
      <selection pane="bottomLeft" activeCell="A16" sqref="A16"/>
      <selection pane="bottomRight" activeCell="X3" sqref="X3:X12"/>
    </sheetView>
  </sheetViews>
  <sheetFormatPr defaultColWidth="14.44140625" defaultRowHeight="15" customHeight="1" x14ac:dyDescent="0.25"/>
  <cols>
    <col min="1" max="1" width="14.6640625" customWidth="1"/>
    <col min="2" max="2" width="4.6640625" customWidth="1"/>
    <col min="3" max="3" width="3.33203125" customWidth="1"/>
    <col min="4" max="6" width="4.44140625" customWidth="1"/>
    <col min="7" max="7" width="6" customWidth="1"/>
    <col min="8" max="8" width="4.44140625" customWidth="1"/>
    <col min="9" max="10" width="4" customWidth="1"/>
    <col min="11" max="11" width="4.44140625" customWidth="1"/>
    <col min="12" max="12" width="4" customWidth="1"/>
    <col min="13" max="14" width="4.44140625" customWidth="1"/>
    <col min="15" max="15" width="4" customWidth="1"/>
    <col min="16" max="19" width="4.44140625" customWidth="1"/>
    <col min="20" max="20" width="4" customWidth="1"/>
    <col min="21" max="21" width="4.44140625" customWidth="1"/>
    <col min="22" max="22" width="5.5546875" customWidth="1"/>
    <col min="23" max="24" width="8" customWidth="1"/>
    <col min="25" max="25" width="9.21875" bestFit="1" customWidth="1"/>
    <col min="26" max="26" width="8" customWidth="1"/>
  </cols>
  <sheetData>
    <row r="1" spans="1:26" ht="15" customHeight="1" x14ac:dyDescent="0.3">
      <c r="A1" s="76"/>
      <c r="B1" s="241" t="s">
        <v>936</v>
      </c>
      <c r="C1" s="241" t="s">
        <v>1277</v>
      </c>
      <c r="D1" s="241" t="s">
        <v>7</v>
      </c>
      <c r="E1" s="241" t="s">
        <v>17</v>
      </c>
      <c r="F1" s="241" t="s">
        <v>3</v>
      </c>
      <c r="G1" s="241" t="s">
        <v>1243</v>
      </c>
      <c r="H1" s="241" t="s">
        <v>9</v>
      </c>
      <c r="I1" s="241" t="s">
        <v>4</v>
      </c>
      <c r="J1" s="241" t="s">
        <v>929</v>
      </c>
      <c r="K1" s="241" t="s">
        <v>0</v>
      </c>
      <c r="L1" s="241" t="s">
        <v>18</v>
      </c>
      <c r="M1" s="241" t="s">
        <v>19</v>
      </c>
      <c r="N1" s="241" t="s">
        <v>1278</v>
      </c>
      <c r="O1" s="241" t="s">
        <v>6</v>
      </c>
      <c r="P1" s="241" t="s">
        <v>11</v>
      </c>
      <c r="Q1" s="241" t="s">
        <v>20</v>
      </c>
      <c r="R1" s="241" t="s">
        <v>14</v>
      </c>
      <c r="S1" s="241" t="s">
        <v>5</v>
      </c>
      <c r="T1" s="241" t="s">
        <v>16</v>
      </c>
      <c r="U1" s="241" t="s">
        <v>15</v>
      </c>
      <c r="V1" s="241" t="s">
        <v>932</v>
      </c>
    </row>
    <row r="2" spans="1:26" ht="14.25" customHeight="1" x14ac:dyDescent="0.3">
      <c r="A2" s="242" t="s">
        <v>27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6" ht="14.25" customHeight="1" x14ac:dyDescent="0.3">
      <c r="A3" s="243" t="s">
        <v>1281</v>
      </c>
      <c r="B3" s="244"/>
      <c r="C3" s="244"/>
      <c r="D3" s="244"/>
      <c r="E3" s="244"/>
      <c r="F3" s="244">
        <v>1</v>
      </c>
      <c r="G3" s="244"/>
      <c r="H3" s="244"/>
      <c r="I3" s="244"/>
      <c r="J3" s="244"/>
      <c r="K3" s="244"/>
      <c r="L3" s="244"/>
      <c r="M3" s="244"/>
      <c r="N3" s="244"/>
      <c r="O3" s="244"/>
      <c r="P3" s="246">
        <v>10</v>
      </c>
      <c r="Q3" s="244"/>
      <c r="R3" s="244"/>
      <c r="S3" s="244"/>
      <c r="T3" s="244"/>
      <c r="U3" s="244"/>
      <c r="V3" s="244">
        <f t="shared" ref="V3:V61" si="0">SUM(B3:U3)</f>
        <v>11</v>
      </c>
      <c r="W3">
        <v>1</v>
      </c>
      <c r="X3" s="490" t="s">
        <v>1277</v>
      </c>
      <c r="Y3" s="490" t="s">
        <v>1584</v>
      </c>
      <c r="Z3">
        <v>120</v>
      </c>
    </row>
    <row r="4" spans="1:26" ht="14.25" customHeight="1" x14ac:dyDescent="0.3">
      <c r="A4" s="248" t="s">
        <v>1284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>
        <f t="shared" si="0"/>
        <v>0</v>
      </c>
      <c r="W4">
        <v>2</v>
      </c>
      <c r="X4" s="490" t="s">
        <v>3924</v>
      </c>
      <c r="Y4" s="490" t="s">
        <v>1720</v>
      </c>
      <c r="Z4">
        <v>120</v>
      </c>
    </row>
    <row r="5" spans="1:26" ht="14.25" customHeight="1" x14ac:dyDescent="0.3">
      <c r="A5" s="248" t="s">
        <v>1286</v>
      </c>
      <c r="B5" s="246">
        <v>3</v>
      </c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>
        <f t="shared" si="0"/>
        <v>3</v>
      </c>
      <c r="W5">
        <v>3</v>
      </c>
      <c r="X5" s="490" t="s">
        <v>2358</v>
      </c>
      <c r="Y5" s="490" t="s">
        <v>1352</v>
      </c>
      <c r="Z5">
        <v>101</v>
      </c>
    </row>
    <row r="6" spans="1:26" ht="14.25" customHeight="1" x14ac:dyDescent="0.3">
      <c r="A6" s="243" t="s">
        <v>1288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>
        <f t="shared" si="0"/>
        <v>0</v>
      </c>
      <c r="W6">
        <v>4</v>
      </c>
      <c r="X6" s="490" t="s">
        <v>3923</v>
      </c>
      <c r="Y6" s="490" t="s">
        <v>1605</v>
      </c>
      <c r="Z6">
        <v>101</v>
      </c>
    </row>
    <row r="7" spans="1:26" ht="14.25" customHeight="1" x14ac:dyDescent="0.3">
      <c r="A7" s="243" t="s">
        <v>1291</v>
      </c>
      <c r="B7" s="244"/>
      <c r="C7" s="244"/>
      <c r="D7" s="246">
        <v>24</v>
      </c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>
        <f t="shared" si="0"/>
        <v>24</v>
      </c>
      <c r="W7">
        <v>5</v>
      </c>
      <c r="X7" s="490" t="s">
        <v>2389</v>
      </c>
      <c r="Y7" s="490" t="s">
        <v>1665</v>
      </c>
      <c r="Z7">
        <v>93</v>
      </c>
    </row>
    <row r="8" spans="1:26" ht="14.25" customHeight="1" x14ac:dyDescent="0.3">
      <c r="A8" s="243" t="s">
        <v>1293</v>
      </c>
      <c r="B8" s="246" t="s">
        <v>97</v>
      </c>
      <c r="C8" s="244"/>
      <c r="D8" s="244"/>
      <c r="E8" s="246">
        <v>25</v>
      </c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>
        <f t="shared" si="0"/>
        <v>25</v>
      </c>
      <c r="W8">
        <v>6</v>
      </c>
      <c r="X8" s="490" t="s">
        <v>1243</v>
      </c>
      <c r="Y8" s="490" t="s">
        <v>1694</v>
      </c>
      <c r="Z8">
        <v>93</v>
      </c>
    </row>
    <row r="9" spans="1:26" ht="14.25" customHeight="1" x14ac:dyDescent="0.3">
      <c r="A9" s="248" t="s">
        <v>1294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6">
        <v>1</v>
      </c>
      <c r="M9" s="244"/>
      <c r="N9" s="244"/>
      <c r="O9" s="244"/>
      <c r="P9" s="244"/>
      <c r="Q9" s="244"/>
      <c r="R9" s="244"/>
      <c r="S9" s="244"/>
      <c r="T9" s="244"/>
      <c r="U9" s="244"/>
      <c r="V9" s="244">
        <f t="shared" si="0"/>
        <v>1</v>
      </c>
      <c r="W9">
        <v>7</v>
      </c>
      <c r="X9" s="490" t="s">
        <v>3922</v>
      </c>
      <c r="Y9" s="490" t="s">
        <v>1562</v>
      </c>
      <c r="Z9">
        <v>80</v>
      </c>
    </row>
    <row r="10" spans="1:26" ht="14.25" customHeight="1" x14ac:dyDescent="0.3">
      <c r="A10" s="242" t="s">
        <v>36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>
        <f t="shared" si="0"/>
        <v>0</v>
      </c>
      <c r="W10">
        <v>8</v>
      </c>
      <c r="X10" s="490" t="s">
        <v>3921</v>
      </c>
      <c r="Y10" s="490" t="s">
        <v>160</v>
      </c>
      <c r="Z10">
        <v>61</v>
      </c>
    </row>
    <row r="11" spans="1:26" ht="14.25" customHeight="1" x14ac:dyDescent="0.3">
      <c r="A11" s="248" t="s">
        <v>1296</v>
      </c>
      <c r="B11" s="244"/>
      <c r="C11" s="244"/>
      <c r="D11" s="244"/>
      <c r="E11" s="244">
        <v>21</v>
      </c>
      <c r="F11" s="244">
        <v>1</v>
      </c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6">
        <v>48</v>
      </c>
      <c r="R11" s="244"/>
      <c r="S11" s="244"/>
      <c r="T11" s="244">
        <v>11</v>
      </c>
      <c r="U11" s="244">
        <v>31</v>
      </c>
      <c r="V11" s="244">
        <f t="shared" si="0"/>
        <v>112</v>
      </c>
      <c r="W11">
        <v>9</v>
      </c>
      <c r="X11" s="490" t="s">
        <v>3924</v>
      </c>
      <c r="Y11" s="490" t="s">
        <v>1716</v>
      </c>
      <c r="Z11">
        <v>59</v>
      </c>
    </row>
    <row r="12" spans="1:26" ht="14.25" customHeight="1" x14ac:dyDescent="0.3">
      <c r="A12" s="243" t="s">
        <v>1297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>
        <f t="shared" si="0"/>
        <v>0</v>
      </c>
      <c r="X12" s="490" t="s">
        <v>2389</v>
      </c>
      <c r="Y12" s="490" t="s">
        <v>1652</v>
      </c>
      <c r="Z12">
        <v>57</v>
      </c>
    </row>
    <row r="13" spans="1:26" ht="14.25" customHeight="1" x14ac:dyDescent="0.3">
      <c r="A13" s="243" t="s">
        <v>1299</v>
      </c>
      <c r="B13" s="244"/>
      <c r="C13" s="244"/>
      <c r="D13" s="244"/>
      <c r="E13" s="244">
        <v>3</v>
      </c>
      <c r="F13" s="244"/>
      <c r="G13" s="244"/>
      <c r="H13" s="244"/>
      <c r="I13" s="244"/>
      <c r="J13" s="244"/>
      <c r="K13" s="244"/>
      <c r="L13" s="244"/>
      <c r="M13" s="244"/>
      <c r="N13" s="244"/>
      <c r="O13" s="246">
        <v>47</v>
      </c>
      <c r="P13" s="244"/>
      <c r="Q13" s="244"/>
      <c r="R13" s="244"/>
      <c r="S13" s="244"/>
      <c r="T13" s="244"/>
      <c r="U13" s="244"/>
      <c r="V13" s="244">
        <f t="shared" si="0"/>
        <v>50</v>
      </c>
      <c r="X13" s="490"/>
      <c r="Y13" s="490"/>
    </row>
    <row r="14" spans="1:26" ht="14.25" customHeight="1" x14ac:dyDescent="0.3">
      <c r="A14" s="248" t="s">
        <v>1300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6">
        <v>30</v>
      </c>
      <c r="N14" s="244"/>
      <c r="O14" s="244"/>
      <c r="P14" s="244"/>
      <c r="Q14" s="244"/>
      <c r="R14" s="244"/>
      <c r="S14" s="244">
        <v>1</v>
      </c>
      <c r="T14" s="244">
        <v>7</v>
      </c>
      <c r="U14" s="244"/>
      <c r="V14" s="244">
        <f t="shared" si="0"/>
        <v>38</v>
      </c>
    </row>
    <row r="15" spans="1:26" ht="14.25" customHeight="1" x14ac:dyDescent="0.3">
      <c r="A15" s="248" t="s">
        <v>1301</v>
      </c>
      <c r="B15" s="244"/>
      <c r="C15" s="244"/>
      <c r="D15" s="244">
        <v>24</v>
      </c>
      <c r="E15" s="244"/>
      <c r="F15" s="244"/>
      <c r="G15" s="244"/>
      <c r="H15" s="244"/>
      <c r="I15" s="244"/>
      <c r="J15" s="244">
        <v>1</v>
      </c>
      <c r="K15" s="244"/>
      <c r="L15" s="244"/>
      <c r="M15" s="244"/>
      <c r="N15" s="244"/>
      <c r="O15" s="244"/>
      <c r="P15" s="246">
        <v>51</v>
      </c>
      <c r="Q15" s="244"/>
      <c r="R15" s="244"/>
      <c r="S15" s="244"/>
      <c r="T15" s="244"/>
      <c r="U15" s="244">
        <v>13</v>
      </c>
      <c r="V15" s="244">
        <f t="shared" si="0"/>
        <v>89</v>
      </c>
    </row>
    <row r="16" spans="1:26" ht="14.25" customHeight="1" x14ac:dyDescent="0.3">
      <c r="A16" s="243" t="s">
        <v>1303</v>
      </c>
      <c r="B16" s="246">
        <v>3</v>
      </c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>
        <f t="shared" si="0"/>
        <v>3</v>
      </c>
    </row>
    <row r="17" spans="1:22" ht="14.25" customHeight="1" x14ac:dyDescent="0.3">
      <c r="A17" s="242" t="s">
        <v>961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>
        <f t="shared" si="0"/>
        <v>0</v>
      </c>
    </row>
    <row r="18" spans="1:22" ht="14.25" customHeight="1" x14ac:dyDescent="0.3">
      <c r="A18" s="243" t="s">
        <v>702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6">
        <v>7</v>
      </c>
      <c r="P18" s="244"/>
      <c r="Q18" s="244"/>
      <c r="R18" s="244"/>
      <c r="S18" s="244"/>
      <c r="T18" s="244"/>
      <c r="U18" s="244"/>
      <c r="V18" s="244">
        <f t="shared" si="0"/>
        <v>7</v>
      </c>
    </row>
    <row r="19" spans="1:22" ht="14.25" customHeight="1" x14ac:dyDescent="0.3">
      <c r="A19" s="243" t="s">
        <v>1304</v>
      </c>
      <c r="B19" s="244"/>
      <c r="C19" s="244"/>
      <c r="D19" s="244"/>
      <c r="E19" s="244"/>
      <c r="F19" s="246">
        <v>1</v>
      </c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>
        <f t="shared" si="0"/>
        <v>1</v>
      </c>
    </row>
    <row r="20" spans="1:22" ht="14.25" customHeight="1" x14ac:dyDescent="0.3">
      <c r="A20" s="248" t="s">
        <v>1306</v>
      </c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>
        <f t="shared" si="0"/>
        <v>0</v>
      </c>
    </row>
    <row r="21" spans="1:22" ht="14.25" customHeight="1" x14ac:dyDescent="0.3">
      <c r="A21" s="248" t="s">
        <v>1308</v>
      </c>
      <c r="B21" s="244"/>
      <c r="C21" s="244"/>
      <c r="D21" s="244"/>
      <c r="E21" s="244"/>
      <c r="F21" s="244"/>
      <c r="G21" s="244"/>
      <c r="H21" s="244"/>
      <c r="I21" s="246">
        <v>8</v>
      </c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>
        <f t="shared" si="0"/>
        <v>8</v>
      </c>
    </row>
    <row r="22" spans="1:22" ht="14.25" customHeight="1" x14ac:dyDescent="0.3">
      <c r="A22" s="242" t="s">
        <v>74</v>
      </c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>
        <f t="shared" si="0"/>
        <v>0</v>
      </c>
    </row>
    <row r="23" spans="1:22" ht="14.25" customHeight="1" x14ac:dyDescent="0.3">
      <c r="A23" s="248" t="s">
        <v>1309</v>
      </c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>
        <f t="shared" si="0"/>
        <v>0</v>
      </c>
    </row>
    <row r="24" spans="1:22" ht="14.25" customHeight="1" x14ac:dyDescent="0.3">
      <c r="A24" s="243" t="s">
        <v>1310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>
        <f t="shared" si="0"/>
        <v>0</v>
      </c>
    </row>
    <row r="25" spans="1:22" ht="14.25" customHeight="1" x14ac:dyDescent="0.3">
      <c r="A25" s="243" t="s">
        <v>1311</v>
      </c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>
        <f t="shared" si="0"/>
        <v>0</v>
      </c>
    </row>
    <row r="26" spans="1:22" ht="14.25" customHeight="1" x14ac:dyDescent="0.3">
      <c r="A26" s="248" t="s">
        <v>1313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6">
        <v>1</v>
      </c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>
        <f t="shared" si="0"/>
        <v>1</v>
      </c>
    </row>
    <row r="27" spans="1:22" ht="14.25" customHeight="1" x14ac:dyDescent="0.3">
      <c r="A27" s="242" t="s">
        <v>103</v>
      </c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>
        <f t="shared" si="0"/>
        <v>0</v>
      </c>
    </row>
    <row r="28" spans="1:22" ht="14.25" customHeight="1" x14ac:dyDescent="0.3">
      <c r="A28" s="243" t="s">
        <v>1314</v>
      </c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>
        <f t="shared" si="0"/>
        <v>0</v>
      </c>
    </row>
    <row r="29" spans="1:22" ht="14.25" customHeight="1" x14ac:dyDescent="0.3">
      <c r="A29" s="248" t="s">
        <v>1315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>
        <f t="shared" si="0"/>
        <v>0</v>
      </c>
    </row>
    <row r="30" spans="1:22" ht="14.25" customHeight="1" x14ac:dyDescent="0.3">
      <c r="A30" s="248" t="s">
        <v>1316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>
        <f t="shared" si="0"/>
        <v>0</v>
      </c>
    </row>
    <row r="31" spans="1:22" ht="14.25" customHeight="1" x14ac:dyDescent="0.3">
      <c r="A31" s="248" t="s">
        <v>1317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>
        <f t="shared" si="0"/>
        <v>0</v>
      </c>
    </row>
    <row r="32" spans="1:22" ht="14.25" customHeight="1" x14ac:dyDescent="0.3">
      <c r="A32" s="248" t="s">
        <v>1319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>
        <f t="shared" si="0"/>
        <v>0</v>
      </c>
    </row>
    <row r="33" spans="1:22" ht="14.25" customHeight="1" x14ac:dyDescent="0.3">
      <c r="A33" s="242" t="s">
        <v>1320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>
        <f t="shared" si="0"/>
        <v>0</v>
      </c>
    </row>
    <row r="34" spans="1:22" ht="14.25" customHeight="1" x14ac:dyDescent="0.3">
      <c r="A34" s="243" t="s">
        <v>1321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>
        <f t="shared" si="0"/>
        <v>0</v>
      </c>
    </row>
    <row r="35" spans="1:22" ht="14.25" customHeight="1" x14ac:dyDescent="0.3">
      <c r="A35" s="248" t="s">
        <v>1323</v>
      </c>
      <c r="B35" s="246">
        <v>3</v>
      </c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>
        <f t="shared" si="0"/>
        <v>3</v>
      </c>
    </row>
    <row r="36" spans="1:22" ht="14.25" customHeight="1" x14ac:dyDescent="0.3">
      <c r="A36" s="243" t="s">
        <v>1325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>
        <f t="shared" si="0"/>
        <v>0</v>
      </c>
    </row>
    <row r="37" spans="1:22" ht="14.25" customHeight="1" x14ac:dyDescent="0.3">
      <c r="A37" s="242" t="s">
        <v>495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>
        <f t="shared" si="0"/>
        <v>0</v>
      </c>
    </row>
    <row r="38" spans="1:22" ht="14.25" customHeight="1" x14ac:dyDescent="0.3">
      <c r="A38" s="243" t="s">
        <v>1328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>
        <f t="shared" si="0"/>
        <v>0</v>
      </c>
    </row>
    <row r="39" spans="1:22" ht="14.25" customHeight="1" x14ac:dyDescent="0.3">
      <c r="A39" s="243" t="s">
        <v>1329</v>
      </c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>
        <f t="shared" si="0"/>
        <v>0</v>
      </c>
    </row>
    <row r="40" spans="1:22" ht="14.25" customHeight="1" x14ac:dyDescent="0.3">
      <c r="A40" s="243" t="s">
        <v>1331</v>
      </c>
      <c r="B40" s="244"/>
      <c r="C40" s="244"/>
      <c r="D40" s="244">
        <v>1</v>
      </c>
      <c r="E40" s="244"/>
      <c r="F40" s="246">
        <v>1</v>
      </c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>
        <f t="shared" si="0"/>
        <v>2</v>
      </c>
    </row>
    <row r="41" spans="1:22" ht="14.25" customHeight="1" x14ac:dyDescent="0.3">
      <c r="A41" s="243" t="s">
        <v>1333</v>
      </c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>
        <f t="shared" si="0"/>
        <v>0</v>
      </c>
    </row>
    <row r="42" spans="1:22" ht="14.25" customHeight="1" x14ac:dyDescent="0.3">
      <c r="A42" s="248" t="s">
        <v>1334</v>
      </c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>
        <f t="shared" si="0"/>
        <v>0</v>
      </c>
    </row>
    <row r="43" spans="1:22" ht="14.25" customHeight="1" x14ac:dyDescent="0.3">
      <c r="A43" s="248" t="s">
        <v>1336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>
        <f t="shared" si="0"/>
        <v>0</v>
      </c>
    </row>
    <row r="44" spans="1:22" ht="14.25" customHeight="1" x14ac:dyDescent="0.3">
      <c r="A44" s="243" t="s">
        <v>1337</v>
      </c>
      <c r="B44" s="244"/>
      <c r="C44" s="246">
        <v>5</v>
      </c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>
        <f t="shared" si="0"/>
        <v>5</v>
      </c>
    </row>
    <row r="45" spans="1:22" ht="14.25" customHeight="1" x14ac:dyDescent="0.3">
      <c r="A45" s="248" t="s">
        <v>1341</v>
      </c>
      <c r="B45" s="244"/>
      <c r="C45" s="244"/>
      <c r="D45" s="244"/>
      <c r="E45" s="244"/>
      <c r="F45" s="246">
        <v>1</v>
      </c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>
        <f t="shared" si="0"/>
        <v>1</v>
      </c>
    </row>
    <row r="46" spans="1:22" ht="14.25" customHeight="1" x14ac:dyDescent="0.3">
      <c r="A46" s="248" t="s">
        <v>545</v>
      </c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>
        <f t="shared" si="0"/>
        <v>0</v>
      </c>
    </row>
    <row r="47" spans="1:22" ht="14.25" customHeight="1" x14ac:dyDescent="0.3">
      <c r="A47" s="243" t="s">
        <v>1345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>
        <f t="shared" si="0"/>
        <v>0</v>
      </c>
    </row>
    <row r="48" spans="1:22" ht="14.25" customHeight="1" x14ac:dyDescent="0.3">
      <c r="A48" s="243" t="s">
        <v>1347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>
        <f t="shared" si="0"/>
        <v>0</v>
      </c>
    </row>
    <row r="49" spans="1:22" ht="14.25" customHeight="1" x14ac:dyDescent="0.3">
      <c r="A49" s="243" t="s">
        <v>1349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>
        <f t="shared" si="0"/>
        <v>0</v>
      </c>
    </row>
    <row r="50" spans="1:22" ht="14.25" customHeight="1" x14ac:dyDescent="0.3">
      <c r="A50" s="242" t="s">
        <v>123</v>
      </c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>
        <f t="shared" si="0"/>
        <v>0</v>
      </c>
    </row>
    <row r="51" spans="1:22" ht="14.25" customHeight="1" x14ac:dyDescent="0.3">
      <c r="A51" s="243" t="s">
        <v>1352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>
        <v>51</v>
      </c>
      <c r="M51" s="244"/>
      <c r="N51" s="244"/>
      <c r="O51" s="244"/>
      <c r="P51" s="244"/>
      <c r="Q51" s="244"/>
      <c r="R51" s="244">
        <v>22</v>
      </c>
      <c r="S51" s="244">
        <v>1</v>
      </c>
      <c r="T51" s="246">
        <v>101</v>
      </c>
      <c r="U51" s="244">
        <v>43</v>
      </c>
      <c r="V51" s="244">
        <f t="shared" si="0"/>
        <v>218</v>
      </c>
    </row>
    <row r="52" spans="1:22" ht="14.25" customHeight="1" x14ac:dyDescent="0.3">
      <c r="A52" s="248" t="s">
        <v>1354</v>
      </c>
      <c r="B52" s="244"/>
      <c r="C52" s="244"/>
      <c r="D52" s="244">
        <v>1</v>
      </c>
      <c r="E52" s="244"/>
      <c r="F52" s="244"/>
      <c r="G52" s="244"/>
      <c r="H52" s="244"/>
      <c r="I52" s="244"/>
      <c r="J52" s="246">
        <v>3</v>
      </c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>
        <f t="shared" si="0"/>
        <v>4</v>
      </c>
    </row>
    <row r="53" spans="1:22" ht="14.25" customHeight="1" x14ac:dyDescent="0.3">
      <c r="A53" s="243" t="s">
        <v>1356</v>
      </c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>
        <f t="shared" si="0"/>
        <v>0</v>
      </c>
    </row>
    <row r="54" spans="1:22" ht="14.25" customHeight="1" x14ac:dyDescent="0.3">
      <c r="A54" s="248" t="s">
        <v>1357</v>
      </c>
      <c r="B54" s="244"/>
      <c r="C54" s="244"/>
      <c r="D54" s="244">
        <v>1</v>
      </c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>
        <v>5</v>
      </c>
      <c r="U54" s="246">
        <v>23</v>
      </c>
      <c r="V54" s="244">
        <f t="shared" si="0"/>
        <v>29</v>
      </c>
    </row>
    <row r="55" spans="1:22" ht="14.25" customHeight="1" x14ac:dyDescent="0.3">
      <c r="A55" s="248" t="s">
        <v>1359</v>
      </c>
      <c r="B55" s="244"/>
      <c r="C55" s="244"/>
      <c r="D55" s="244">
        <v>1</v>
      </c>
      <c r="E55" s="244"/>
      <c r="F55" s="244"/>
      <c r="G55" s="244"/>
      <c r="H55" s="244"/>
      <c r="I55" s="244"/>
      <c r="J55" s="246">
        <v>3</v>
      </c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>
        <f t="shared" si="0"/>
        <v>4</v>
      </c>
    </row>
    <row r="56" spans="1:22" ht="14.25" customHeight="1" x14ac:dyDescent="0.3">
      <c r="A56" s="243" t="s">
        <v>1360</v>
      </c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>
        <f t="shared" si="0"/>
        <v>0</v>
      </c>
    </row>
    <row r="57" spans="1:22" ht="14.25" customHeight="1" x14ac:dyDescent="0.3">
      <c r="A57" s="243" t="s">
        <v>1361</v>
      </c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>
        <f t="shared" si="0"/>
        <v>0</v>
      </c>
    </row>
    <row r="58" spans="1:22" ht="14.25" customHeight="1" x14ac:dyDescent="0.3">
      <c r="A58" s="242" t="s">
        <v>163</v>
      </c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>
        <f t="shared" si="0"/>
        <v>0</v>
      </c>
    </row>
    <row r="59" spans="1:22" ht="14.25" customHeight="1" x14ac:dyDescent="0.3">
      <c r="A59" s="243" t="s">
        <v>1364</v>
      </c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>
        <f t="shared" si="0"/>
        <v>0</v>
      </c>
    </row>
    <row r="60" spans="1:22" ht="14.25" customHeight="1" x14ac:dyDescent="0.3">
      <c r="A60" s="243" t="s">
        <v>1366</v>
      </c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>
        <f t="shared" si="0"/>
        <v>0</v>
      </c>
    </row>
    <row r="61" spans="1:22" ht="14.25" customHeight="1" x14ac:dyDescent="0.3">
      <c r="A61" s="248" t="s">
        <v>1368</v>
      </c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>
        <f t="shared" si="0"/>
        <v>0</v>
      </c>
    </row>
    <row r="62" spans="1:22" ht="14.25" customHeight="1" x14ac:dyDescent="0.3">
      <c r="A62" s="264" t="s">
        <v>1370</v>
      </c>
      <c r="B62" s="265"/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</row>
    <row r="63" spans="1:22" ht="14.25" customHeight="1" x14ac:dyDescent="0.3">
      <c r="A63" s="248" t="s">
        <v>1375</v>
      </c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>
        <f t="shared" ref="V63:V72" si="1">SUM(B63:U63)</f>
        <v>0</v>
      </c>
    </row>
    <row r="64" spans="1:22" ht="14.25" customHeight="1" x14ac:dyDescent="0.3">
      <c r="A64" s="248" t="s">
        <v>1379</v>
      </c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>
        <f t="shared" si="1"/>
        <v>0</v>
      </c>
    </row>
    <row r="65" spans="1:22" ht="14.25" customHeight="1" x14ac:dyDescent="0.3">
      <c r="A65" s="243" t="s">
        <v>647</v>
      </c>
      <c r="B65" s="244"/>
      <c r="C65" s="244"/>
      <c r="D65" s="244"/>
      <c r="E65" s="244">
        <v>4</v>
      </c>
      <c r="F65" s="244">
        <v>14</v>
      </c>
      <c r="G65" s="244"/>
      <c r="H65" s="244"/>
      <c r="I65" s="244"/>
      <c r="J65" s="244"/>
      <c r="K65" s="244"/>
      <c r="L65" s="244"/>
      <c r="M65" s="244"/>
      <c r="N65" s="246">
        <v>31</v>
      </c>
      <c r="O65" s="244"/>
      <c r="P65" s="244"/>
      <c r="Q65" s="244"/>
      <c r="R65" s="244"/>
      <c r="S65" s="244"/>
      <c r="T65" s="244"/>
      <c r="U65" s="244"/>
      <c r="V65" s="244">
        <f t="shared" si="1"/>
        <v>49</v>
      </c>
    </row>
    <row r="66" spans="1:22" ht="14.25" customHeight="1" x14ac:dyDescent="0.3">
      <c r="A66" s="248" t="s">
        <v>1383</v>
      </c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>
        <f t="shared" si="1"/>
        <v>0</v>
      </c>
    </row>
    <row r="67" spans="1:22" ht="14.25" customHeight="1" x14ac:dyDescent="0.3">
      <c r="A67" s="243" t="s">
        <v>1385</v>
      </c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>
        <f t="shared" si="1"/>
        <v>0</v>
      </c>
    </row>
    <row r="68" spans="1:22" ht="14.25" customHeight="1" x14ac:dyDescent="0.3">
      <c r="A68" s="243" t="s">
        <v>1387</v>
      </c>
      <c r="B68" s="244"/>
      <c r="C68" s="244"/>
      <c r="D68" s="244"/>
      <c r="E68" s="244"/>
      <c r="F68" s="244"/>
      <c r="G68" s="244"/>
      <c r="H68" s="244"/>
      <c r="I68" s="244"/>
      <c r="J68" s="244"/>
      <c r="K68" s="246">
        <v>42</v>
      </c>
      <c r="L68" s="244"/>
      <c r="M68" s="244"/>
      <c r="N68" s="244"/>
      <c r="O68" s="244"/>
      <c r="P68" s="244"/>
      <c r="Q68" s="244">
        <v>3</v>
      </c>
      <c r="R68" s="244"/>
      <c r="S68" s="244"/>
      <c r="T68" s="244"/>
      <c r="U68" s="244"/>
      <c r="V68" s="244">
        <f t="shared" si="1"/>
        <v>45</v>
      </c>
    </row>
    <row r="69" spans="1:22" ht="14.25" customHeight="1" x14ac:dyDescent="0.3">
      <c r="A69" s="248" t="s">
        <v>1389</v>
      </c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>
        <f t="shared" si="1"/>
        <v>0</v>
      </c>
    </row>
    <row r="70" spans="1:22" ht="14.25" customHeight="1" x14ac:dyDescent="0.3">
      <c r="A70" s="243" t="s">
        <v>1392</v>
      </c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>
        <f t="shared" si="1"/>
        <v>0</v>
      </c>
    </row>
    <row r="71" spans="1:22" ht="14.25" customHeight="1" x14ac:dyDescent="0.3">
      <c r="A71" s="243" t="s">
        <v>1394</v>
      </c>
      <c r="B71" s="244"/>
      <c r="C71" s="244"/>
      <c r="D71" s="244"/>
      <c r="E71" s="246">
        <v>4</v>
      </c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>
        <f t="shared" si="1"/>
        <v>4</v>
      </c>
    </row>
    <row r="72" spans="1:22" ht="15" customHeight="1" x14ac:dyDescent="0.3">
      <c r="A72" s="243" t="s">
        <v>1395</v>
      </c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>
        <f t="shared" si="1"/>
        <v>0</v>
      </c>
    </row>
    <row r="73" spans="1:22" ht="15" customHeight="1" x14ac:dyDescent="0.3">
      <c r="A73" s="76"/>
      <c r="B73" s="241" t="s">
        <v>936</v>
      </c>
      <c r="C73" s="241" t="s">
        <v>1277</v>
      </c>
      <c r="D73" s="241" t="s">
        <v>7</v>
      </c>
      <c r="E73" s="241" t="s">
        <v>17</v>
      </c>
      <c r="F73" s="241" t="s">
        <v>3</v>
      </c>
      <c r="G73" s="241" t="s">
        <v>1243</v>
      </c>
      <c r="H73" s="241" t="s">
        <v>9</v>
      </c>
      <c r="I73" s="241" t="s">
        <v>4</v>
      </c>
      <c r="J73" s="241" t="s">
        <v>929</v>
      </c>
      <c r="K73" s="241" t="s">
        <v>0</v>
      </c>
      <c r="L73" s="241" t="s">
        <v>18</v>
      </c>
      <c r="M73" s="241" t="s">
        <v>19</v>
      </c>
      <c r="N73" s="241" t="s">
        <v>1278</v>
      </c>
      <c r="O73" s="241" t="s">
        <v>6</v>
      </c>
      <c r="P73" s="241" t="s">
        <v>11</v>
      </c>
      <c r="Q73" s="241" t="s">
        <v>20</v>
      </c>
      <c r="R73" s="241" t="s">
        <v>14</v>
      </c>
      <c r="S73" s="241" t="s">
        <v>5</v>
      </c>
      <c r="T73" s="241" t="s">
        <v>16</v>
      </c>
      <c r="U73" s="241" t="s">
        <v>15</v>
      </c>
      <c r="V73" s="241" t="s">
        <v>932</v>
      </c>
    </row>
    <row r="74" spans="1:22" ht="15" customHeight="1" x14ac:dyDescent="0.3">
      <c r="A74" s="76"/>
      <c r="B74" s="241" t="s">
        <v>936</v>
      </c>
      <c r="C74" s="241" t="s">
        <v>1277</v>
      </c>
      <c r="D74" s="241" t="s">
        <v>7</v>
      </c>
      <c r="E74" s="241" t="s">
        <v>17</v>
      </c>
      <c r="F74" s="241" t="s">
        <v>3</v>
      </c>
      <c r="G74" s="241" t="s">
        <v>1243</v>
      </c>
      <c r="H74" s="241" t="s">
        <v>9</v>
      </c>
      <c r="I74" s="241" t="s">
        <v>4</v>
      </c>
      <c r="J74" s="241" t="s">
        <v>929</v>
      </c>
      <c r="K74" s="241" t="s">
        <v>0</v>
      </c>
      <c r="L74" s="241" t="s">
        <v>18</v>
      </c>
      <c r="M74" s="241" t="s">
        <v>19</v>
      </c>
      <c r="N74" s="241" t="s">
        <v>1278</v>
      </c>
      <c r="O74" s="241" t="s">
        <v>6</v>
      </c>
      <c r="P74" s="241" t="s">
        <v>11</v>
      </c>
      <c r="Q74" s="241" t="s">
        <v>20</v>
      </c>
      <c r="R74" s="241" t="s">
        <v>14</v>
      </c>
      <c r="S74" s="241" t="s">
        <v>5</v>
      </c>
      <c r="T74" s="241" t="s">
        <v>16</v>
      </c>
      <c r="U74" s="241" t="s">
        <v>15</v>
      </c>
      <c r="V74" s="241" t="s">
        <v>932</v>
      </c>
    </row>
    <row r="75" spans="1:22" ht="14.25" customHeight="1" x14ac:dyDescent="0.3">
      <c r="A75" s="242" t="s">
        <v>200</v>
      </c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>
        <f t="shared" ref="V75:V122" si="2">SUM(B75:U75)</f>
        <v>0</v>
      </c>
    </row>
    <row r="76" spans="1:22" ht="14.25" customHeight="1" x14ac:dyDescent="0.3">
      <c r="A76" s="243" t="s">
        <v>1402</v>
      </c>
      <c r="B76" s="244"/>
      <c r="C76" s="244"/>
      <c r="D76" s="244"/>
      <c r="E76" s="244">
        <v>4</v>
      </c>
      <c r="F76" s="244"/>
      <c r="G76" s="246">
        <v>38</v>
      </c>
      <c r="H76" s="244"/>
      <c r="I76" s="244"/>
      <c r="J76" s="244"/>
      <c r="K76" s="244"/>
      <c r="L76" s="244"/>
      <c r="M76" s="244"/>
      <c r="N76" s="244"/>
      <c r="O76" s="244"/>
      <c r="P76" s="244"/>
      <c r="Q76" s="244">
        <v>33</v>
      </c>
      <c r="R76" s="244"/>
      <c r="S76" s="244"/>
      <c r="T76" s="244"/>
      <c r="U76" s="244"/>
      <c r="V76" s="244">
        <f t="shared" si="2"/>
        <v>75</v>
      </c>
    </row>
    <row r="77" spans="1:22" ht="14.25" customHeight="1" x14ac:dyDescent="0.3">
      <c r="A77" s="271" t="s">
        <v>1403</v>
      </c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6">
        <v>11</v>
      </c>
      <c r="R77" s="244"/>
      <c r="S77" s="244"/>
      <c r="T77" s="244">
        <v>4</v>
      </c>
      <c r="U77" s="244"/>
      <c r="V77" s="244">
        <f t="shared" si="2"/>
        <v>15</v>
      </c>
    </row>
    <row r="78" spans="1:22" ht="14.25" customHeight="1" x14ac:dyDescent="0.3">
      <c r="A78" s="243" t="s">
        <v>1407</v>
      </c>
      <c r="B78" s="244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>
        <f t="shared" si="2"/>
        <v>0</v>
      </c>
    </row>
    <row r="79" spans="1:22" ht="14.25" customHeight="1" x14ac:dyDescent="0.3">
      <c r="A79" s="248" t="s">
        <v>1408</v>
      </c>
      <c r="B79" s="244"/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>
        <f t="shared" si="2"/>
        <v>0</v>
      </c>
    </row>
    <row r="80" spans="1:22" ht="14.25" customHeight="1" x14ac:dyDescent="0.3">
      <c r="A80" s="248" t="s">
        <v>160</v>
      </c>
      <c r="B80" s="244"/>
      <c r="C80" s="244"/>
      <c r="D80" s="244"/>
      <c r="E80" s="244"/>
      <c r="F80" s="244"/>
      <c r="G80" s="244"/>
      <c r="H80" s="244"/>
      <c r="I80" s="244"/>
      <c r="J80" s="244"/>
      <c r="K80" s="244"/>
      <c r="L80" s="244"/>
      <c r="M80" s="244">
        <v>25</v>
      </c>
      <c r="N80" s="244"/>
      <c r="O80" s="244"/>
      <c r="P80" s="244"/>
      <c r="Q80" s="246">
        <v>61</v>
      </c>
      <c r="R80" s="244"/>
      <c r="S80" s="244"/>
      <c r="T80" s="244"/>
      <c r="U80" s="244"/>
      <c r="V80" s="244">
        <f t="shared" si="2"/>
        <v>86</v>
      </c>
    </row>
    <row r="81" spans="1:22" ht="14.25" customHeight="1" x14ac:dyDescent="0.3">
      <c r="A81" s="242" t="s">
        <v>227</v>
      </c>
      <c r="B81" s="244"/>
      <c r="C81" s="244"/>
      <c r="D81" s="244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>
        <f t="shared" si="2"/>
        <v>0</v>
      </c>
    </row>
    <row r="82" spans="1:22" ht="14.25" customHeight="1" x14ac:dyDescent="0.3">
      <c r="A82" s="243" t="s">
        <v>1412</v>
      </c>
      <c r="B82" s="244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>
        <f t="shared" si="2"/>
        <v>0</v>
      </c>
    </row>
    <row r="83" spans="1:22" ht="14.25" customHeight="1" x14ac:dyDescent="0.3">
      <c r="A83" s="248" t="s">
        <v>1414</v>
      </c>
      <c r="B83" s="244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>
        <f t="shared" si="2"/>
        <v>0</v>
      </c>
    </row>
    <row r="84" spans="1:22" ht="14.25" customHeight="1" x14ac:dyDescent="0.3">
      <c r="A84" s="248" t="s">
        <v>1416</v>
      </c>
      <c r="B84" s="244"/>
      <c r="C84" s="244"/>
      <c r="D84" s="244"/>
      <c r="E84" s="244"/>
      <c r="F84" s="244"/>
      <c r="G84" s="244"/>
      <c r="H84" s="244"/>
      <c r="I84" s="244">
        <v>2</v>
      </c>
      <c r="J84" s="246">
        <v>40</v>
      </c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>
        <f t="shared" si="2"/>
        <v>42</v>
      </c>
    </row>
    <row r="85" spans="1:22" ht="14.25" customHeight="1" x14ac:dyDescent="0.3">
      <c r="A85" s="248" t="s">
        <v>1419</v>
      </c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>
        <f t="shared" si="2"/>
        <v>0</v>
      </c>
    </row>
    <row r="86" spans="1:22" ht="14.25" customHeight="1" x14ac:dyDescent="0.3">
      <c r="A86" s="248" t="s">
        <v>1422</v>
      </c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>
        <f t="shared" si="2"/>
        <v>0</v>
      </c>
    </row>
    <row r="87" spans="1:22" ht="14.25" customHeight="1" x14ac:dyDescent="0.3">
      <c r="A87" s="243" t="s">
        <v>1424</v>
      </c>
      <c r="B87" s="244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>
        <f t="shared" si="2"/>
        <v>0</v>
      </c>
    </row>
    <row r="88" spans="1:22" ht="14.25" customHeight="1" x14ac:dyDescent="0.3">
      <c r="A88" s="248" t="s">
        <v>512</v>
      </c>
      <c r="B88" s="244"/>
      <c r="C88" s="244"/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>
        <f t="shared" si="2"/>
        <v>0</v>
      </c>
    </row>
    <row r="89" spans="1:22" ht="14.25" customHeight="1" x14ac:dyDescent="0.3">
      <c r="A89" s="243" t="s">
        <v>1426</v>
      </c>
      <c r="B89" s="244"/>
      <c r="C89" s="244"/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>
        <f t="shared" si="2"/>
        <v>0</v>
      </c>
    </row>
    <row r="90" spans="1:22" ht="14.25" customHeight="1" x14ac:dyDescent="0.3">
      <c r="A90" s="248" t="s">
        <v>1427</v>
      </c>
      <c r="B90" s="244"/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>
        <f t="shared" si="2"/>
        <v>0</v>
      </c>
    </row>
    <row r="91" spans="1:22" ht="14.25" customHeight="1" x14ac:dyDescent="0.3">
      <c r="A91" s="248" t="s">
        <v>1430</v>
      </c>
      <c r="B91" s="246">
        <v>3</v>
      </c>
      <c r="C91" s="244"/>
      <c r="D91" s="244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>
        <f t="shared" si="2"/>
        <v>3</v>
      </c>
    </row>
    <row r="92" spans="1:22" ht="14.25" customHeight="1" x14ac:dyDescent="0.3">
      <c r="A92" s="243" t="s">
        <v>1433</v>
      </c>
      <c r="B92" s="244"/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>
        <f t="shared" si="2"/>
        <v>0</v>
      </c>
    </row>
    <row r="93" spans="1:22" ht="14.25" customHeight="1" x14ac:dyDescent="0.3">
      <c r="A93" s="242" t="s">
        <v>1097</v>
      </c>
      <c r="B93" s="244"/>
      <c r="C93" s="244"/>
      <c r="D93" s="244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>
        <f t="shared" si="2"/>
        <v>0</v>
      </c>
    </row>
    <row r="94" spans="1:22" ht="14.25" customHeight="1" x14ac:dyDescent="0.3">
      <c r="A94" s="243" t="s">
        <v>1435</v>
      </c>
      <c r="B94" s="244">
        <v>14</v>
      </c>
      <c r="C94" s="244"/>
      <c r="D94" s="244"/>
      <c r="E94" s="244"/>
      <c r="F94" s="244"/>
      <c r="G94" s="244"/>
      <c r="H94" s="244"/>
      <c r="I94" s="244"/>
      <c r="J94" s="244"/>
      <c r="K94" s="244"/>
      <c r="L94" s="244">
        <v>3</v>
      </c>
      <c r="M94" s="244"/>
      <c r="N94" s="244"/>
      <c r="O94" s="244"/>
      <c r="P94" s="244"/>
      <c r="Q94" s="246">
        <v>52</v>
      </c>
      <c r="R94" s="244"/>
      <c r="S94" s="244">
        <v>10</v>
      </c>
      <c r="T94" s="244"/>
      <c r="U94" s="244"/>
      <c r="V94" s="244">
        <f t="shared" si="2"/>
        <v>79</v>
      </c>
    </row>
    <row r="95" spans="1:22" ht="14.25" customHeight="1" x14ac:dyDescent="0.3">
      <c r="A95" s="243" t="s">
        <v>1437</v>
      </c>
      <c r="B95" s="244"/>
      <c r="C95" s="244"/>
      <c r="D95" s="244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>
        <f t="shared" si="2"/>
        <v>0</v>
      </c>
    </row>
    <row r="96" spans="1:22" ht="14.25" customHeight="1" x14ac:dyDescent="0.3">
      <c r="A96" s="243" t="s">
        <v>1439</v>
      </c>
      <c r="B96" s="244"/>
      <c r="C96" s="244"/>
      <c r="D96" s="244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>
        <f t="shared" si="2"/>
        <v>0</v>
      </c>
    </row>
    <row r="97" spans="1:22" ht="14.25" customHeight="1" x14ac:dyDescent="0.3">
      <c r="A97" s="248" t="s">
        <v>1442</v>
      </c>
      <c r="B97" s="244"/>
      <c r="C97" s="244"/>
      <c r="D97" s="244"/>
      <c r="E97" s="244"/>
      <c r="F97" s="244"/>
      <c r="G97" s="244"/>
      <c r="H97" s="244"/>
      <c r="I97" s="244">
        <v>12</v>
      </c>
      <c r="J97" s="246">
        <v>40</v>
      </c>
      <c r="K97" s="244"/>
      <c r="L97" s="244"/>
      <c r="M97" s="244"/>
      <c r="N97" s="244"/>
      <c r="O97" s="244"/>
      <c r="P97" s="244">
        <v>32</v>
      </c>
      <c r="Q97" s="244"/>
      <c r="R97" s="244"/>
      <c r="S97" s="244">
        <v>1</v>
      </c>
      <c r="T97" s="244"/>
      <c r="U97" s="244"/>
      <c r="V97" s="244">
        <f t="shared" si="2"/>
        <v>85</v>
      </c>
    </row>
    <row r="98" spans="1:22" ht="14.25" customHeight="1" x14ac:dyDescent="0.3">
      <c r="A98" s="248" t="s">
        <v>1446</v>
      </c>
      <c r="B98" s="244"/>
      <c r="C98" s="244"/>
      <c r="D98" s="244"/>
      <c r="E98" s="244"/>
      <c r="F98" s="244"/>
      <c r="G98" s="244"/>
      <c r="H98" s="244"/>
      <c r="I98" s="244"/>
      <c r="J98" s="244"/>
      <c r="K98" s="244"/>
      <c r="L98" s="246">
        <v>2</v>
      </c>
      <c r="M98" s="244"/>
      <c r="N98" s="244"/>
      <c r="O98" s="244"/>
      <c r="P98" s="244"/>
      <c r="Q98" s="244"/>
      <c r="R98" s="244"/>
      <c r="S98" s="244"/>
      <c r="T98" s="244"/>
      <c r="U98" s="244"/>
      <c r="V98" s="244">
        <f t="shared" si="2"/>
        <v>2</v>
      </c>
    </row>
    <row r="99" spans="1:22" ht="14.25" customHeight="1" x14ac:dyDescent="0.3">
      <c r="A99" s="248" t="s">
        <v>1449</v>
      </c>
      <c r="B99" s="244"/>
      <c r="C99" s="244"/>
      <c r="D99" s="244"/>
      <c r="E99" s="244"/>
      <c r="F99" s="244"/>
      <c r="G99" s="244"/>
      <c r="H99" s="244"/>
      <c r="I99" s="244">
        <v>2</v>
      </c>
      <c r="J99" s="244"/>
      <c r="K99" s="244"/>
      <c r="L99" s="244"/>
      <c r="M99" s="244"/>
      <c r="N99" s="244"/>
      <c r="O99" s="244"/>
      <c r="P99" s="244"/>
      <c r="Q99" s="246">
        <v>35</v>
      </c>
      <c r="R99" s="244"/>
      <c r="S99" s="244"/>
      <c r="T99" s="244"/>
      <c r="U99" s="244"/>
      <c r="V99" s="244">
        <f t="shared" si="2"/>
        <v>37</v>
      </c>
    </row>
    <row r="100" spans="1:22" ht="14.25" customHeight="1" x14ac:dyDescent="0.3">
      <c r="A100" s="264" t="s">
        <v>276</v>
      </c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>
        <f t="shared" si="2"/>
        <v>0</v>
      </c>
    </row>
    <row r="101" spans="1:22" ht="14.25" customHeight="1" x14ac:dyDescent="0.3">
      <c r="A101" s="243" t="s">
        <v>1453</v>
      </c>
      <c r="B101" s="244"/>
      <c r="C101" s="244"/>
      <c r="D101" s="244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>
        <f t="shared" si="2"/>
        <v>0</v>
      </c>
    </row>
    <row r="102" spans="1:22" ht="14.25" customHeight="1" x14ac:dyDescent="0.3">
      <c r="A102" s="243" t="s">
        <v>1456</v>
      </c>
      <c r="B102" s="244"/>
      <c r="C102" s="244"/>
      <c r="D102" s="244"/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>
        <f t="shared" si="2"/>
        <v>0</v>
      </c>
    </row>
    <row r="103" spans="1:22" ht="14.25" customHeight="1" x14ac:dyDescent="0.3">
      <c r="A103" s="243" t="s">
        <v>1458</v>
      </c>
      <c r="B103" s="244"/>
      <c r="C103" s="244">
        <v>5</v>
      </c>
      <c r="D103" s="244"/>
      <c r="E103" s="244">
        <v>4</v>
      </c>
      <c r="F103" s="244"/>
      <c r="G103" s="244"/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  <c r="R103" s="246">
        <v>37</v>
      </c>
      <c r="S103" s="244"/>
      <c r="T103" s="244"/>
      <c r="U103" s="244"/>
      <c r="V103" s="244">
        <f t="shared" si="2"/>
        <v>46</v>
      </c>
    </row>
    <row r="104" spans="1:22" ht="14.25" customHeight="1" x14ac:dyDescent="0.3">
      <c r="A104" s="243" t="s">
        <v>1459</v>
      </c>
      <c r="B104" s="244"/>
      <c r="C104" s="244"/>
      <c r="D104" s="244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>
        <f t="shared" si="2"/>
        <v>0</v>
      </c>
    </row>
    <row r="105" spans="1:22" ht="14.25" customHeight="1" x14ac:dyDescent="0.3">
      <c r="A105" s="248" t="s">
        <v>1460</v>
      </c>
      <c r="B105" s="244"/>
      <c r="C105" s="244"/>
      <c r="D105" s="244"/>
      <c r="E105" s="244">
        <v>21</v>
      </c>
      <c r="F105" s="244">
        <v>16</v>
      </c>
      <c r="G105" s="244"/>
      <c r="H105" s="246">
        <v>30</v>
      </c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>
        <f t="shared" si="2"/>
        <v>67</v>
      </c>
    </row>
    <row r="106" spans="1:22" ht="14.25" customHeight="1" x14ac:dyDescent="0.3">
      <c r="A106" s="248" t="s">
        <v>1463</v>
      </c>
      <c r="B106" s="244"/>
      <c r="C106" s="244"/>
      <c r="D106" s="244"/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>
        <f t="shared" si="2"/>
        <v>0</v>
      </c>
    </row>
    <row r="107" spans="1:22" ht="14.25" customHeight="1" x14ac:dyDescent="0.3">
      <c r="A107" s="248" t="s">
        <v>1465</v>
      </c>
      <c r="B107" s="244"/>
      <c r="C107" s="244"/>
      <c r="D107" s="244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>
        <f t="shared" si="2"/>
        <v>0</v>
      </c>
    </row>
    <row r="108" spans="1:22" ht="14.25" customHeight="1" x14ac:dyDescent="0.3">
      <c r="A108" s="264" t="s">
        <v>1123</v>
      </c>
      <c r="B108" s="244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>
        <f t="shared" si="2"/>
        <v>0</v>
      </c>
    </row>
    <row r="109" spans="1:22" ht="14.25" customHeight="1" x14ac:dyDescent="0.3">
      <c r="A109" s="243" t="s">
        <v>1467</v>
      </c>
      <c r="B109" s="244"/>
      <c r="C109" s="244"/>
      <c r="D109" s="244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>
        <f t="shared" si="2"/>
        <v>0</v>
      </c>
    </row>
    <row r="110" spans="1:22" ht="14.25" customHeight="1" x14ac:dyDescent="0.3">
      <c r="A110" s="243" t="s">
        <v>1470</v>
      </c>
      <c r="B110" s="244"/>
      <c r="C110" s="244"/>
      <c r="D110" s="244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>
        <f t="shared" si="2"/>
        <v>0</v>
      </c>
    </row>
    <row r="111" spans="1:22" ht="14.25" customHeight="1" x14ac:dyDescent="0.3">
      <c r="A111" s="248" t="s">
        <v>1471</v>
      </c>
      <c r="B111" s="244"/>
      <c r="C111" s="244"/>
      <c r="D111" s="244"/>
      <c r="E111" s="244"/>
      <c r="F111" s="244"/>
      <c r="G111" s="244"/>
      <c r="H111" s="244"/>
      <c r="I111" s="244">
        <v>38</v>
      </c>
      <c r="J111" s="244"/>
      <c r="K111" s="244"/>
      <c r="L111" s="244"/>
      <c r="M111" s="244">
        <v>25</v>
      </c>
      <c r="N111" s="244"/>
      <c r="O111" s="244"/>
      <c r="P111" s="244"/>
      <c r="Q111" s="244"/>
      <c r="R111" s="246">
        <v>52</v>
      </c>
      <c r="S111" s="244"/>
      <c r="T111" s="244"/>
      <c r="U111" s="244"/>
      <c r="V111" s="244">
        <f t="shared" si="2"/>
        <v>115</v>
      </c>
    </row>
    <row r="112" spans="1:22" ht="14.25" customHeight="1" x14ac:dyDescent="0.3">
      <c r="A112" s="243" t="s">
        <v>1473</v>
      </c>
      <c r="B112" s="244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>
        <f t="shared" si="2"/>
        <v>0</v>
      </c>
    </row>
    <row r="113" spans="1:22" ht="14.25" customHeight="1" x14ac:dyDescent="0.3">
      <c r="A113" s="242" t="s">
        <v>342</v>
      </c>
      <c r="B113" s="244"/>
      <c r="C113" s="244"/>
      <c r="D113" s="244"/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>
        <f t="shared" si="2"/>
        <v>0</v>
      </c>
    </row>
    <row r="114" spans="1:22" ht="14.25" customHeight="1" x14ac:dyDescent="0.3">
      <c r="A114" s="243" t="s">
        <v>1477</v>
      </c>
      <c r="B114" s="244"/>
      <c r="C114" s="244"/>
      <c r="D114" s="244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>
        <f t="shared" si="2"/>
        <v>0</v>
      </c>
    </row>
    <row r="115" spans="1:22" ht="14.25" customHeight="1" x14ac:dyDescent="0.3">
      <c r="A115" s="248" t="s">
        <v>1479</v>
      </c>
      <c r="B115" s="244"/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>
        <f t="shared" si="2"/>
        <v>0</v>
      </c>
    </row>
    <row r="116" spans="1:22" ht="14.25" customHeight="1" x14ac:dyDescent="0.3">
      <c r="A116" s="243" t="s">
        <v>1481</v>
      </c>
      <c r="B116" s="244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>
        <f t="shared" si="2"/>
        <v>0</v>
      </c>
    </row>
    <row r="117" spans="1:22" ht="14.25" customHeight="1" x14ac:dyDescent="0.3">
      <c r="A117" s="248" t="s">
        <v>1483</v>
      </c>
      <c r="B117" s="244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>
        <f t="shared" si="2"/>
        <v>0</v>
      </c>
    </row>
    <row r="118" spans="1:22" ht="14.25" customHeight="1" x14ac:dyDescent="0.3">
      <c r="A118" s="243" t="s">
        <v>1485</v>
      </c>
      <c r="B118" s="244"/>
      <c r="C118" s="244"/>
      <c r="D118" s="244"/>
      <c r="E118" s="244"/>
      <c r="F118" s="244"/>
      <c r="G118" s="244"/>
      <c r="H118" s="244"/>
      <c r="I118" s="244">
        <v>16</v>
      </c>
      <c r="J118" s="244"/>
      <c r="K118" s="244"/>
      <c r="L118" s="244"/>
      <c r="M118" s="244"/>
      <c r="N118" s="244"/>
      <c r="O118" s="244">
        <v>16</v>
      </c>
      <c r="P118" s="244"/>
      <c r="Q118" s="244"/>
      <c r="R118" s="246">
        <v>52</v>
      </c>
      <c r="S118" s="244"/>
      <c r="T118" s="244"/>
      <c r="U118" s="244"/>
      <c r="V118" s="244">
        <f t="shared" si="2"/>
        <v>84</v>
      </c>
    </row>
    <row r="119" spans="1:22" ht="14.25" customHeight="1" x14ac:dyDescent="0.3">
      <c r="A119" s="248" t="s">
        <v>1384</v>
      </c>
      <c r="B119" s="244"/>
      <c r="C119" s="244"/>
      <c r="D119" s="244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>
        <f t="shared" si="2"/>
        <v>0</v>
      </c>
    </row>
    <row r="120" spans="1:22" ht="14.25" customHeight="1" x14ac:dyDescent="0.3">
      <c r="A120" s="248" t="s">
        <v>1490</v>
      </c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>
        <f t="shared" si="2"/>
        <v>0</v>
      </c>
    </row>
    <row r="121" spans="1:22" ht="14.25" customHeight="1" x14ac:dyDescent="0.3">
      <c r="A121" s="243" t="s">
        <v>1492</v>
      </c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>
        <f t="shared" si="2"/>
        <v>0</v>
      </c>
    </row>
    <row r="122" spans="1:22" ht="14.25" customHeight="1" x14ac:dyDescent="0.3">
      <c r="A122" s="243" t="s">
        <v>245</v>
      </c>
      <c r="B122" s="244"/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>
        <v>24</v>
      </c>
      <c r="N122" s="246">
        <v>46</v>
      </c>
      <c r="O122" s="244"/>
      <c r="P122" s="244"/>
      <c r="Q122" s="244"/>
      <c r="R122" s="244"/>
      <c r="S122" s="244"/>
      <c r="T122" s="244"/>
      <c r="U122" s="244"/>
      <c r="V122" s="244">
        <f t="shared" si="2"/>
        <v>70</v>
      </c>
    </row>
    <row r="123" spans="1:22" ht="15" customHeight="1" x14ac:dyDescent="0.3">
      <c r="A123" s="76"/>
      <c r="B123" s="276"/>
      <c r="C123" s="276"/>
      <c r="D123" s="276"/>
      <c r="E123" s="276"/>
      <c r="F123" s="276"/>
      <c r="G123" s="276"/>
      <c r="H123" s="276"/>
      <c r="I123" s="276"/>
      <c r="J123" s="276"/>
      <c r="K123" s="276"/>
      <c r="L123" s="276"/>
      <c r="M123" s="276"/>
      <c r="N123" s="276"/>
      <c r="O123" s="276"/>
      <c r="P123" s="276"/>
      <c r="Q123" s="276"/>
      <c r="R123" s="276"/>
      <c r="S123" s="276"/>
      <c r="T123" s="276"/>
      <c r="U123" s="276"/>
      <c r="V123" s="276"/>
    </row>
    <row r="124" spans="1:22" ht="14.25" customHeight="1" x14ac:dyDescent="0.25">
      <c r="A124" s="264" t="s">
        <v>1132</v>
      </c>
      <c r="B124" s="241">
        <f t="shared" ref="B124:U124" si="3">SUM(B3:B122)</f>
        <v>26</v>
      </c>
      <c r="C124" s="241">
        <f t="shared" si="3"/>
        <v>10</v>
      </c>
      <c r="D124" s="241">
        <f t="shared" si="3"/>
        <v>52</v>
      </c>
      <c r="E124" s="241">
        <f t="shared" si="3"/>
        <v>86</v>
      </c>
      <c r="F124" s="241">
        <f t="shared" si="3"/>
        <v>35</v>
      </c>
      <c r="G124" s="241">
        <f t="shared" si="3"/>
        <v>38</v>
      </c>
      <c r="H124" s="241">
        <f t="shared" si="3"/>
        <v>30</v>
      </c>
      <c r="I124" s="241">
        <f t="shared" si="3"/>
        <v>78</v>
      </c>
      <c r="J124" s="241">
        <f t="shared" si="3"/>
        <v>87</v>
      </c>
      <c r="K124" s="241">
        <f t="shared" si="3"/>
        <v>43</v>
      </c>
      <c r="L124" s="241">
        <f t="shared" si="3"/>
        <v>57</v>
      </c>
      <c r="M124" s="241">
        <f t="shared" si="3"/>
        <v>104</v>
      </c>
      <c r="N124" s="241">
        <f t="shared" si="3"/>
        <v>77</v>
      </c>
      <c r="O124" s="241">
        <f t="shared" si="3"/>
        <v>70</v>
      </c>
      <c r="P124" s="241">
        <f t="shared" si="3"/>
        <v>93</v>
      </c>
      <c r="Q124" s="241">
        <f t="shared" si="3"/>
        <v>243</v>
      </c>
      <c r="R124" s="241">
        <f t="shared" si="3"/>
        <v>163</v>
      </c>
      <c r="S124" s="241">
        <f t="shared" si="3"/>
        <v>13</v>
      </c>
      <c r="T124" s="241">
        <f t="shared" si="3"/>
        <v>128</v>
      </c>
      <c r="U124" s="241">
        <f t="shared" si="3"/>
        <v>110</v>
      </c>
      <c r="V124" s="241">
        <f>SUM(B124:U124)</f>
        <v>1543</v>
      </c>
    </row>
    <row r="125" spans="1:22" ht="15" customHeight="1" x14ac:dyDescent="0.3">
      <c r="A125" s="76"/>
      <c r="B125" s="241" t="s">
        <v>936</v>
      </c>
      <c r="C125" s="241" t="s">
        <v>1277</v>
      </c>
      <c r="D125" s="241" t="s">
        <v>7</v>
      </c>
      <c r="E125" s="241" t="s">
        <v>17</v>
      </c>
      <c r="F125" s="241" t="s">
        <v>3</v>
      </c>
      <c r="G125" s="241" t="s">
        <v>1243</v>
      </c>
      <c r="H125" s="241" t="s">
        <v>9</v>
      </c>
      <c r="I125" s="241" t="s">
        <v>4</v>
      </c>
      <c r="J125" s="241" t="s">
        <v>929</v>
      </c>
      <c r="K125" s="241" t="s">
        <v>0</v>
      </c>
      <c r="L125" s="241" t="s">
        <v>18</v>
      </c>
      <c r="M125" s="241" t="s">
        <v>19</v>
      </c>
      <c r="N125" s="241" t="s">
        <v>1278</v>
      </c>
      <c r="O125" s="241" t="s">
        <v>6</v>
      </c>
      <c r="P125" s="241" t="s">
        <v>11</v>
      </c>
      <c r="Q125" s="241" t="s">
        <v>20</v>
      </c>
      <c r="R125" s="241" t="s">
        <v>14</v>
      </c>
      <c r="S125" s="241" t="s">
        <v>5</v>
      </c>
      <c r="T125" s="241" t="s">
        <v>16</v>
      </c>
      <c r="U125" s="241" t="s">
        <v>15</v>
      </c>
      <c r="V125" s="241" t="s">
        <v>932</v>
      </c>
    </row>
    <row r="126" spans="1:22" ht="14.25" customHeight="1" x14ac:dyDescent="0.3">
      <c r="A126" s="242" t="s">
        <v>372</v>
      </c>
      <c r="B126" s="244"/>
      <c r="C126" s="244"/>
      <c r="D126" s="244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</row>
    <row r="127" spans="1:22" ht="14.25" customHeight="1" x14ac:dyDescent="0.3">
      <c r="A127" s="243" t="s">
        <v>1507</v>
      </c>
      <c r="B127" s="244"/>
      <c r="C127" s="244"/>
      <c r="D127" s="244"/>
      <c r="E127" s="244"/>
      <c r="F127" s="244"/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>
        <f t="shared" ref="V127:V149" si="4">SUM(B127:U127)</f>
        <v>0</v>
      </c>
    </row>
    <row r="128" spans="1:22" ht="14.25" customHeight="1" x14ac:dyDescent="0.3">
      <c r="A128" s="248" t="s">
        <v>1508</v>
      </c>
      <c r="B128" s="244"/>
      <c r="C128" s="244"/>
      <c r="D128" s="244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>
        <f t="shared" si="4"/>
        <v>0</v>
      </c>
    </row>
    <row r="129" spans="1:22" ht="14.25" customHeight="1" x14ac:dyDescent="0.3">
      <c r="A129" s="248" t="s">
        <v>1510</v>
      </c>
      <c r="B129" s="244"/>
      <c r="C129" s="244"/>
      <c r="D129" s="244"/>
      <c r="E129" s="244"/>
      <c r="F129" s="244"/>
      <c r="G129" s="244"/>
      <c r="H129" s="244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>
        <f t="shared" si="4"/>
        <v>0</v>
      </c>
    </row>
    <row r="130" spans="1:22" ht="14.25" customHeight="1" x14ac:dyDescent="0.3">
      <c r="A130" s="248" t="s">
        <v>1512</v>
      </c>
      <c r="B130" s="244"/>
      <c r="C130" s="244"/>
      <c r="D130" s="244">
        <v>1</v>
      </c>
      <c r="E130" s="244"/>
      <c r="F130" s="244"/>
      <c r="G130" s="244"/>
      <c r="H130" s="244"/>
      <c r="I130" s="244"/>
      <c r="J130" s="246">
        <v>32</v>
      </c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>
        <f t="shared" si="4"/>
        <v>33</v>
      </c>
    </row>
    <row r="131" spans="1:22" ht="14.25" customHeight="1" x14ac:dyDescent="0.3">
      <c r="A131" s="248" t="s">
        <v>1514</v>
      </c>
      <c r="B131" s="244"/>
      <c r="C131" s="244"/>
      <c r="D131" s="244"/>
      <c r="E131" s="244"/>
      <c r="F131" s="244"/>
      <c r="G131" s="244"/>
      <c r="H131" s="244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>
        <f t="shared" si="4"/>
        <v>0</v>
      </c>
    </row>
    <row r="132" spans="1:22" ht="14.25" customHeight="1" x14ac:dyDescent="0.3">
      <c r="A132" s="248" t="s">
        <v>1516</v>
      </c>
      <c r="B132" s="244"/>
      <c r="C132" s="244"/>
      <c r="D132" s="244"/>
      <c r="E132" s="244"/>
      <c r="F132" s="244"/>
      <c r="G132" s="244"/>
      <c r="H132" s="244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>
        <f t="shared" si="4"/>
        <v>0</v>
      </c>
    </row>
    <row r="133" spans="1:22" ht="14.25" customHeight="1" x14ac:dyDescent="0.3">
      <c r="A133" s="243" t="s">
        <v>1518</v>
      </c>
      <c r="B133" s="244"/>
      <c r="C133" s="244"/>
      <c r="D133" s="244"/>
      <c r="E133" s="244"/>
      <c r="F133" s="244"/>
      <c r="G133" s="244"/>
      <c r="H133" s="244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>
        <f t="shared" si="4"/>
        <v>0</v>
      </c>
    </row>
    <row r="134" spans="1:22" ht="14.25" customHeight="1" x14ac:dyDescent="0.3">
      <c r="A134" s="242" t="s">
        <v>395</v>
      </c>
      <c r="B134" s="244"/>
      <c r="C134" s="244"/>
      <c r="D134" s="244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>
        <f t="shared" si="4"/>
        <v>0</v>
      </c>
    </row>
    <row r="135" spans="1:22" ht="14.25" customHeight="1" x14ac:dyDescent="0.3">
      <c r="A135" s="248" t="s">
        <v>1520</v>
      </c>
      <c r="B135" s="244"/>
      <c r="C135" s="246">
        <v>5</v>
      </c>
      <c r="D135" s="244"/>
      <c r="E135" s="244"/>
      <c r="F135" s="244"/>
      <c r="G135" s="244"/>
      <c r="H135" s="244"/>
      <c r="I135" s="244">
        <v>2</v>
      </c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>
        <f t="shared" si="4"/>
        <v>7</v>
      </c>
    </row>
    <row r="136" spans="1:22" ht="14.25" customHeight="1" x14ac:dyDescent="0.3">
      <c r="A136" s="248" t="s">
        <v>1524</v>
      </c>
      <c r="B136" s="244"/>
      <c r="C136" s="244"/>
      <c r="D136" s="244"/>
      <c r="E136" s="244"/>
      <c r="F136" s="244"/>
      <c r="G136" s="244"/>
      <c r="H136" s="244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>
        <f t="shared" si="4"/>
        <v>0</v>
      </c>
    </row>
    <row r="137" spans="1:22" ht="14.25" customHeight="1" x14ac:dyDescent="0.3">
      <c r="A137" s="243" t="s">
        <v>1525</v>
      </c>
      <c r="B137" s="244"/>
      <c r="C137" s="244"/>
      <c r="D137" s="244"/>
      <c r="E137" s="244"/>
      <c r="F137" s="244"/>
      <c r="G137" s="244"/>
      <c r="H137" s="244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>
        <f t="shared" si="4"/>
        <v>0</v>
      </c>
    </row>
    <row r="138" spans="1:22" ht="14.25" customHeight="1" x14ac:dyDescent="0.3">
      <c r="A138" s="243" t="s">
        <v>1527</v>
      </c>
      <c r="B138" s="244"/>
      <c r="C138" s="244"/>
      <c r="D138" s="244"/>
      <c r="E138" s="244"/>
      <c r="F138" s="244"/>
      <c r="G138" s="244"/>
      <c r="H138" s="244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>
        <f t="shared" si="4"/>
        <v>0</v>
      </c>
    </row>
    <row r="139" spans="1:22" ht="14.25" customHeight="1" x14ac:dyDescent="0.3">
      <c r="A139" s="243" t="s">
        <v>1528</v>
      </c>
      <c r="B139" s="244"/>
      <c r="C139" s="244"/>
      <c r="D139" s="244"/>
      <c r="E139" s="244"/>
      <c r="F139" s="244"/>
      <c r="G139" s="244"/>
      <c r="H139" s="244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>
        <f t="shared" si="4"/>
        <v>0</v>
      </c>
    </row>
    <row r="140" spans="1:22" ht="14.25" customHeight="1" x14ac:dyDescent="0.3">
      <c r="A140" s="243" t="s">
        <v>1530</v>
      </c>
      <c r="B140" s="244"/>
      <c r="C140" s="244"/>
      <c r="D140" s="244"/>
      <c r="E140" s="244"/>
      <c r="F140" s="244"/>
      <c r="G140" s="244"/>
      <c r="H140" s="244"/>
      <c r="I140" s="244"/>
      <c r="J140" s="246">
        <v>11</v>
      </c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>
        <f t="shared" si="4"/>
        <v>11</v>
      </c>
    </row>
    <row r="141" spans="1:22" ht="14.25" customHeight="1" x14ac:dyDescent="0.3">
      <c r="A141" s="248" t="s">
        <v>1532</v>
      </c>
      <c r="B141" s="244"/>
      <c r="C141" s="244"/>
      <c r="D141" s="244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>
        <f t="shared" si="4"/>
        <v>0</v>
      </c>
    </row>
    <row r="142" spans="1:22" ht="14.25" customHeight="1" x14ac:dyDescent="0.3">
      <c r="A142" s="242" t="s">
        <v>1156</v>
      </c>
      <c r="B142" s="244"/>
      <c r="C142" s="244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>
        <f t="shared" si="4"/>
        <v>0</v>
      </c>
    </row>
    <row r="143" spans="1:22" ht="14.25" customHeight="1" x14ac:dyDescent="0.3">
      <c r="A143" s="248" t="s">
        <v>1537</v>
      </c>
      <c r="B143" s="244"/>
      <c r="C143" s="244"/>
      <c r="D143" s="244">
        <v>1</v>
      </c>
      <c r="E143" s="244"/>
      <c r="F143" s="244"/>
      <c r="G143" s="244"/>
      <c r="H143" s="244"/>
      <c r="I143" s="244"/>
      <c r="J143" s="244"/>
      <c r="K143" s="244"/>
      <c r="L143" s="244"/>
      <c r="M143" s="244"/>
      <c r="N143" s="244"/>
      <c r="O143" s="244"/>
      <c r="P143" s="244"/>
      <c r="Q143" s="244"/>
      <c r="R143" s="246">
        <v>31</v>
      </c>
      <c r="S143" s="244"/>
      <c r="T143" s="244">
        <v>4</v>
      </c>
      <c r="U143" s="244"/>
      <c r="V143" s="244">
        <f t="shared" si="4"/>
        <v>36</v>
      </c>
    </row>
    <row r="144" spans="1:22" ht="14.25" customHeight="1" x14ac:dyDescent="0.3">
      <c r="A144" s="243" t="s">
        <v>1539</v>
      </c>
      <c r="B144" s="244"/>
      <c r="C144" s="244"/>
      <c r="D144" s="244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  <c r="O144" s="244"/>
      <c r="P144" s="244"/>
      <c r="Q144" s="246">
        <v>3</v>
      </c>
      <c r="R144" s="244"/>
      <c r="S144" s="244"/>
      <c r="T144" s="244"/>
      <c r="U144" s="244"/>
      <c r="V144" s="244">
        <f t="shared" si="4"/>
        <v>3</v>
      </c>
    </row>
    <row r="145" spans="1:22" ht="14.25" customHeight="1" x14ac:dyDescent="0.3">
      <c r="A145" s="248" t="s">
        <v>1541</v>
      </c>
      <c r="B145" s="244"/>
      <c r="C145" s="244"/>
      <c r="D145" s="244"/>
      <c r="E145" s="244"/>
      <c r="F145" s="244"/>
      <c r="G145" s="244"/>
      <c r="H145" s="244"/>
      <c r="I145" s="244"/>
      <c r="J145" s="246">
        <v>1</v>
      </c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>
        <f t="shared" si="4"/>
        <v>1</v>
      </c>
    </row>
    <row r="146" spans="1:22" ht="14.25" customHeight="1" x14ac:dyDescent="0.3">
      <c r="A146" s="243" t="s">
        <v>1543</v>
      </c>
      <c r="B146" s="244"/>
      <c r="C146" s="244">
        <v>5</v>
      </c>
      <c r="D146" s="244"/>
      <c r="E146" s="244">
        <v>4</v>
      </c>
      <c r="F146" s="244">
        <v>16</v>
      </c>
      <c r="G146" s="244"/>
      <c r="H146" s="244"/>
      <c r="I146" s="244"/>
      <c r="J146" s="246">
        <v>22</v>
      </c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>
        <f t="shared" si="4"/>
        <v>47</v>
      </c>
    </row>
    <row r="147" spans="1:22" ht="14.25" customHeight="1" x14ac:dyDescent="0.3">
      <c r="A147" s="243" t="s">
        <v>1545</v>
      </c>
      <c r="B147" s="244"/>
      <c r="C147" s="244"/>
      <c r="D147" s="244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  <c r="O147" s="244"/>
      <c r="P147" s="244"/>
      <c r="Q147" s="244"/>
      <c r="R147" s="246">
        <v>17</v>
      </c>
      <c r="S147" s="244"/>
      <c r="T147" s="244"/>
      <c r="U147" s="244"/>
      <c r="V147" s="244">
        <f t="shared" si="4"/>
        <v>17</v>
      </c>
    </row>
    <row r="148" spans="1:22" ht="14.25" customHeight="1" x14ac:dyDescent="0.3">
      <c r="A148" s="248" t="s">
        <v>1547</v>
      </c>
      <c r="B148" s="246">
        <v>3</v>
      </c>
      <c r="C148" s="244"/>
      <c r="D148" s="244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>
        <f t="shared" si="4"/>
        <v>3</v>
      </c>
    </row>
    <row r="149" spans="1:22" ht="15" customHeight="1" x14ac:dyDescent="0.3">
      <c r="A149" s="243" t="s">
        <v>1550</v>
      </c>
      <c r="B149" s="244"/>
      <c r="C149" s="244"/>
      <c r="D149" s="244"/>
      <c r="E149" s="244"/>
      <c r="F149" s="244"/>
      <c r="G149" s="244"/>
      <c r="H149" s="244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>
        <f t="shared" si="4"/>
        <v>0</v>
      </c>
    </row>
    <row r="150" spans="1:22" ht="15" customHeight="1" x14ac:dyDescent="0.3">
      <c r="A150" s="76"/>
      <c r="B150" s="241" t="s">
        <v>936</v>
      </c>
      <c r="C150" s="241" t="s">
        <v>1277</v>
      </c>
      <c r="D150" s="241" t="s">
        <v>7</v>
      </c>
      <c r="E150" s="241" t="s">
        <v>17</v>
      </c>
      <c r="F150" s="241" t="s">
        <v>3</v>
      </c>
      <c r="G150" s="241" t="s">
        <v>1243</v>
      </c>
      <c r="H150" s="241" t="s">
        <v>9</v>
      </c>
      <c r="I150" s="241" t="s">
        <v>4</v>
      </c>
      <c r="J150" s="241" t="s">
        <v>929</v>
      </c>
      <c r="K150" s="241" t="s">
        <v>0</v>
      </c>
      <c r="L150" s="241" t="s">
        <v>18</v>
      </c>
      <c r="M150" s="241" t="s">
        <v>19</v>
      </c>
      <c r="N150" s="241" t="s">
        <v>1278</v>
      </c>
      <c r="O150" s="241" t="s">
        <v>6</v>
      </c>
      <c r="P150" s="241" t="s">
        <v>11</v>
      </c>
      <c r="Q150" s="241" t="s">
        <v>20</v>
      </c>
      <c r="R150" s="241" t="s">
        <v>14</v>
      </c>
      <c r="S150" s="241" t="s">
        <v>5</v>
      </c>
      <c r="T150" s="241" t="s">
        <v>16</v>
      </c>
      <c r="U150" s="241" t="s">
        <v>15</v>
      </c>
      <c r="V150" s="241" t="s">
        <v>932</v>
      </c>
    </row>
    <row r="151" spans="1:22" ht="14.25" customHeight="1" x14ac:dyDescent="0.3">
      <c r="A151" s="242" t="s">
        <v>441</v>
      </c>
      <c r="B151" s="244"/>
      <c r="C151" s="244"/>
      <c r="D151" s="244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>
        <f t="shared" ref="V151:V199" si="5">SUM(B151:U151)</f>
        <v>0</v>
      </c>
    </row>
    <row r="152" spans="1:22" ht="14.25" customHeight="1" x14ac:dyDescent="0.3">
      <c r="A152" s="248" t="s">
        <v>1554</v>
      </c>
      <c r="B152" s="244"/>
      <c r="C152" s="244"/>
      <c r="D152" s="244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>
        <f t="shared" si="5"/>
        <v>0</v>
      </c>
    </row>
    <row r="153" spans="1:22" ht="14.25" customHeight="1" x14ac:dyDescent="0.3">
      <c r="A153" s="243" t="s">
        <v>1556</v>
      </c>
      <c r="B153" s="244"/>
      <c r="C153" s="244"/>
      <c r="D153" s="244"/>
      <c r="E153" s="244"/>
      <c r="F153" s="244"/>
      <c r="G153" s="244"/>
      <c r="H153" s="244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>
        <f t="shared" si="5"/>
        <v>0</v>
      </c>
    </row>
    <row r="154" spans="1:22" ht="14.25" customHeight="1" x14ac:dyDescent="0.3">
      <c r="A154" s="243" t="s">
        <v>1558</v>
      </c>
      <c r="B154" s="244"/>
      <c r="C154" s="244">
        <v>1</v>
      </c>
      <c r="D154" s="244"/>
      <c r="E154" s="244"/>
      <c r="F154" s="246">
        <v>53</v>
      </c>
      <c r="G154" s="244"/>
      <c r="H154" s="244"/>
      <c r="I154" s="244"/>
      <c r="J154" s="244"/>
      <c r="K154" s="244"/>
      <c r="L154" s="244"/>
      <c r="M154" s="244"/>
      <c r="N154" s="244"/>
      <c r="O154" s="244"/>
      <c r="P154" s="244">
        <v>19</v>
      </c>
      <c r="Q154" s="244"/>
      <c r="R154" s="244"/>
      <c r="S154" s="244"/>
      <c r="T154" s="244"/>
      <c r="U154" s="244">
        <v>7</v>
      </c>
      <c r="V154" s="244">
        <f t="shared" si="5"/>
        <v>80</v>
      </c>
    </row>
    <row r="155" spans="1:22" ht="14.25" customHeight="1" x14ac:dyDescent="0.3">
      <c r="A155" s="243" t="s">
        <v>1561</v>
      </c>
      <c r="B155" s="244"/>
      <c r="C155" s="244"/>
      <c r="D155" s="244"/>
      <c r="E155" s="244"/>
      <c r="F155" s="244"/>
      <c r="G155" s="244"/>
      <c r="H155" s="244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>
        <f t="shared" si="5"/>
        <v>0</v>
      </c>
    </row>
    <row r="156" spans="1:22" ht="14.25" customHeight="1" x14ac:dyDescent="0.3">
      <c r="A156" s="248" t="s">
        <v>1562</v>
      </c>
      <c r="B156" s="244"/>
      <c r="C156" s="244"/>
      <c r="D156" s="244"/>
      <c r="E156" s="244"/>
      <c r="F156" s="244"/>
      <c r="G156" s="246">
        <v>80</v>
      </c>
      <c r="H156" s="244"/>
      <c r="I156" s="244">
        <v>2</v>
      </c>
      <c r="J156" s="244">
        <v>3</v>
      </c>
      <c r="K156" s="244"/>
      <c r="L156" s="244"/>
      <c r="M156" s="244"/>
      <c r="N156" s="244"/>
      <c r="O156" s="244"/>
      <c r="P156" s="244"/>
      <c r="Q156" s="244"/>
      <c r="R156" s="244"/>
      <c r="S156" s="244">
        <v>1</v>
      </c>
      <c r="T156" s="244"/>
      <c r="U156" s="244"/>
      <c r="V156" s="244">
        <f t="shared" si="5"/>
        <v>86</v>
      </c>
    </row>
    <row r="157" spans="1:22" ht="14.25" customHeight="1" x14ac:dyDescent="0.3">
      <c r="A157" s="248" t="s">
        <v>1564</v>
      </c>
      <c r="B157" s="244"/>
      <c r="C157" s="244"/>
      <c r="D157" s="244"/>
      <c r="E157" s="244"/>
      <c r="F157" s="246">
        <v>12</v>
      </c>
      <c r="G157" s="244"/>
      <c r="H157" s="244"/>
      <c r="I157" s="244"/>
      <c r="J157" s="244">
        <v>1</v>
      </c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>
        <f t="shared" si="5"/>
        <v>13</v>
      </c>
    </row>
    <row r="158" spans="1:22" ht="14.25" customHeight="1" x14ac:dyDescent="0.3">
      <c r="A158" s="242" t="s">
        <v>472</v>
      </c>
      <c r="B158" s="244"/>
      <c r="C158" s="244"/>
      <c r="D158" s="244"/>
      <c r="E158" s="244"/>
      <c r="F158" s="244"/>
      <c r="G158" s="244"/>
      <c r="H158" s="244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>
        <f t="shared" si="5"/>
        <v>0</v>
      </c>
    </row>
    <row r="159" spans="1:22" ht="14.25" customHeight="1" x14ac:dyDescent="0.3">
      <c r="A159" s="248" t="s">
        <v>1566</v>
      </c>
      <c r="B159" s="244"/>
      <c r="C159" s="244"/>
      <c r="D159" s="244"/>
      <c r="E159" s="244"/>
      <c r="F159" s="244"/>
      <c r="G159" s="244"/>
      <c r="H159" s="244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>
        <f t="shared" si="5"/>
        <v>0</v>
      </c>
    </row>
    <row r="160" spans="1:22" ht="14.25" customHeight="1" x14ac:dyDescent="0.3">
      <c r="A160" s="242" t="s">
        <v>508</v>
      </c>
      <c r="B160" s="244"/>
      <c r="C160" s="244"/>
      <c r="D160" s="244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>
        <f t="shared" si="5"/>
        <v>0</v>
      </c>
    </row>
    <row r="161" spans="1:22" ht="14.25" customHeight="1" x14ac:dyDescent="0.3">
      <c r="A161" s="248" t="s">
        <v>1570</v>
      </c>
      <c r="B161" s="244"/>
      <c r="C161" s="244"/>
      <c r="D161" s="244"/>
      <c r="E161" s="244"/>
      <c r="F161" s="244">
        <v>1</v>
      </c>
      <c r="G161" s="244"/>
      <c r="H161" s="244"/>
      <c r="I161" s="244">
        <v>2</v>
      </c>
      <c r="J161" s="244">
        <v>3</v>
      </c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6">
        <v>7</v>
      </c>
      <c r="V161" s="244">
        <f t="shared" si="5"/>
        <v>13</v>
      </c>
    </row>
    <row r="162" spans="1:22" ht="14.25" customHeight="1" x14ac:dyDescent="0.3">
      <c r="A162" s="248" t="s">
        <v>1572</v>
      </c>
      <c r="B162" s="246">
        <v>3</v>
      </c>
      <c r="C162" s="244"/>
      <c r="D162" s="244"/>
      <c r="E162" s="244"/>
      <c r="F162" s="244"/>
      <c r="G162" s="244"/>
      <c r="H162" s="244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>
        <f t="shared" si="5"/>
        <v>3</v>
      </c>
    </row>
    <row r="163" spans="1:22" ht="14.25" customHeight="1" x14ac:dyDescent="0.3">
      <c r="A163" s="248" t="s">
        <v>1574</v>
      </c>
      <c r="B163" s="246">
        <v>3</v>
      </c>
      <c r="C163" s="244"/>
      <c r="D163" s="244"/>
      <c r="E163" s="244"/>
      <c r="F163" s="244">
        <v>1</v>
      </c>
      <c r="G163" s="244"/>
      <c r="H163" s="244"/>
      <c r="I163" s="244">
        <v>2</v>
      </c>
      <c r="J163" s="244"/>
      <c r="K163" s="244"/>
      <c r="L163" s="244">
        <v>2</v>
      </c>
      <c r="M163" s="244"/>
      <c r="N163" s="244"/>
      <c r="O163" s="244"/>
      <c r="P163" s="244"/>
      <c r="Q163" s="244"/>
      <c r="R163" s="244"/>
      <c r="S163" s="244"/>
      <c r="T163" s="244"/>
      <c r="U163" s="244"/>
      <c r="V163" s="244">
        <f t="shared" si="5"/>
        <v>8</v>
      </c>
    </row>
    <row r="164" spans="1:22" ht="14.25" customHeight="1" x14ac:dyDescent="0.3">
      <c r="A164" s="248" t="s">
        <v>1576</v>
      </c>
      <c r="B164" s="244"/>
      <c r="C164" s="244"/>
      <c r="D164" s="244"/>
      <c r="E164" s="244"/>
      <c r="F164" s="244"/>
      <c r="G164" s="244"/>
      <c r="H164" s="244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>
        <f t="shared" si="5"/>
        <v>0</v>
      </c>
    </row>
    <row r="165" spans="1:22" ht="14.25" customHeight="1" x14ac:dyDescent="0.3">
      <c r="A165" s="248" t="s">
        <v>1578</v>
      </c>
      <c r="B165" s="244"/>
      <c r="C165" s="244"/>
      <c r="D165" s="244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>
        <f t="shared" si="5"/>
        <v>0</v>
      </c>
    </row>
    <row r="166" spans="1:22" ht="14.25" customHeight="1" x14ac:dyDescent="0.3">
      <c r="A166" s="243" t="s">
        <v>1580</v>
      </c>
      <c r="B166" s="244"/>
      <c r="C166" s="244"/>
      <c r="D166" s="244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>
        <f t="shared" si="5"/>
        <v>0</v>
      </c>
    </row>
    <row r="167" spans="1:22" ht="14.25" customHeight="1" x14ac:dyDescent="0.3">
      <c r="A167" s="243" t="s">
        <v>1582</v>
      </c>
      <c r="B167" s="244"/>
      <c r="C167" s="244"/>
      <c r="D167" s="244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>
        <f t="shared" si="5"/>
        <v>0</v>
      </c>
    </row>
    <row r="168" spans="1:22" ht="14.25" customHeight="1" x14ac:dyDescent="0.3">
      <c r="A168" s="243" t="s">
        <v>1584</v>
      </c>
      <c r="B168" s="244"/>
      <c r="C168" s="244"/>
      <c r="D168" s="244"/>
      <c r="E168" s="244">
        <v>3</v>
      </c>
      <c r="F168" s="244"/>
      <c r="G168" s="244"/>
      <c r="H168" s="244"/>
      <c r="I168" s="244"/>
      <c r="J168" s="244"/>
      <c r="K168" s="244"/>
      <c r="L168" s="244">
        <v>101</v>
      </c>
      <c r="M168" s="244"/>
      <c r="N168" s="244"/>
      <c r="O168" s="244"/>
      <c r="P168" s="244"/>
      <c r="Q168" s="244"/>
      <c r="R168" s="244"/>
      <c r="S168" s="246">
        <v>120</v>
      </c>
      <c r="T168" s="244"/>
      <c r="U168" s="244">
        <v>115</v>
      </c>
      <c r="V168" s="244">
        <f t="shared" si="5"/>
        <v>339</v>
      </c>
    </row>
    <row r="169" spans="1:22" ht="14.25" customHeight="1" x14ac:dyDescent="0.3">
      <c r="A169" s="243" t="s">
        <v>1587</v>
      </c>
      <c r="B169" s="244"/>
      <c r="C169" s="244"/>
      <c r="D169" s="244"/>
      <c r="E169" s="244"/>
      <c r="F169" s="244"/>
      <c r="G169" s="244"/>
      <c r="H169" s="244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>
        <f t="shared" si="5"/>
        <v>0</v>
      </c>
    </row>
    <row r="170" spans="1:22" ht="14.25" customHeight="1" x14ac:dyDescent="0.3">
      <c r="A170" s="243" t="s">
        <v>1588</v>
      </c>
      <c r="B170" s="244"/>
      <c r="C170" s="244">
        <v>5</v>
      </c>
      <c r="D170" s="244"/>
      <c r="E170" s="244">
        <v>3</v>
      </c>
      <c r="F170" s="244"/>
      <c r="G170" s="244"/>
      <c r="H170" s="244"/>
      <c r="I170" s="244">
        <v>12</v>
      </c>
      <c r="J170" s="244"/>
      <c r="K170" s="244"/>
      <c r="L170" s="244">
        <v>21</v>
      </c>
      <c r="M170" s="244"/>
      <c r="N170" s="244"/>
      <c r="O170" s="244"/>
      <c r="P170" s="244"/>
      <c r="Q170" s="244"/>
      <c r="R170" s="244"/>
      <c r="S170" s="246">
        <v>40</v>
      </c>
      <c r="T170" s="244"/>
      <c r="U170" s="244"/>
      <c r="V170" s="244">
        <f t="shared" si="5"/>
        <v>81</v>
      </c>
    </row>
    <row r="171" spans="1:22" ht="14.25" customHeight="1" x14ac:dyDescent="0.3">
      <c r="A171" s="248" t="s">
        <v>1591</v>
      </c>
      <c r="B171" s="244"/>
      <c r="C171" s="244"/>
      <c r="D171" s="244"/>
      <c r="E171" s="244"/>
      <c r="F171" s="244"/>
      <c r="G171" s="244"/>
      <c r="H171" s="244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>
        <f t="shared" si="5"/>
        <v>0</v>
      </c>
    </row>
    <row r="172" spans="1:22" ht="14.25" customHeight="1" x14ac:dyDescent="0.3">
      <c r="A172" s="243" t="s">
        <v>1593</v>
      </c>
      <c r="B172" s="244"/>
      <c r="C172" s="244"/>
      <c r="D172" s="244"/>
      <c r="E172" s="244"/>
      <c r="F172" s="244"/>
      <c r="G172" s="244"/>
      <c r="H172" s="244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>
        <f t="shared" si="5"/>
        <v>0</v>
      </c>
    </row>
    <row r="173" spans="1:22" ht="14.25" customHeight="1" x14ac:dyDescent="0.3">
      <c r="A173" s="243" t="s">
        <v>1596</v>
      </c>
      <c r="B173" s="244"/>
      <c r="C173" s="244"/>
      <c r="D173" s="244"/>
      <c r="E173" s="244">
        <v>4</v>
      </c>
      <c r="F173" s="244"/>
      <c r="G173" s="244"/>
      <c r="H173" s="244">
        <v>16</v>
      </c>
      <c r="I173" s="244"/>
      <c r="J173" s="244"/>
      <c r="K173" s="244"/>
      <c r="L173" s="244"/>
      <c r="M173" s="244"/>
      <c r="N173" s="244"/>
      <c r="O173" s="244"/>
      <c r="P173" s="246">
        <v>27</v>
      </c>
      <c r="Q173" s="244">
        <v>21</v>
      </c>
      <c r="R173" s="244"/>
      <c r="S173" s="244"/>
      <c r="T173" s="244"/>
      <c r="U173" s="244"/>
      <c r="V173" s="244">
        <f t="shared" si="5"/>
        <v>68</v>
      </c>
    </row>
    <row r="174" spans="1:22" ht="14.25" customHeight="1" x14ac:dyDescent="0.3">
      <c r="A174" s="242" t="s">
        <v>1221</v>
      </c>
      <c r="B174" s="244"/>
      <c r="C174" s="244"/>
      <c r="D174" s="244"/>
      <c r="E174" s="244"/>
      <c r="F174" s="244"/>
      <c r="G174" s="244"/>
      <c r="H174" s="244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>
        <f t="shared" si="5"/>
        <v>0</v>
      </c>
    </row>
    <row r="175" spans="1:22" ht="14.25" customHeight="1" x14ac:dyDescent="0.3">
      <c r="A175" s="243" t="s">
        <v>1597</v>
      </c>
      <c r="B175" s="244"/>
      <c r="C175" s="244"/>
      <c r="D175" s="244"/>
      <c r="E175" s="244"/>
      <c r="F175" s="244"/>
      <c r="G175" s="244"/>
      <c r="H175" s="244"/>
      <c r="I175" s="244"/>
      <c r="J175" s="244"/>
      <c r="K175" s="244"/>
      <c r="L175" s="244"/>
      <c r="M175" s="244">
        <v>27</v>
      </c>
      <c r="N175" s="244"/>
      <c r="O175" s="244"/>
      <c r="P175" s="244"/>
      <c r="Q175" s="244"/>
      <c r="R175" s="246">
        <v>52</v>
      </c>
      <c r="S175" s="244"/>
      <c r="T175" s="244"/>
      <c r="U175" s="244"/>
      <c r="V175" s="244">
        <f t="shared" si="5"/>
        <v>79</v>
      </c>
    </row>
    <row r="176" spans="1:22" ht="14.25" customHeight="1" x14ac:dyDescent="0.3">
      <c r="A176" s="248" t="s">
        <v>113</v>
      </c>
      <c r="B176" s="244"/>
      <c r="C176" s="244"/>
      <c r="D176" s="244"/>
      <c r="E176" s="244"/>
      <c r="F176" s="244"/>
      <c r="G176" s="244"/>
      <c r="H176" s="244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>
        <f t="shared" si="5"/>
        <v>0</v>
      </c>
    </row>
    <row r="177" spans="1:22" ht="14.25" customHeight="1" x14ac:dyDescent="0.3">
      <c r="A177" s="243" t="s">
        <v>1599</v>
      </c>
      <c r="B177" s="244"/>
      <c r="C177" s="244"/>
      <c r="D177" s="244"/>
      <c r="E177" s="244"/>
      <c r="F177" s="244"/>
      <c r="G177" s="244"/>
      <c r="H177" s="244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>
        <f t="shared" si="5"/>
        <v>0</v>
      </c>
    </row>
    <row r="178" spans="1:22" ht="14.25" customHeight="1" x14ac:dyDescent="0.3">
      <c r="A178" s="243" t="s">
        <v>1601</v>
      </c>
      <c r="B178" s="244"/>
      <c r="C178" s="244"/>
      <c r="D178" s="244"/>
      <c r="E178" s="244"/>
      <c r="F178" s="244"/>
      <c r="G178" s="244"/>
      <c r="H178" s="244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>
        <f t="shared" si="5"/>
        <v>0</v>
      </c>
    </row>
    <row r="179" spans="1:22" ht="14.25" customHeight="1" x14ac:dyDescent="0.3">
      <c r="A179" s="243" t="s">
        <v>1602</v>
      </c>
      <c r="B179" s="244"/>
      <c r="C179" s="244"/>
      <c r="D179" s="244"/>
      <c r="E179" s="244"/>
      <c r="F179" s="244"/>
      <c r="G179" s="244"/>
      <c r="H179" s="244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>
        <f t="shared" si="5"/>
        <v>0</v>
      </c>
    </row>
    <row r="180" spans="1:22" ht="14.25" customHeight="1" x14ac:dyDescent="0.3">
      <c r="A180" s="243" t="s">
        <v>1605</v>
      </c>
      <c r="B180" s="244"/>
      <c r="C180" s="244"/>
      <c r="D180" s="244"/>
      <c r="E180" s="244"/>
      <c r="F180" s="244"/>
      <c r="G180" s="244"/>
      <c r="H180" s="244"/>
      <c r="I180" s="244"/>
      <c r="J180" s="244"/>
      <c r="K180" s="244"/>
      <c r="L180" s="244">
        <v>16</v>
      </c>
      <c r="M180" s="244"/>
      <c r="N180" s="244"/>
      <c r="O180" s="244"/>
      <c r="P180" s="244"/>
      <c r="Q180" s="244"/>
      <c r="R180" s="244"/>
      <c r="S180" s="244">
        <v>75</v>
      </c>
      <c r="T180" s="246">
        <v>101</v>
      </c>
      <c r="U180" s="244">
        <v>16</v>
      </c>
      <c r="V180" s="244">
        <f t="shared" si="5"/>
        <v>208</v>
      </c>
    </row>
    <row r="181" spans="1:22" ht="14.25" customHeight="1" x14ac:dyDescent="0.3">
      <c r="A181" s="243" t="s">
        <v>1608</v>
      </c>
      <c r="B181" s="244"/>
      <c r="C181" s="244"/>
      <c r="D181" s="244"/>
      <c r="E181" s="244"/>
      <c r="F181" s="244"/>
      <c r="G181" s="244"/>
      <c r="H181" s="244"/>
      <c r="I181" s="244"/>
      <c r="J181" s="244"/>
      <c r="K181" s="244"/>
      <c r="L181" s="244"/>
      <c r="M181" s="244"/>
      <c r="N181" s="246">
        <v>51</v>
      </c>
      <c r="O181" s="244"/>
      <c r="P181" s="244"/>
      <c r="Q181" s="244"/>
      <c r="R181" s="244"/>
      <c r="S181" s="244"/>
      <c r="T181" s="244"/>
      <c r="U181" s="244">
        <v>7</v>
      </c>
      <c r="V181" s="244">
        <f t="shared" si="5"/>
        <v>58</v>
      </c>
    </row>
    <row r="182" spans="1:22" ht="14.25" customHeight="1" x14ac:dyDescent="0.3">
      <c r="A182" s="248" t="s">
        <v>1610</v>
      </c>
      <c r="B182" s="244"/>
      <c r="C182" s="244"/>
      <c r="D182" s="244"/>
      <c r="E182" s="244"/>
      <c r="F182" s="244"/>
      <c r="G182" s="244"/>
      <c r="H182" s="244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>
        <f t="shared" si="5"/>
        <v>0</v>
      </c>
    </row>
    <row r="183" spans="1:22" ht="14.25" customHeight="1" x14ac:dyDescent="0.3">
      <c r="A183" s="242" t="s">
        <v>552</v>
      </c>
      <c r="B183" s="244"/>
      <c r="C183" s="244"/>
      <c r="D183" s="244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>
        <f t="shared" si="5"/>
        <v>0</v>
      </c>
    </row>
    <row r="184" spans="1:22" ht="14.25" customHeight="1" x14ac:dyDescent="0.3">
      <c r="A184" s="248" t="s">
        <v>1614</v>
      </c>
      <c r="B184" s="244"/>
      <c r="C184" s="244"/>
      <c r="D184" s="244"/>
      <c r="E184" s="244"/>
      <c r="F184" s="244"/>
      <c r="G184" s="244"/>
      <c r="H184" s="244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>
        <f t="shared" si="5"/>
        <v>0</v>
      </c>
    </row>
    <row r="185" spans="1:22" ht="14.25" customHeight="1" x14ac:dyDescent="0.3">
      <c r="A185" s="248" t="s">
        <v>1617</v>
      </c>
      <c r="B185" s="244"/>
      <c r="C185" s="244"/>
      <c r="D185" s="244"/>
      <c r="E185" s="244"/>
      <c r="F185" s="244"/>
      <c r="G185" s="244"/>
      <c r="H185" s="244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>
        <f t="shared" si="5"/>
        <v>0</v>
      </c>
    </row>
    <row r="186" spans="1:22" ht="14.25" customHeight="1" x14ac:dyDescent="0.3">
      <c r="A186" s="243" t="s">
        <v>1618</v>
      </c>
      <c r="B186" s="244"/>
      <c r="C186" s="244"/>
      <c r="D186" s="244"/>
      <c r="E186" s="244"/>
      <c r="F186" s="244"/>
      <c r="G186" s="244"/>
      <c r="H186" s="244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>
        <f t="shared" si="5"/>
        <v>0</v>
      </c>
    </row>
    <row r="187" spans="1:22" ht="14.25" customHeight="1" x14ac:dyDescent="0.3">
      <c r="A187" s="243" t="s">
        <v>1619</v>
      </c>
      <c r="B187" s="244"/>
      <c r="C187" s="244"/>
      <c r="D187" s="244"/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>
        <f t="shared" si="5"/>
        <v>0</v>
      </c>
    </row>
    <row r="188" spans="1:22" ht="14.25" customHeight="1" x14ac:dyDescent="0.3">
      <c r="A188" s="248" t="s">
        <v>1621</v>
      </c>
      <c r="B188" s="244"/>
      <c r="C188" s="244"/>
      <c r="D188" s="244"/>
      <c r="E188" s="244"/>
      <c r="F188" s="244"/>
      <c r="G188" s="244"/>
      <c r="H188" s="244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>
        <f t="shared" si="5"/>
        <v>0</v>
      </c>
    </row>
    <row r="189" spans="1:22" ht="14.25" customHeight="1" x14ac:dyDescent="0.3">
      <c r="A189" s="243" t="s">
        <v>1623</v>
      </c>
      <c r="B189" s="244"/>
      <c r="C189" s="244"/>
      <c r="D189" s="244"/>
      <c r="E189" s="244"/>
      <c r="F189" s="244"/>
      <c r="G189" s="244"/>
      <c r="H189" s="244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>
        <f t="shared" si="5"/>
        <v>0</v>
      </c>
    </row>
    <row r="190" spans="1:22" ht="14.25" customHeight="1" x14ac:dyDescent="0.3">
      <c r="A190" s="243" t="s">
        <v>1624</v>
      </c>
      <c r="B190" s="244"/>
      <c r="C190" s="244"/>
      <c r="D190" s="244"/>
      <c r="E190" s="244"/>
      <c r="F190" s="244"/>
      <c r="G190" s="244"/>
      <c r="H190" s="244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>
        <f t="shared" si="5"/>
        <v>0</v>
      </c>
    </row>
    <row r="191" spans="1:22" ht="14.25" customHeight="1" x14ac:dyDescent="0.3">
      <c r="A191" s="248" t="s">
        <v>1626</v>
      </c>
      <c r="B191" s="244">
        <v>5</v>
      </c>
      <c r="C191" s="244"/>
      <c r="D191" s="244">
        <v>1</v>
      </c>
      <c r="E191" s="244"/>
      <c r="F191" s="244"/>
      <c r="G191" s="244"/>
      <c r="H191" s="244"/>
      <c r="I191" s="244"/>
      <c r="J191" s="244"/>
      <c r="K191" s="244"/>
      <c r="L191" s="244"/>
      <c r="M191" s="246">
        <v>14</v>
      </c>
      <c r="N191" s="244"/>
      <c r="O191" s="244"/>
      <c r="P191" s="244"/>
      <c r="Q191" s="244"/>
      <c r="R191" s="244"/>
      <c r="S191" s="244"/>
      <c r="T191" s="244"/>
      <c r="U191" s="244"/>
      <c r="V191" s="244">
        <f t="shared" si="5"/>
        <v>20</v>
      </c>
    </row>
    <row r="192" spans="1:22" ht="14.25" customHeight="1" x14ac:dyDescent="0.3">
      <c r="A192" s="243" t="s">
        <v>651</v>
      </c>
      <c r="B192" s="244"/>
      <c r="C192" s="244"/>
      <c r="D192" s="244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>
        <f t="shared" si="5"/>
        <v>0</v>
      </c>
    </row>
    <row r="193" spans="1:22" ht="14.25" customHeight="1" x14ac:dyDescent="0.3">
      <c r="A193" s="243" t="s">
        <v>530</v>
      </c>
      <c r="B193" s="244"/>
      <c r="C193" s="244"/>
      <c r="D193" s="244"/>
      <c r="E193" s="244"/>
      <c r="F193" s="244"/>
      <c r="G193" s="244"/>
      <c r="H193" s="244"/>
      <c r="I193" s="244"/>
      <c r="J193" s="244"/>
      <c r="K193" s="244"/>
      <c r="L193" s="244"/>
      <c r="M193" s="244"/>
      <c r="N193" s="244"/>
      <c r="O193" s="244"/>
      <c r="P193" s="244"/>
      <c r="Q193" s="244"/>
      <c r="R193" s="246">
        <v>22</v>
      </c>
      <c r="S193" s="244"/>
      <c r="T193" s="244"/>
      <c r="U193" s="244"/>
      <c r="V193" s="244">
        <f t="shared" si="5"/>
        <v>22</v>
      </c>
    </row>
    <row r="194" spans="1:22" ht="14.25" customHeight="1" x14ac:dyDescent="0.3">
      <c r="A194" s="242" t="s">
        <v>1629</v>
      </c>
      <c r="B194" s="244"/>
      <c r="C194" s="244"/>
      <c r="D194" s="244"/>
      <c r="E194" s="244"/>
      <c r="F194" s="244"/>
      <c r="G194" s="244"/>
      <c r="H194" s="244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>
        <f t="shared" si="5"/>
        <v>0</v>
      </c>
    </row>
    <row r="195" spans="1:22" ht="14.25" customHeight="1" x14ac:dyDescent="0.3">
      <c r="A195" s="248" t="s">
        <v>1631</v>
      </c>
      <c r="B195" s="244"/>
      <c r="C195" s="244"/>
      <c r="D195" s="244"/>
      <c r="E195" s="244"/>
      <c r="F195" s="244"/>
      <c r="G195" s="244"/>
      <c r="H195" s="244"/>
      <c r="I195" s="244"/>
      <c r="J195" s="244"/>
      <c r="K195" s="244"/>
      <c r="L195" s="246">
        <v>1</v>
      </c>
      <c r="M195" s="244"/>
      <c r="N195" s="244"/>
      <c r="O195" s="244"/>
      <c r="P195" s="244"/>
      <c r="Q195" s="244"/>
      <c r="R195" s="244"/>
      <c r="S195" s="244"/>
      <c r="T195" s="244"/>
      <c r="U195" s="244"/>
      <c r="V195" s="244">
        <f t="shared" si="5"/>
        <v>1</v>
      </c>
    </row>
    <row r="196" spans="1:22" ht="14.25" customHeight="1" x14ac:dyDescent="0.3">
      <c r="A196" s="248" t="s">
        <v>1633</v>
      </c>
      <c r="B196" s="244"/>
      <c r="C196" s="246">
        <v>5</v>
      </c>
      <c r="D196" s="244"/>
      <c r="E196" s="244"/>
      <c r="F196" s="244"/>
      <c r="G196" s="244"/>
      <c r="H196" s="244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>
        <f t="shared" si="5"/>
        <v>5</v>
      </c>
    </row>
    <row r="197" spans="1:22" ht="14.25" customHeight="1" x14ac:dyDescent="0.3">
      <c r="A197" s="248" t="s">
        <v>1634</v>
      </c>
      <c r="B197" s="244"/>
      <c r="C197" s="244"/>
      <c r="D197" s="244"/>
      <c r="E197" s="244"/>
      <c r="F197" s="244"/>
      <c r="G197" s="244"/>
      <c r="H197" s="244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>
        <f t="shared" si="5"/>
        <v>0</v>
      </c>
    </row>
    <row r="198" spans="1:22" ht="14.25" customHeight="1" x14ac:dyDescent="0.3">
      <c r="A198" s="248" t="s">
        <v>1635</v>
      </c>
      <c r="B198" s="244"/>
      <c r="C198" s="244"/>
      <c r="D198" s="244"/>
      <c r="E198" s="244"/>
      <c r="F198" s="244"/>
      <c r="G198" s="244"/>
      <c r="H198" s="244"/>
      <c r="I198" s="244"/>
      <c r="J198" s="244"/>
      <c r="K198" s="244"/>
      <c r="L198" s="244"/>
      <c r="M198" s="246">
        <v>32</v>
      </c>
      <c r="N198" s="244"/>
      <c r="O198" s="244"/>
      <c r="P198" s="244"/>
      <c r="Q198" s="244"/>
      <c r="R198" s="244"/>
      <c r="S198" s="244"/>
      <c r="T198" s="244"/>
      <c r="U198" s="244"/>
      <c r="V198" s="244">
        <f t="shared" si="5"/>
        <v>32</v>
      </c>
    </row>
    <row r="199" spans="1:22" ht="14.25" customHeight="1" x14ac:dyDescent="0.3">
      <c r="A199" s="243" t="s">
        <v>1636</v>
      </c>
      <c r="B199" s="244"/>
      <c r="C199" s="244"/>
      <c r="D199" s="244"/>
      <c r="E199" s="244"/>
      <c r="F199" s="244"/>
      <c r="G199" s="244">
        <v>10</v>
      </c>
      <c r="H199" s="244"/>
      <c r="I199" s="244"/>
      <c r="J199" s="244"/>
      <c r="K199" s="244"/>
      <c r="L199" s="244"/>
      <c r="M199" s="244"/>
      <c r="N199" s="244"/>
      <c r="O199" s="246">
        <v>19</v>
      </c>
      <c r="P199" s="244"/>
      <c r="Q199" s="244"/>
      <c r="R199" s="244"/>
      <c r="S199" s="244"/>
      <c r="T199" s="244"/>
      <c r="U199" s="244"/>
      <c r="V199" s="244">
        <f t="shared" si="5"/>
        <v>29</v>
      </c>
    </row>
    <row r="200" spans="1:22" ht="14.25" customHeight="1" x14ac:dyDescent="0.3">
      <c r="A200" s="242" t="s">
        <v>591</v>
      </c>
      <c r="B200" s="276"/>
      <c r="C200" s="276"/>
      <c r="D200" s="276"/>
      <c r="E200" s="276"/>
      <c r="F200" s="276"/>
      <c r="G200" s="276"/>
      <c r="H200" s="276"/>
      <c r="I200" s="276"/>
      <c r="J200" s="276"/>
      <c r="K200" s="276"/>
      <c r="L200" s="276"/>
      <c r="M200" s="276"/>
      <c r="N200" s="276"/>
      <c r="O200" s="276"/>
      <c r="P200" s="276"/>
      <c r="Q200" s="276"/>
      <c r="R200" s="276"/>
      <c r="S200" s="276"/>
      <c r="T200" s="276"/>
      <c r="U200" s="276"/>
      <c r="V200" s="276"/>
    </row>
    <row r="201" spans="1:22" ht="14.25" customHeight="1" x14ac:dyDescent="0.3">
      <c r="A201" s="248" t="s">
        <v>1638</v>
      </c>
      <c r="B201" s="244"/>
      <c r="C201" s="244"/>
      <c r="D201" s="246">
        <v>1</v>
      </c>
      <c r="E201" s="244"/>
      <c r="F201" s="244"/>
      <c r="G201" s="244"/>
      <c r="H201" s="244"/>
      <c r="I201" s="244"/>
      <c r="J201" s="244">
        <v>1</v>
      </c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>
        <f t="shared" ref="V201:V219" si="6">SUM(B201:U201)</f>
        <v>2</v>
      </c>
    </row>
    <row r="202" spans="1:22" ht="14.25" customHeight="1" x14ac:dyDescent="0.3">
      <c r="A202" s="243" t="s">
        <v>1642</v>
      </c>
      <c r="B202" s="244"/>
      <c r="C202" s="244"/>
      <c r="D202" s="244"/>
      <c r="E202" s="244"/>
      <c r="F202" s="244"/>
      <c r="G202" s="244"/>
      <c r="H202" s="244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>
        <f t="shared" si="6"/>
        <v>0</v>
      </c>
    </row>
    <row r="203" spans="1:22" ht="14.25" customHeight="1" x14ac:dyDescent="0.3">
      <c r="A203" s="248" t="s">
        <v>1643</v>
      </c>
      <c r="B203" s="244"/>
      <c r="C203" s="244"/>
      <c r="D203" s="244"/>
      <c r="E203" s="244">
        <v>1</v>
      </c>
      <c r="F203" s="244"/>
      <c r="G203" s="244"/>
      <c r="H203" s="244"/>
      <c r="I203" s="244"/>
      <c r="J203" s="244">
        <v>1</v>
      </c>
      <c r="K203" s="244"/>
      <c r="L203" s="246">
        <v>2</v>
      </c>
      <c r="M203" s="244"/>
      <c r="N203" s="244"/>
      <c r="O203" s="244"/>
      <c r="P203" s="244"/>
      <c r="Q203" s="244"/>
      <c r="R203" s="244"/>
      <c r="S203" s="244"/>
      <c r="T203" s="244"/>
      <c r="U203" s="244"/>
      <c r="V203" s="244">
        <f t="shared" si="6"/>
        <v>4</v>
      </c>
    </row>
    <row r="204" spans="1:22" ht="14.25" customHeight="1" x14ac:dyDescent="0.3">
      <c r="A204" s="248" t="s">
        <v>1645</v>
      </c>
      <c r="B204" s="244"/>
      <c r="C204" s="244"/>
      <c r="D204" s="244"/>
      <c r="E204" s="244"/>
      <c r="F204" s="244"/>
      <c r="G204" s="244"/>
      <c r="H204" s="244"/>
      <c r="I204" s="244"/>
      <c r="J204" s="244"/>
      <c r="K204" s="244"/>
      <c r="L204" s="244"/>
      <c r="M204" s="246" t="s">
        <v>97</v>
      </c>
      <c r="N204" s="244"/>
      <c r="O204" s="244"/>
      <c r="P204" s="244"/>
      <c r="Q204" s="244"/>
      <c r="R204" s="244"/>
      <c r="S204" s="244"/>
      <c r="T204" s="244"/>
      <c r="U204" s="244" t="s">
        <v>97</v>
      </c>
      <c r="V204" s="244">
        <f t="shared" si="6"/>
        <v>0</v>
      </c>
    </row>
    <row r="205" spans="1:22" ht="14.25" customHeight="1" x14ac:dyDescent="0.3">
      <c r="A205" s="243" t="s">
        <v>1647</v>
      </c>
      <c r="B205" s="244"/>
      <c r="C205" s="244"/>
      <c r="D205" s="244"/>
      <c r="E205" s="244"/>
      <c r="F205" s="244"/>
      <c r="G205" s="244"/>
      <c r="H205" s="244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>
        <f t="shared" si="6"/>
        <v>0</v>
      </c>
    </row>
    <row r="206" spans="1:22" ht="14.25" customHeight="1" x14ac:dyDescent="0.3">
      <c r="A206" s="243" t="s">
        <v>1648</v>
      </c>
      <c r="B206" s="244"/>
      <c r="C206" s="244"/>
      <c r="D206" s="244"/>
      <c r="E206" s="244"/>
      <c r="F206" s="244"/>
      <c r="G206" s="244"/>
      <c r="H206" s="244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>
        <f t="shared" si="6"/>
        <v>0</v>
      </c>
    </row>
    <row r="207" spans="1:22" ht="14.25" customHeight="1" x14ac:dyDescent="0.3">
      <c r="A207" s="243" t="s">
        <v>1649</v>
      </c>
      <c r="B207" s="244"/>
      <c r="C207" s="244"/>
      <c r="D207" s="244"/>
      <c r="E207" s="244"/>
      <c r="F207" s="244"/>
      <c r="G207" s="244"/>
      <c r="H207" s="244"/>
      <c r="I207" s="244"/>
      <c r="J207" s="244"/>
      <c r="K207" s="244"/>
      <c r="L207" s="244"/>
      <c r="M207" s="246">
        <v>20</v>
      </c>
      <c r="N207" s="244"/>
      <c r="O207" s="244"/>
      <c r="P207" s="244"/>
      <c r="Q207" s="244"/>
      <c r="R207" s="244"/>
      <c r="S207" s="244"/>
      <c r="T207" s="244"/>
      <c r="U207" s="244">
        <v>7</v>
      </c>
      <c r="V207" s="244">
        <f t="shared" si="6"/>
        <v>27</v>
      </c>
    </row>
    <row r="208" spans="1:22" ht="14.25" customHeight="1" x14ac:dyDescent="0.3">
      <c r="A208" s="242" t="s">
        <v>615</v>
      </c>
      <c r="B208" s="244"/>
      <c r="C208" s="244"/>
      <c r="D208" s="244"/>
      <c r="E208" s="244"/>
      <c r="F208" s="244"/>
      <c r="G208" s="244"/>
      <c r="H208" s="244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>
        <f t="shared" si="6"/>
        <v>0</v>
      </c>
    </row>
    <row r="209" spans="1:22" ht="14.25" customHeight="1" x14ac:dyDescent="0.3">
      <c r="A209" s="243" t="s">
        <v>1652</v>
      </c>
      <c r="B209" s="244"/>
      <c r="C209" s="244"/>
      <c r="D209" s="244"/>
      <c r="E209" s="244"/>
      <c r="F209" s="244"/>
      <c r="G209" s="244"/>
      <c r="H209" s="244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>
        <v>50</v>
      </c>
      <c r="T209" s="244"/>
      <c r="U209" s="246">
        <v>57</v>
      </c>
      <c r="V209" s="244">
        <f t="shared" si="6"/>
        <v>107</v>
      </c>
    </row>
    <row r="210" spans="1:22" ht="14.25" customHeight="1" x14ac:dyDescent="0.3">
      <c r="A210" s="243" t="s">
        <v>1654</v>
      </c>
      <c r="B210" s="244"/>
      <c r="C210" s="244"/>
      <c r="D210" s="244"/>
      <c r="E210" s="244"/>
      <c r="F210" s="244"/>
      <c r="G210" s="244"/>
      <c r="H210" s="244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>
        <f t="shared" si="6"/>
        <v>0</v>
      </c>
    </row>
    <row r="211" spans="1:22" ht="14.25" customHeight="1" x14ac:dyDescent="0.3">
      <c r="A211" s="248" t="s">
        <v>1656</v>
      </c>
      <c r="B211" s="244"/>
      <c r="C211" s="246">
        <v>5</v>
      </c>
      <c r="D211" s="244"/>
      <c r="E211" s="244"/>
      <c r="F211" s="244"/>
      <c r="G211" s="244"/>
      <c r="H211" s="244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>
        <f t="shared" si="6"/>
        <v>5</v>
      </c>
    </row>
    <row r="212" spans="1:22" ht="14.25" customHeight="1" x14ac:dyDescent="0.3">
      <c r="A212" s="243" t="s">
        <v>1659</v>
      </c>
      <c r="B212" s="244"/>
      <c r="C212" s="244"/>
      <c r="D212" s="244"/>
      <c r="E212" s="244"/>
      <c r="F212" s="244"/>
      <c r="G212" s="244"/>
      <c r="H212" s="244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>
        <f t="shared" si="6"/>
        <v>0</v>
      </c>
    </row>
    <row r="213" spans="1:22" ht="14.25" customHeight="1" x14ac:dyDescent="0.3">
      <c r="A213" s="248" t="s">
        <v>1661</v>
      </c>
      <c r="B213" s="244"/>
      <c r="C213" s="244"/>
      <c r="D213" s="244"/>
      <c r="E213" s="244"/>
      <c r="F213" s="244"/>
      <c r="G213" s="244"/>
      <c r="H213" s="244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>
        <f t="shared" si="6"/>
        <v>0</v>
      </c>
    </row>
    <row r="214" spans="1:22" ht="14.25" customHeight="1" x14ac:dyDescent="0.3">
      <c r="A214" s="248" t="s">
        <v>1663</v>
      </c>
      <c r="B214" s="244"/>
      <c r="C214" s="244"/>
      <c r="D214" s="244"/>
      <c r="E214" s="244"/>
      <c r="F214" s="244"/>
      <c r="G214" s="244"/>
      <c r="H214" s="244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>
        <f t="shared" si="6"/>
        <v>0</v>
      </c>
    </row>
    <row r="215" spans="1:22" ht="14.25" customHeight="1" x14ac:dyDescent="0.3">
      <c r="A215" s="248" t="s">
        <v>1665</v>
      </c>
      <c r="B215" s="244"/>
      <c r="C215" s="244"/>
      <c r="D215" s="244"/>
      <c r="E215" s="244"/>
      <c r="F215" s="244"/>
      <c r="G215" s="244"/>
      <c r="H215" s="244"/>
      <c r="I215" s="244"/>
      <c r="J215" s="244"/>
      <c r="K215" s="244"/>
      <c r="L215" s="244"/>
      <c r="M215" s="244"/>
      <c r="N215" s="244"/>
      <c r="O215" s="246">
        <v>93</v>
      </c>
      <c r="P215" s="244"/>
      <c r="Q215" s="244"/>
      <c r="R215" s="244"/>
      <c r="S215" s="244"/>
      <c r="T215" s="244">
        <v>14</v>
      </c>
      <c r="U215" s="244"/>
      <c r="V215" s="244">
        <f t="shared" si="6"/>
        <v>107</v>
      </c>
    </row>
    <row r="216" spans="1:22" ht="14.25" customHeight="1" x14ac:dyDescent="0.3">
      <c r="A216" s="243" t="s">
        <v>1667</v>
      </c>
      <c r="B216" s="244"/>
      <c r="C216" s="244"/>
      <c r="D216" s="244"/>
      <c r="E216" s="244"/>
      <c r="F216" s="244"/>
      <c r="G216" s="244"/>
      <c r="H216" s="246">
        <v>2</v>
      </c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>
        <f t="shared" si="6"/>
        <v>2</v>
      </c>
    </row>
    <row r="217" spans="1:22" ht="14.25" customHeight="1" x14ac:dyDescent="0.3">
      <c r="A217" s="243" t="s">
        <v>713</v>
      </c>
      <c r="B217" s="244"/>
      <c r="C217" s="244"/>
      <c r="D217" s="244"/>
      <c r="E217" s="244"/>
      <c r="F217" s="244"/>
      <c r="G217" s="244"/>
      <c r="H217" s="244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6">
        <v>4</v>
      </c>
      <c r="V217" s="244">
        <f t="shared" si="6"/>
        <v>4</v>
      </c>
    </row>
    <row r="218" spans="1:22" ht="14.25" customHeight="1" x14ac:dyDescent="0.3">
      <c r="A218" s="243" t="s">
        <v>1672</v>
      </c>
      <c r="B218" s="244"/>
      <c r="C218" s="244"/>
      <c r="D218" s="244"/>
      <c r="E218" s="244"/>
      <c r="F218" s="244"/>
      <c r="G218" s="244"/>
      <c r="H218" s="244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>
        <f t="shared" si="6"/>
        <v>0</v>
      </c>
    </row>
    <row r="219" spans="1:22" ht="15" customHeight="1" x14ac:dyDescent="0.3">
      <c r="A219" s="248" t="s">
        <v>1673</v>
      </c>
      <c r="B219" s="246">
        <v>3</v>
      </c>
      <c r="C219" s="244"/>
      <c r="D219" s="244">
        <v>1</v>
      </c>
      <c r="E219" s="244"/>
      <c r="F219" s="244">
        <v>1</v>
      </c>
      <c r="G219" s="244"/>
      <c r="H219" s="244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>
        <f t="shared" si="6"/>
        <v>5</v>
      </c>
    </row>
    <row r="220" spans="1:22" ht="15" customHeight="1" x14ac:dyDescent="0.3">
      <c r="A220" s="76"/>
      <c r="B220" s="241" t="s">
        <v>936</v>
      </c>
      <c r="C220" s="241" t="s">
        <v>1277</v>
      </c>
      <c r="D220" s="241" t="s">
        <v>7</v>
      </c>
      <c r="E220" s="241" t="s">
        <v>17</v>
      </c>
      <c r="F220" s="241" t="s">
        <v>3</v>
      </c>
      <c r="G220" s="241" t="s">
        <v>1243</v>
      </c>
      <c r="H220" s="241" t="s">
        <v>9</v>
      </c>
      <c r="I220" s="241" t="s">
        <v>4</v>
      </c>
      <c r="J220" s="241" t="s">
        <v>929</v>
      </c>
      <c r="K220" s="241" t="s">
        <v>0</v>
      </c>
      <c r="L220" s="241" t="s">
        <v>18</v>
      </c>
      <c r="M220" s="241" t="s">
        <v>19</v>
      </c>
      <c r="N220" s="241" t="s">
        <v>1278</v>
      </c>
      <c r="O220" s="241" t="s">
        <v>6</v>
      </c>
      <c r="P220" s="241" t="s">
        <v>11</v>
      </c>
      <c r="Q220" s="241" t="s">
        <v>20</v>
      </c>
      <c r="R220" s="241" t="s">
        <v>14</v>
      </c>
      <c r="S220" s="241" t="s">
        <v>5</v>
      </c>
      <c r="T220" s="241" t="s">
        <v>16</v>
      </c>
      <c r="U220" s="241" t="s">
        <v>15</v>
      </c>
      <c r="V220" s="241" t="s">
        <v>932</v>
      </c>
    </row>
    <row r="221" spans="1:22" ht="15" customHeight="1" x14ac:dyDescent="0.3">
      <c r="A221" s="76"/>
      <c r="B221" s="241" t="s">
        <v>936</v>
      </c>
      <c r="C221" s="241" t="s">
        <v>1277</v>
      </c>
      <c r="D221" s="241" t="s">
        <v>7</v>
      </c>
      <c r="E221" s="241" t="s">
        <v>17</v>
      </c>
      <c r="F221" s="241" t="s">
        <v>3</v>
      </c>
      <c r="G221" s="241" t="s">
        <v>1243</v>
      </c>
      <c r="H221" s="241" t="s">
        <v>9</v>
      </c>
      <c r="I221" s="241" t="s">
        <v>4</v>
      </c>
      <c r="J221" s="241" t="s">
        <v>929</v>
      </c>
      <c r="K221" s="241" t="s">
        <v>0</v>
      </c>
      <c r="L221" s="241" t="s">
        <v>18</v>
      </c>
      <c r="M221" s="241" t="s">
        <v>19</v>
      </c>
      <c r="N221" s="241" t="s">
        <v>1278</v>
      </c>
      <c r="O221" s="241" t="s">
        <v>6</v>
      </c>
      <c r="P221" s="241" t="s">
        <v>11</v>
      </c>
      <c r="Q221" s="241" t="s">
        <v>20</v>
      </c>
      <c r="R221" s="241" t="s">
        <v>14</v>
      </c>
      <c r="S221" s="241" t="s">
        <v>5</v>
      </c>
      <c r="T221" s="241" t="s">
        <v>16</v>
      </c>
      <c r="U221" s="241" t="s">
        <v>15</v>
      </c>
      <c r="V221" s="241" t="s">
        <v>932</v>
      </c>
    </row>
    <row r="222" spans="1:22" ht="14.25" customHeight="1" x14ac:dyDescent="0.3">
      <c r="A222" s="242" t="s">
        <v>641</v>
      </c>
      <c r="B222" s="244"/>
      <c r="C222" s="244"/>
      <c r="D222" s="244"/>
      <c r="E222" s="244"/>
      <c r="F222" s="244"/>
      <c r="G222" s="244"/>
      <c r="H222" s="244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>
        <f t="shared" ref="V222:V242" si="7">SUM(B222:U222)</f>
        <v>0</v>
      </c>
    </row>
    <row r="223" spans="1:22" ht="14.25" customHeight="1" x14ac:dyDescent="0.3">
      <c r="A223" s="289" t="s">
        <v>1683</v>
      </c>
      <c r="B223" s="244"/>
      <c r="C223" s="244"/>
      <c r="D223" s="244"/>
      <c r="E223" s="244"/>
      <c r="F223" s="244"/>
      <c r="G223" s="244"/>
      <c r="H223" s="244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>
        <f t="shared" si="7"/>
        <v>0</v>
      </c>
    </row>
    <row r="224" spans="1:22" ht="14.25" customHeight="1" x14ac:dyDescent="0.3">
      <c r="A224" s="290" t="s">
        <v>1689</v>
      </c>
      <c r="B224" s="244"/>
      <c r="C224" s="244"/>
      <c r="D224" s="244"/>
      <c r="E224" s="244"/>
      <c r="F224" s="244"/>
      <c r="G224" s="244"/>
      <c r="H224" s="244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>
        <v>1</v>
      </c>
      <c r="T224" s="246">
        <v>14</v>
      </c>
      <c r="U224" s="244"/>
      <c r="V224" s="244">
        <f t="shared" si="7"/>
        <v>15</v>
      </c>
    </row>
    <row r="225" spans="1:22" ht="14.25" customHeight="1" x14ac:dyDescent="0.3">
      <c r="A225" s="289" t="s">
        <v>1694</v>
      </c>
      <c r="B225" s="244"/>
      <c r="C225" s="244"/>
      <c r="D225" s="244"/>
      <c r="E225" s="244"/>
      <c r="F225" s="244"/>
      <c r="G225" s="244"/>
      <c r="H225" s="246">
        <v>93</v>
      </c>
      <c r="I225" s="244"/>
      <c r="J225" s="244"/>
      <c r="K225" s="244"/>
      <c r="L225" s="244"/>
      <c r="M225" s="244"/>
      <c r="N225" s="244">
        <v>29</v>
      </c>
      <c r="O225" s="244"/>
      <c r="P225" s="244"/>
      <c r="Q225" s="244"/>
      <c r="R225" s="244"/>
      <c r="S225" s="244"/>
      <c r="T225" s="244"/>
      <c r="U225" s="244"/>
      <c r="V225" s="244">
        <f t="shared" si="7"/>
        <v>122</v>
      </c>
    </row>
    <row r="226" spans="1:22" ht="14.25" customHeight="1" x14ac:dyDescent="0.3">
      <c r="A226" s="289" t="s">
        <v>1697</v>
      </c>
      <c r="B226" s="244"/>
      <c r="C226" s="244"/>
      <c r="D226" s="244"/>
      <c r="E226" s="244"/>
      <c r="F226" s="244"/>
      <c r="G226" s="244"/>
      <c r="H226" s="244"/>
      <c r="I226" s="244"/>
      <c r="J226" s="244"/>
      <c r="K226" s="244"/>
      <c r="L226" s="244"/>
      <c r="M226" s="244"/>
      <c r="N226" s="244"/>
      <c r="O226" s="244"/>
      <c r="P226" s="244"/>
      <c r="Q226" s="246">
        <v>21</v>
      </c>
      <c r="R226" s="244"/>
      <c r="S226" s="244">
        <v>8</v>
      </c>
      <c r="T226" s="244"/>
      <c r="U226" s="244">
        <v>5</v>
      </c>
      <c r="V226" s="244">
        <f t="shared" si="7"/>
        <v>34</v>
      </c>
    </row>
    <row r="227" spans="1:22" ht="14.25" customHeight="1" x14ac:dyDescent="0.3">
      <c r="A227" s="290" t="s">
        <v>101</v>
      </c>
      <c r="B227" s="244"/>
      <c r="C227" s="244"/>
      <c r="D227" s="244"/>
      <c r="E227" s="244"/>
      <c r="F227" s="244"/>
      <c r="G227" s="244"/>
      <c r="H227" s="244"/>
      <c r="I227" s="244"/>
      <c r="J227" s="244"/>
      <c r="K227" s="244"/>
      <c r="L227" s="244"/>
      <c r="M227" s="244"/>
      <c r="N227" s="246">
        <v>21</v>
      </c>
      <c r="O227" s="244"/>
      <c r="P227" s="244"/>
      <c r="Q227" s="244"/>
      <c r="R227" s="244"/>
      <c r="S227" s="244"/>
      <c r="T227" s="244"/>
      <c r="U227" s="244"/>
      <c r="V227" s="244">
        <f t="shared" si="7"/>
        <v>21</v>
      </c>
    </row>
    <row r="228" spans="1:22" ht="14.25" customHeight="1" x14ac:dyDescent="0.3">
      <c r="A228" s="290" t="s">
        <v>245</v>
      </c>
      <c r="B228" s="246">
        <v>3</v>
      </c>
      <c r="C228" s="244"/>
      <c r="D228" s="244"/>
      <c r="E228" s="244"/>
      <c r="F228" s="244"/>
      <c r="G228" s="244"/>
      <c r="H228" s="244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>
        <f t="shared" si="7"/>
        <v>3</v>
      </c>
    </row>
    <row r="229" spans="1:22" ht="14.25" customHeight="1" x14ac:dyDescent="0.3">
      <c r="A229" s="242" t="s">
        <v>661</v>
      </c>
      <c r="B229" s="244"/>
      <c r="C229" s="244"/>
      <c r="D229" s="244"/>
      <c r="E229" s="244"/>
      <c r="F229" s="244"/>
      <c r="G229" s="244"/>
      <c r="H229" s="244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>
        <f t="shared" si="7"/>
        <v>0</v>
      </c>
    </row>
    <row r="230" spans="1:22" ht="14.25" customHeight="1" x14ac:dyDescent="0.3">
      <c r="A230" s="289" t="s">
        <v>1281</v>
      </c>
      <c r="B230" s="244"/>
      <c r="C230" s="244"/>
      <c r="D230" s="244"/>
      <c r="E230" s="244"/>
      <c r="F230" s="244"/>
      <c r="G230" s="244"/>
      <c r="H230" s="244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>
        <f t="shared" si="7"/>
        <v>0</v>
      </c>
    </row>
    <row r="231" spans="1:22" ht="14.25" customHeight="1" x14ac:dyDescent="0.3">
      <c r="A231" s="289" t="s">
        <v>539</v>
      </c>
      <c r="B231" s="244"/>
      <c r="C231" s="244"/>
      <c r="D231" s="244"/>
      <c r="E231" s="244"/>
      <c r="F231" s="244"/>
      <c r="G231" s="244"/>
      <c r="H231" s="244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>
        <f t="shared" si="7"/>
        <v>0</v>
      </c>
    </row>
    <row r="232" spans="1:22" ht="14.25" customHeight="1" x14ac:dyDescent="0.3">
      <c r="A232" s="290" t="s">
        <v>1709</v>
      </c>
      <c r="B232" s="244"/>
      <c r="C232" s="244"/>
      <c r="D232" s="244"/>
      <c r="E232" s="244"/>
      <c r="F232" s="244"/>
      <c r="G232" s="244"/>
      <c r="H232" s="244"/>
      <c r="I232" s="246">
        <v>38</v>
      </c>
      <c r="J232" s="244"/>
      <c r="K232" s="244"/>
      <c r="L232" s="244"/>
      <c r="M232" s="244"/>
      <c r="N232" s="244"/>
      <c r="O232" s="244"/>
      <c r="P232" s="244"/>
      <c r="Q232" s="244"/>
      <c r="R232" s="244"/>
      <c r="S232" s="244">
        <v>1</v>
      </c>
      <c r="T232" s="244"/>
      <c r="U232" s="244"/>
      <c r="V232" s="244">
        <f t="shared" si="7"/>
        <v>39</v>
      </c>
    </row>
    <row r="233" spans="1:22" ht="14.25" customHeight="1" x14ac:dyDescent="0.3">
      <c r="A233" s="289" t="s">
        <v>1711</v>
      </c>
      <c r="B233" s="244"/>
      <c r="C233" s="244"/>
      <c r="D233" s="244"/>
      <c r="E233" s="244"/>
      <c r="F233" s="244"/>
      <c r="G233" s="244"/>
      <c r="H233" s="244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6">
        <v>1</v>
      </c>
      <c r="T233" s="244"/>
      <c r="U233" s="244"/>
      <c r="V233" s="244">
        <f t="shared" si="7"/>
        <v>1</v>
      </c>
    </row>
    <row r="234" spans="1:22" ht="14.25" customHeight="1" x14ac:dyDescent="0.3">
      <c r="A234" s="290" t="s">
        <v>1713</v>
      </c>
      <c r="B234" s="244"/>
      <c r="C234" s="244"/>
      <c r="D234" s="244"/>
      <c r="E234" s="244"/>
      <c r="F234" s="244"/>
      <c r="G234" s="244"/>
      <c r="H234" s="244"/>
      <c r="I234" s="244"/>
      <c r="J234" s="244">
        <v>1</v>
      </c>
      <c r="K234" s="244"/>
      <c r="L234" s="244"/>
      <c r="M234" s="244"/>
      <c r="N234" s="244"/>
      <c r="O234" s="244"/>
      <c r="P234" s="246">
        <v>25</v>
      </c>
      <c r="Q234" s="244"/>
      <c r="R234" s="244"/>
      <c r="S234" s="244">
        <v>1</v>
      </c>
      <c r="T234" s="244">
        <v>4</v>
      </c>
      <c r="U234" s="244"/>
      <c r="V234" s="244">
        <f t="shared" si="7"/>
        <v>31</v>
      </c>
    </row>
    <row r="235" spans="1:22" ht="14.25" customHeight="1" x14ac:dyDescent="0.3">
      <c r="A235" s="242" t="s">
        <v>687</v>
      </c>
      <c r="B235" s="244"/>
      <c r="C235" s="244"/>
      <c r="D235" s="244"/>
      <c r="E235" s="244"/>
      <c r="F235" s="244"/>
      <c r="G235" s="244"/>
      <c r="H235" s="244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>
        <f t="shared" si="7"/>
        <v>0</v>
      </c>
    </row>
    <row r="236" spans="1:22" ht="14.25" customHeight="1" x14ac:dyDescent="0.3">
      <c r="A236" s="289" t="s">
        <v>1716</v>
      </c>
      <c r="B236" s="244"/>
      <c r="C236" s="244"/>
      <c r="D236" s="244"/>
      <c r="E236" s="244">
        <v>4</v>
      </c>
      <c r="F236" s="244"/>
      <c r="G236" s="244"/>
      <c r="H236" s="244"/>
      <c r="I236" s="244"/>
      <c r="J236" s="244"/>
      <c r="K236" s="244"/>
      <c r="L236" s="244"/>
      <c r="M236" s="244"/>
      <c r="N236" s="244">
        <v>51</v>
      </c>
      <c r="O236" s="246">
        <v>59</v>
      </c>
      <c r="P236" s="244"/>
      <c r="Q236" s="244"/>
      <c r="R236" s="244"/>
      <c r="S236" s="244"/>
      <c r="T236" s="244">
        <v>16</v>
      </c>
      <c r="U236" s="244"/>
      <c r="V236" s="244">
        <f t="shared" si="7"/>
        <v>130</v>
      </c>
    </row>
    <row r="237" spans="1:22" ht="14.25" customHeight="1" x14ac:dyDescent="0.3">
      <c r="A237" s="290" t="s">
        <v>1717</v>
      </c>
      <c r="B237" s="244"/>
      <c r="C237" s="244"/>
      <c r="D237" s="244"/>
      <c r="E237" s="244"/>
      <c r="F237" s="244"/>
      <c r="G237" s="244"/>
      <c r="H237" s="244"/>
      <c r="I237" s="244">
        <v>10</v>
      </c>
      <c r="J237" s="244"/>
      <c r="K237" s="244"/>
      <c r="L237" s="244"/>
      <c r="M237" s="246">
        <v>17</v>
      </c>
      <c r="N237" s="244"/>
      <c r="O237" s="244"/>
      <c r="P237" s="244"/>
      <c r="Q237" s="244"/>
      <c r="R237" s="244"/>
      <c r="S237" s="244"/>
      <c r="T237" s="244"/>
      <c r="U237" s="244"/>
      <c r="V237" s="244">
        <f t="shared" si="7"/>
        <v>27</v>
      </c>
    </row>
    <row r="238" spans="1:22" ht="14.25" customHeight="1" x14ac:dyDescent="0.3">
      <c r="A238" s="289" t="s">
        <v>1720</v>
      </c>
      <c r="B238" s="244"/>
      <c r="C238" s="244"/>
      <c r="D238" s="244"/>
      <c r="E238" s="244">
        <v>3</v>
      </c>
      <c r="F238" s="244"/>
      <c r="G238" s="244"/>
      <c r="H238" s="244"/>
      <c r="I238" s="244"/>
      <c r="J238" s="244"/>
      <c r="K238" s="246">
        <v>120</v>
      </c>
      <c r="L238" s="244"/>
      <c r="M238" s="244">
        <v>15</v>
      </c>
      <c r="N238" s="244"/>
      <c r="O238" s="244"/>
      <c r="P238" s="244">
        <v>83</v>
      </c>
      <c r="Q238" s="244"/>
      <c r="R238" s="244"/>
      <c r="S238" s="244">
        <v>75</v>
      </c>
      <c r="T238" s="244">
        <v>101</v>
      </c>
      <c r="U238" s="244">
        <v>89</v>
      </c>
      <c r="V238" s="244">
        <f t="shared" si="7"/>
        <v>486</v>
      </c>
    </row>
    <row r="239" spans="1:22" ht="14.25" customHeight="1" x14ac:dyDescent="0.3">
      <c r="A239" s="289" t="s">
        <v>1721</v>
      </c>
      <c r="B239" s="244"/>
      <c r="C239" s="244"/>
      <c r="D239" s="244"/>
      <c r="E239" s="244"/>
      <c r="F239" s="244"/>
      <c r="G239" s="244"/>
      <c r="H239" s="244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>
        <f t="shared" si="7"/>
        <v>0</v>
      </c>
    </row>
    <row r="240" spans="1:22" ht="14.25" customHeight="1" x14ac:dyDescent="0.3">
      <c r="A240" s="289" t="s">
        <v>1722</v>
      </c>
      <c r="B240" s="244"/>
      <c r="C240" s="244"/>
      <c r="D240" s="244"/>
      <c r="E240" s="244"/>
      <c r="F240" s="244"/>
      <c r="G240" s="244"/>
      <c r="H240" s="244"/>
      <c r="I240" s="244"/>
      <c r="J240" s="244"/>
      <c r="K240" s="244"/>
      <c r="L240" s="244"/>
      <c r="M240" s="244"/>
      <c r="N240" s="246">
        <v>5</v>
      </c>
      <c r="O240" s="244"/>
      <c r="P240" s="244"/>
      <c r="Q240" s="244"/>
      <c r="R240" s="244"/>
      <c r="S240" s="244"/>
      <c r="T240" s="244"/>
      <c r="U240" s="244"/>
      <c r="V240" s="244">
        <f t="shared" si="7"/>
        <v>5</v>
      </c>
    </row>
    <row r="241" spans="1:22" ht="14.25" customHeight="1" x14ac:dyDescent="0.3">
      <c r="A241" s="289" t="s">
        <v>177</v>
      </c>
      <c r="B241" s="244"/>
      <c r="C241" s="246">
        <v>5</v>
      </c>
      <c r="D241" s="244"/>
      <c r="E241" s="244"/>
      <c r="F241" s="244"/>
      <c r="G241" s="244"/>
      <c r="H241" s="244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>
        <f t="shared" si="7"/>
        <v>5</v>
      </c>
    </row>
    <row r="242" spans="1:22" ht="14.25" customHeight="1" x14ac:dyDescent="0.3">
      <c r="A242" s="248" t="s">
        <v>1726</v>
      </c>
      <c r="B242" s="244"/>
      <c r="C242" s="244"/>
      <c r="D242" s="244"/>
      <c r="E242" s="244"/>
      <c r="F242" s="244"/>
      <c r="G242" s="244"/>
      <c r="H242" s="244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>
        <f t="shared" si="7"/>
        <v>0</v>
      </c>
    </row>
    <row r="243" spans="1:22" ht="15" customHeight="1" x14ac:dyDescent="0.3">
      <c r="A243" s="76"/>
      <c r="B243" s="276"/>
      <c r="C243" s="276"/>
      <c r="D243" s="276"/>
      <c r="E243" s="276"/>
      <c r="F243" s="276"/>
      <c r="G243" s="276"/>
      <c r="H243" s="276"/>
      <c r="I243" s="276"/>
      <c r="J243" s="276"/>
      <c r="K243" s="276"/>
      <c r="L243" s="276"/>
      <c r="M243" s="276"/>
      <c r="N243" s="276"/>
      <c r="O243" s="276"/>
      <c r="P243" s="276"/>
      <c r="Q243" s="276"/>
      <c r="R243" s="276"/>
      <c r="S243" s="276"/>
      <c r="T243" s="276"/>
      <c r="U243" s="276"/>
      <c r="V243" s="276"/>
    </row>
    <row r="244" spans="1:22" ht="14.25" customHeight="1" x14ac:dyDescent="0.25">
      <c r="A244" s="294" t="s">
        <v>1214</v>
      </c>
      <c r="B244" s="241">
        <f t="shared" ref="B244:U244" si="8">SUM(B126:B242)</f>
        <v>20</v>
      </c>
      <c r="C244" s="241">
        <f t="shared" si="8"/>
        <v>31</v>
      </c>
      <c r="D244" s="241">
        <f t="shared" si="8"/>
        <v>5</v>
      </c>
      <c r="E244" s="241">
        <f t="shared" si="8"/>
        <v>22</v>
      </c>
      <c r="F244" s="241">
        <f t="shared" si="8"/>
        <v>84</v>
      </c>
      <c r="G244" s="241">
        <f t="shared" si="8"/>
        <v>90</v>
      </c>
      <c r="H244" s="241">
        <f t="shared" si="8"/>
        <v>111</v>
      </c>
      <c r="I244" s="241">
        <f t="shared" si="8"/>
        <v>68</v>
      </c>
      <c r="J244" s="241">
        <f t="shared" si="8"/>
        <v>76</v>
      </c>
      <c r="K244" s="241">
        <f t="shared" si="8"/>
        <v>120</v>
      </c>
      <c r="L244" s="241">
        <f t="shared" si="8"/>
        <v>143</v>
      </c>
      <c r="M244" s="241">
        <f t="shared" si="8"/>
        <v>125</v>
      </c>
      <c r="N244" s="241">
        <f t="shared" si="8"/>
        <v>157</v>
      </c>
      <c r="O244" s="241">
        <f t="shared" si="8"/>
        <v>171</v>
      </c>
      <c r="P244" s="241">
        <f t="shared" si="8"/>
        <v>154</v>
      </c>
      <c r="Q244" s="241">
        <f t="shared" si="8"/>
        <v>45</v>
      </c>
      <c r="R244" s="241">
        <f t="shared" si="8"/>
        <v>122</v>
      </c>
      <c r="S244" s="241">
        <f t="shared" si="8"/>
        <v>373</v>
      </c>
      <c r="T244" s="241">
        <f t="shared" si="8"/>
        <v>254</v>
      </c>
      <c r="U244" s="241">
        <f t="shared" si="8"/>
        <v>314</v>
      </c>
      <c r="V244" s="241">
        <f>SUM(B244:U244)</f>
        <v>2485</v>
      </c>
    </row>
    <row r="245" spans="1:22" ht="14.25" customHeight="1" x14ac:dyDescent="0.25">
      <c r="A245" s="297" t="s">
        <v>97</v>
      </c>
      <c r="B245" s="298" t="s">
        <v>97</v>
      </c>
      <c r="C245" s="298" t="s">
        <v>97</v>
      </c>
      <c r="D245" s="298" t="s">
        <v>97</v>
      </c>
      <c r="E245" s="298" t="s">
        <v>97</v>
      </c>
      <c r="F245" s="298" t="s">
        <v>97</v>
      </c>
      <c r="G245" s="298" t="s">
        <v>97</v>
      </c>
      <c r="H245" s="298" t="s">
        <v>97</v>
      </c>
      <c r="I245" s="298" t="s">
        <v>97</v>
      </c>
      <c r="J245" s="298" t="s">
        <v>97</v>
      </c>
      <c r="K245" s="298" t="s">
        <v>97</v>
      </c>
      <c r="L245" s="298" t="s">
        <v>97</v>
      </c>
      <c r="M245" s="298" t="s">
        <v>97</v>
      </c>
      <c r="N245" s="298" t="s">
        <v>97</v>
      </c>
      <c r="O245" s="298" t="s">
        <v>97</v>
      </c>
      <c r="P245" s="298" t="s">
        <v>97</v>
      </c>
      <c r="Q245" s="298" t="s">
        <v>97</v>
      </c>
      <c r="R245" s="298"/>
      <c r="S245" s="298"/>
      <c r="T245" s="298" t="s">
        <v>97</v>
      </c>
      <c r="U245" s="298" t="s">
        <v>97</v>
      </c>
      <c r="V245" s="298" t="s">
        <v>97</v>
      </c>
    </row>
    <row r="246" spans="1:22" ht="14.25" customHeight="1" x14ac:dyDescent="0.25">
      <c r="A246" s="294" t="s">
        <v>1217</v>
      </c>
      <c r="B246" s="241">
        <f t="shared" ref="B246:U246" si="9">SUM(B124+B244)</f>
        <v>46</v>
      </c>
      <c r="C246" s="241">
        <f t="shared" si="9"/>
        <v>41</v>
      </c>
      <c r="D246" s="241">
        <f t="shared" si="9"/>
        <v>57</v>
      </c>
      <c r="E246" s="241">
        <f t="shared" si="9"/>
        <v>108</v>
      </c>
      <c r="F246" s="241">
        <f t="shared" si="9"/>
        <v>119</v>
      </c>
      <c r="G246" s="241">
        <f t="shared" si="9"/>
        <v>128</v>
      </c>
      <c r="H246" s="241">
        <f t="shared" si="9"/>
        <v>141</v>
      </c>
      <c r="I246" s="241">
        <f t="shared" si="9"/>
        <v>146</v>
      </c>
      <c r="J246" s="241">
        <f t="shared" si="9"/>
        <v>163</v>
      </c>
      <c r="K246" s="241">
        <f t="shared" si="9"/>
        <v>163</v>
      </c>
      <c r="L246" s="241">
        <f t="shared" si="9"/>
        <v>200</v>
      </c>
      <c r="M246" s="241">
        <f t="shared" si="9"/>
        <v>229</v>
      </c>
      <c r="N246" s="241">
        <f t="shared" si="9"/>
        <v>234</v>
      </c>
      <c r="O246" s="241">
        <f t="shared" si="9"/>
        <v>241</v>
      </c>
      <c r="P246" s="241">
        <f t="shared" si="9"/>
        <v>247</v>
      </c>
      <c r="Q246" s="241">
        <f t="shared" si="9"/>
        <v>288</v>
      </c>
      <c r="R246" s="241">
        <f t="shared" si="9"/>
        <v>285</v>
      </c>
      <c r="S246" s="241">
        <f t="shared" si="9"/>
        <v>386</v>
      </c>
      <c r="T246" s="241">
        <f t="shared" si="9"/>
        <v>382</v>
      </c>
      <c r="U246" s="241">
        <f t="shared" si="9"/>
        <v>424</v>
      </c>
      <c r="V246" s="241">
        <f>SUM(B246:U246)</f>
        <v>4028</v>
      </c>
    </row>
    <row r="247" spans="1:22" ht="15" customHeight="1" x14ac:dyDescent="0.25">
      <c r="A247" s="299"/>
      <c r="B247" s="299"/>
      <c r="C247" s="299"/>
      <c r="D247" s="299"/>
      <c r="E247" s="299"/>
      <c r="F247" s="299"/>
      <c r="G247" s="299"/>
      <c r="H247" s="299"/>
      <c r="I247" s="299"/>
      <c r="J247" s="299"/>
      <c r="K247" s="299"/>
      <c r="L247" s="299"/>
      <c r="M247" s="299"/>
      <c r="N247" s="299"/>
      <c r="O247" s="299"/>
      <c r="P247" s="299"/>
      <c r="Q247" s="299"/>
      <c r="R247" s="299"/>
      <c r="S247" s="299"/>
      <c r="T247" s="299"/>
      <c r="U247" s="299"/>
      <c r="V247" s="299"/>
    </row>
    <row r="248" spans="1:22" ht="15" customHeight="1" x14ac:dyDescent="0.25">
      <c r="A248" s="299"/>
      <c r="B248" s="300" t="s">
        <v>936</v>
      </c>
      <c r="C248" s="300" t="s">
        <v>1277</v>
      </c>
      <c r="D248" s="300" t="s">
        <v>7</v>
      </c>
      <c r="E248" s="300" t="s">
        <v>17</v>
      </c>
      <c r="F248" s="300" t="s">
        <v>3</v>
      </c>
      <c r="G248" s="300" t="s">
        <v>1243</v>
      </c>
      <c r="H248" s="300" t="s">
        <v>9</v>
      </c>
      <c r="I248" s="300" t="s">
        <v>4</v>
      </c>
      <c r="J248" s="300" t="s">
        <v>929</v>
      </c>
      <c r="K248" s="300" t="s">
        <v>0</v>
      </c>
      <c r="L248" s="300" t="s">
        <v>18</v>
      </c>
      <c r="M248" s="300" t="s">
        <v>19</v>
      </c>
      <c r="N248" s="300" t="s">
        <v>1278</v>
      </c>
      <c r="O248" s="300" t="s">
        <v>6</v>
      </c>
      <c r="P248" s="300" t="s">
        <v>11</v>
      </c>
      <c r="Q248" s="300" t="s">
        <v>20</v>
      </c>
      <c r="R248" s="300" t="s">
        <v>14</v>
      </c>
      <c r="S248" s="300" t="s">
        <v>5</v>
      </c>
      <c r="T248" s="300" t="s">
        <v>16</v>
      </c>
      <c r="U248" s="300" t="s">
        <v>15</v>
      </c>
      <c r="V248" s="301" t="s">
        <v>1217</v>
      </c>
    </row>
    <row r="249" spans="1:22" ht="14.25" customHeight="1" x14ac:dyDescent="0.3">
      <c r="A249" s="303" t="s">
        <v>725</v>
      </c>
      <c r="B249" s="276">
        <v>9</v>
      </c>
      <c r="C249" s="276">
        <v>4</v>
      </c>
      <c r="D249" s="276">
        <v>2</v>
      </c>
      <c r="E249" s="276">
        <v>2</v>
      </c>
      <c r="F249" s="276">
        <v>5</v>
      </c>
      <c r="G249" s="276">
        <v>2</v>
      </c>
      <c r="H249" s="276">
        <v>3</v>
      </c>
      <c r="I249" s="276">
        <v>2</v>
      </c>
      <c r="J249" s="276">
        <v>8</v>
      </c>
      <c r="K249" s="276">
        <v>3</v>
      </c>
      <c r="L249" s="276">
        <v>4</v>
      </c>
      <c r="M249" s="276">
        <v>5</v>
      </c>
      <c r="N249" s="276">
        <v>4</v>
      </c>
      <c r="O249" s="276">
        <v>5</v>
      </c>
      <c r="P249" s="276">
        <v>4</v>
      </c>
      <c r="Q249" s="276">
        <v>6</v>
      </c>
      <c r="R249" s="276">
        <v>7</v>
      </c>
      <c r="S249" s="276">
        <v>3</v>
      </c>
      <c r="T249" s="276">
        <v>3</v>
      </c>
      <c r="U249" s="276">
        <v>6</v>
      </c>
      <c r="V249" s="276">
        <f>SUM(B249:U249)</f>
        <v>87</v>
      </c>
    </row>
    <row r="250" spans="1:22" ht="14.25" customHeight="1" x14ac:dyDescent="0.3">
      <c r="A250" s="303" t="s">
        <v>726</v>
      </c>
      <c r="B250" s="276">
        <v>27</v>
      </c>
      <c r="C250" s="276">
        <v>20</v>
      </c>
      <c r="D250" s="276">
        <v>25</v>
      </c>
      <c r="E250" s="276">
        <v>29</v>
      </c>
      <c r="F250" s="276">
        <v>68</v>
      </c>
      <c r="G250" s="276">
        <v>118</v>
      </c>
      <c r="H250" s="276">
        <v>125</v>
      </c>
      <c r="I250" s="276">
        <v>46</v>
      </c>
      <c r="J250" s="276">
        <v>152</v>
      </c>
      <c r="K250" s="276">
        <v>163</v>
      </c>
      <c r="L250" s="276">
        <v>6</v>
      </c>
      <c r="M250" s="276">
        <v>113</v>
      </c>
      <c r="N250" s="276">
        <v>149</v>
      </c>
      <c r="O250" s="276">
        <v>225</v>
      </c>
      <c r="P250" s="276">
        <v>113</v>
      </c>
      <c r="Q250" s="276">
        <v>200</v>
      </c>
      <c r="R250" s="276">
        <v>263</v>
      </c>
      <c r="S250" s="276">
        <v>161</v>
      </c>
      <c r="T250" s="276">
        <v>216</v>
      </c>
      <c r="U250" s="276">
        <v>91</v>
      </c>
      <c r="V250" s="276">
        <f>SUM(B250:U250)</f>
        <v>2310</v>
      </c>
    </row>
    <row r="251" spans="1:22" ht="14.25" customHeight="1" x14ac:dyDescent="0.3">
      <c r="A251" s="303" t="s">
        <v>727</v>
      </c>
      <c r="B251" s="276">
        <f t="shared" ref="B251:V251" si="10">B250/B249</f>
        <v>3</v>
      </c>
      <c r="C251" s="276">
        <f t="shared" si="10"/>
        <v>5</v>
      </c>
      <c r="D251" s="304">
        <f t="shared" si="10"/>
        <v>12.5</v>
      </c>
      <c r="E251" s="304">
        <f t="shared" si="10"/>
        <v>14.5</v>
      </c>
      <c r="F251" s="304">
        <f t="shared" si="10"/>
        <v>13.6</v>
      </c>
      <c r="G251" s="276">
        <f t="shared" si="10"/>
        <v>59</v>
      </c>
      <c r="H251" s="304">
        <f t="shared" si="10"/>
        <v>41.666666666666664</v>
      </c>
      <c r="I251" s="276">
        <f t="shared" si="10"/>
        <v>23</v>
      </c>
      <c r="J251" s="276">
        <f t="shared" si="10"/>
        <v>19</v>
      </c>
      <c r="K251" s="304">
        <f t="shared" si="10"/>
        <v>54.333333333333336</v>
      </c>
      <c r="L251" s="276">
        <f t="shared" si="10"/>
        <v>1.5</v>
      </c>
      <c r="M251" s="304">
        <f t="shared" si="10"/>
        <v>22.6</v>
      </c>
      <c r="N251" s="304">
        <f t="shared" si="10"/>
        <v>37.25</v>
      </c>
      <c r="O251" s="276">
        <f t="shared" si="10"/>
        <v>45</v>
      </c>
      <c r="P251" s="304">
        <f t="shared" si="10"/>
        <v>28.25</v>
      </c>
      <c r="Q251" s="304">
        <f t="shared" si="10"/>
        <v>33.333333333333336</v>
      </c>
      <c r="R251" s="304">
        <f t="shared" si="10"/>
        <v>37.571428571428569</v>
      </c>
      <c r="S251" s="304">
        <f t="shared" si="10"/>
        <v>53.666666666666664</v>
      </c>
      <c r="T251" s="305">
        <f t="shared" si="10"/>
        <v>72</v>
      </c>
      <c r="U251" s="304">
        <f t="shared" si="10"/>
        <v>15.166666666666666</v>
      </c>
      <c r="V251" s="304">
        <f t="shared" si="10"/>
        <v>26.551724137931036</v>
      </c>
    </row>
    <row r="252" spans="1:22" ht="14.25" customHeight="1" x14ac:dyDescent="0.3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</row>
    <row r="253" spans="1:22" ht="14.25" customHeight="1" x14ac:dyDescent="0.35">
      <c r="A253" s="306" t="s">
        <v>729</v>
      </c>
      <c r="B253" s="309" t="s">
        <v>1763</v>
      </c>
      <c r="C253" s="309"/>
      <c r="D253" s="309"/>
      <c r="E253" s="309"/>
      <c r="F253" s="76"/>
      <c r="G253" s="76">
        <v>7</v>
      </c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</row>
    <row r="254" spans="1:22" ht="14.25" customHeight="1" x14ac:dyDescent="0.35">
      <c r="A254" s="306" t="s">
        <v>730</v>
      </c>
      <c r="B254" s="309" t="s">
        <v>1763</v>
      </c>
      <c r="C254" s="309"/>
      <c r="D254" s="309"/>
      <c r="E254" s="309"/>
      <c r="F254" s="76"/>
      <c r="G254" s="76" t="s">
        <v>1767</v>
      </c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</row>
    <row r="255" spans="1:22" ht="14.25" customHeight="1" x14ac:dyDescent="0.35">
      <c r="A255" s="306" t="s">
        <v>731</v>
      </c>
      <c r="B255" s="309" t="s">
        <v>1768</v>
      </c>
      <c r="C255" s="309"/>
      <c r="D255" s="309"/>
      <c r="E255" s="309"/>
      <c r="F255" s="76"/>
      <c r="G255" s="76" t="s">
        <v>1769</v>
      </c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</row>
    <row r="256" spans="1:22" ht="12.75" customHeight="1" x14ac:dyDescent="0.25">
      <c r="B256">
        <v>33</v>
      </c>
    </row>
  </sheetData>
  <sortState xmlns:xlrd2="http://schemas.microsoft.com/office/spreadsheetml/2017/richdata2" ref="X3:Z13">
    <sortCondition descending="1" ref="Z3:Z13"/>
  </sortState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257"/>
  <sheetViews>
    <sheetView workbookViewId="0">
      <pane xSplit="20" ySplit="16" topLeftCell="U34" activePane="bottomRight" state="frozen"/>
      <selection pane="topRight" activeCell="U1" sqref="U1"/>
      <selection pane="bottomLeft" activeCell="A17" sqref="A17"/>
      <selection pane="bottomRight" activeCell="X8" sqref="X8"/>
    </sheetView>
  </sheetViews>
  <sheetFormatPr defaultColWidth="14.44140625" defaultRowHeight="15" customHeight="1" x14ac:dyDescent="0.25"/>
  <cols>
    <col min="1" max="1" width="15.109375" customWidth="1"/>
    <col min="2" max="2" width="6.44140625" customWidth="1"/>
    <col min="3" max="3" width="4.6640625" customWidth="1"/>
    <col min="4" max="4" width="4.109375" customWidth="1"/>
    <col min="5" max="5" width="4.6640625" customWidth="1"/>
    <col min="6" max="6" width="4.88671875" customWidth="1"/>
    <col min="7" max="10" width="4.6640625" customWidth="1"/>
    <col min="11" max="11" width="4.88671875" customWidth="1"/>
    <col min="12" max="13" width="4.6640625" customWidth="1"/>
    <col min="14" max="14" width="4.44140625" customWidth="1"/>
    <col min="15" max="20" width="4.6640625" customWidth="1"/>
    <col min="21" max="21" width="5.33203125" customWidth="1"/>
    <col min="22" max="22" width="5.88671875" customWidth="1"/>
    <col min="23" max="23" width="8" customWidth="1"/>
    <col min="24" max="24" width="17" bestFit="1" customWidth="1"/>
    <col min="25" max="26" width="8" customWidth="1"/>
  </cols>
  <sheetData>
    <row r="1" spans="1:26" ht="13.5" customHeight="1" x14ac:dyDescent="0.35">
      <c r="A1" s="254"/>
      <c r="B1" s="256" t="s">
        <v>1332</v>
      </c>
      <c r="C1" s="256" t="s">
        <v>7</v>
      </c>
      <c r="D1" s="256" t="s">
        <v>936</v>
      </c>
      <c r="E1" s="256" t="s">
        <v>11</v>
      </c>
      <c r="F1" s="256" t="s">
        <v>17</v>
      </c>
      <c r="G1" s="256" t="s">
        <v>4</v>
      </c>
      <c r="H1" s="256" t="s">
        <v>18</v>
      </c>
      <c r="I1" s="256" t="s">
        <v>19</v>
      </c>
      <c r="J1" s="256" t="s">
        <v>20</v>
      </c>
      <c r="K1" s="256" t="s">
        <v>16</v>
      </c>
      <c r="L1" s="256" t="s">
        <v>1278</v>
      </c>
      <c r="M1" s="256" t="s">
        <v>1338</v>
      </c>
      <c r="N1" s="256" t="s">
        <v>1339</v>
      </c>
      <c r="O1" s="256" t="s">
        <v>6</v>
      </c>
      <c r="P1" s="256" t="s">
        <v>3</v>
      </c>
      <c r="Q1" s="256" t="s">
        <v>929</v>
      </c>
      <c r="R1" s="256" t="s">
        <v>15</v>
      </c>
      <c r="S1" s="256" t="s">
        <v>1340</v>
      </c>
      <c r="T1" s="256" t="s">
        <v>14</v>
      </c>
      <c r="U1" s="256" t="s">
        <v>5</v>
      </c>
      <c r="V1" s="256" t="s">
        <v>932</v>
      </c>
    </row>
    <row r="2" spans="1:26" ht="12.75" customHeight="1" x14ac:dyDescent="0.35">
      <c r="A2" s="257" t="s">
        <v>27</v>
      </c>
      <c r="B2" s="258" t="s">
        <v>97</v>
      </c>
      <c r="C2" s="258" t="s">
        <v>97</v>
      </c>
      <c r="D2" s="258" t="s">
        <v>97</v>
      </c>
      <c r="E2" s="258" t="s">
        <v>97</v>
      </c>
      <c r="F2" s="258" t="s">
        <v>97</v>
      </c>
      <c r="G2" s="258" t="s">
        <v>97</v>
      </c>
      <c r="H2" s="258"/>
      <c r="I2" s="258" t="s">
        <v>97</v>
      </c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 t="s">
        <v>97</v>
      </c>
    </row>
    <row r="3" spans="1:26" ht="12.75" customHeight="1" x14ac:dyDescent="0.35">
      <c r="A3" s="84" t="s">
        <v>1343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>
        <f t="shared" ref="V3:V12" si="0">SUM(B3:U3)</f>
        <v>0</v>
      </c>
      <c r="W3">
        <v>1</v>
      </c>
      <c r="X3" t="s">
        <v>1369</v>
      </c>
      <c r="Y3" t="s">
        <v>3967</v>
      </c>
      <c r="Z3">
        <v>160</v>
      </c>
    </row>
    <row r="4" spans="1:26" ht="12.75" customHeight="1" x14ac:dyDescent="0.35">
      <c r="A4" s="84" t="s">
        <v>1348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>
        <f t="shared" si="0"/>
        <v>0</v>
      </c>
      <c r="W4">
        <v>2</v>
      </c>
      <c r="X4" t="s">
        <v>3974</v>
      </c>
      <c r="Y4" t="s">
        <v>2361</v>
      </c>
      <c r="Z4">
        <v>151</v>
      </c>
    </row>
    <row r="5" spans="1:26" ht="12.75" customHeight="1" x14ac:dyDescent="0.35">
      <c r="A5" s="84" t="s">
        <v>1350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>
        <f t="shared" si="0"/>
        <v>0</v>
      </c>
      <c r="W5">
        <v>3</v>
      </c>
      <c r="X5" t="s">
        <v>1575</v>
      </c>
      <c r="Y5" t="s">
        <v>2501</v>
      </c>
      <c r="Z5">
        <v>111</v>
      </c>
    </row>
    <row r="6" spans="1:26" ht="12.75" customHeight="1" x14ac:dyDescent="0.35">
      <c r="A6" s="84" t="s">
        <v>1351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>
        <f t="shared" si="0"/>
        <v>0</v>
      </c>
      <c r="W6">
        <v>4</v>
      </c>
      <c r="X6" t="s">
        <v>3976</v>
      </c>
      <c r="Y6" t="s">
        <v>3924</v>
      </c>
      <c r="Z6">
        <v>91</v>
      </c>
    </row>
    <row r="7" spans="1:26" ht="12.75" customHeight="1" x14ac:dyDescent="0.35">
      <c r="A7" s="84" t="s">
        <v>1353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>
        <f t="shared" si="0"/>
        <v>0</v>
      </c>
      <c r="W7">
        <v>5</v>
      </c>
      <c r="X7" t="s">
        <v>3969</v>
      </c>
      <c r="Y7" t="s">
        <v>4014</v>
      </c>
      <c r="Z7">
        <v>83</v>
      </c>
    </row>
    <row r="8" spans="1:26" ht="12.75" customHeight="1" x14ac:dyDescent="0.35">
      <c r="A8" s="84" t="s">
        <v>1355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>
        <f t="shared" si="0"/>
        <v>0</v>
      </c>
      <c r="W8">
        <v>6</v>
      </c>
      <c r="X8" t="s">
        <v>3771</v>
      </c>
      <c r="Y8" t="s">
        <v>3922</v>
      </c>
      <c r="Z8">
        <v>83</v>
      </c>
    </row>
    <row r="9" spans="1:26" ht="12.75" customHeight="1" x14ac:dyDescent="0.35">
      <c r="A9" s="84" t="s">
        <v>1358</v>
      </c>
      <c r="B9" s="197"/>
      <c r="C9" s="197"/>
      <c r="D9" s="197">
        <v>2</v>
      </c>
      <c r="E9" s="197">
        <v>11</v>
      </c>
      <c r="F9" s="197"/>
      <c r="G9" s="263">
        <v>12</v>
      </c>
      <c r="H9" s="197"/>
      <c r="I9" s="197"/>
      <c r="J9" s="197"/>
      <c r="K9" s="197"/>
      <c r="L9" s="197"/>
      <c r="M9" s="197"/>
      <c r="N9" s="197"/>
      <c r="O9" s="197"/>
      <c r="P9" s="197"/>
      <c r="Q9" s="197">
        <v>10</v>
      </c>
      <c r="R9" s="197"/>
      <c r="S9" s="197"/>
      <c r="T9" s="197"/>
      <c r="U9" s="197">
        <v>1</v>
      </c>
      <c r="V9" s="197">
        <f t="shared" si="0"/>
        <v>36</v>
      </c>
      <c r="W9">
        <v>7</v>
      </c>
      <c r="X9" t="s">
        <v>3973</v>
      </c>
      <c r="Y9" t="s">
        <v>2361</v>
      </c>
      <c r="Z9">
        <v>71</v>
      </c>
    </row>
    <row r="10" spans="1:26" ht="12.75" customHeight="1" x14ac:dyDescent="0.35">
      <c r="A10" s="84" t="s">
        <v>1362</v>
      </c>
      <c r="B10" s="197"/>
      <c r="C10" s="197"/>
      <c r="D10" s="197"/>
      <c r="E10" s="197"/>
      <c r="F10" s="197">
        <v>4</v>
      </c>
      <c r="G10" s="197"/>
      <c r="H10" s="197"/>
      <c r="I10" s="197"/>
      <c r="J10" s="197"/>
      <c r="K10" s="197"/>
      <c r="L10" s="197"/>
      <c r="M10" s="263">
        <v>4</v>
      </c>
      <c r="N10" s="197"/>
      <c r="O10" s="197"/>
      <c r="P10" s="197">
        <v>1</v>
      </c>
      <c r="Q10" s="197"/>
      <c r="R10" s="197"/>
      <c r="S10" s="197"/>
      <c r="T10" s="197"/>
      <c r="U10" s="197"/>
      <c r="V10" s="197">
        <f t="shared" si="0"/>
        <v>9</v>
      </c>
      <c r="W10">
        <v>8</v>
      </c>
      <c r="X10" t="s">
        <v>3971</v>
      </c>
      <c r="Y10" t="s">
        <v>3972</v>
      </c>
      <c r="Z10">
        <v>70</v>
      </c>
    </row>
    <row r="11" spans="1:26" ht="12.75" customHeight="1" x14ac:dyDescent="0.35">
      <c r="A11" s="84" t="s">
        <v>1363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>
        <f t="shared" si="0"/>
        <v>0</v>
      </c>
      <c r="W11">
        <v>9</v>
      </c>
      <c r="X11" t="s">
        <v>1400</v>
      </c>
      <c r="Y11" t="s">
        <v>3968</v>
      </c>
      <c r="Z11">
        <v>55</v>
      </c>
    </row>
    <row r="12" spans="1:26" ht="12.75" customHeight="1" x14ac:dyDescent="0.35">
      <c r="A12" s="84" t="s">
        <v>1365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>
        <f t="shared" si="0"/>
        <v>0</v>
      </c>
      <c r="W12">
        <v>10</v>
      </c>
      <c r="X12" t="s">
        <v>1457</v>
      </c>
      <c r="Y12" t="s">
        <v>3970</v>
      </c>
      <c r="Z12">
        <v>55</v>
      </c>
    </row>
    <row r="13" spans="1:26" ht="12.75" customHeight="1" x14ac:dyDescent="0.35">
      <c r="A13" s="257" t="s">
        <v>36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 t="s">
        <v>97</v>
      </c>
      <c r="W13">
        <v>11</v>
      </c>
      <c r="X13" t="s">
        <v>1650</v>
      </c>
      <c r="Y13" t="s">
        <v>3975</v>
      </c>
      <c r="Z13">
        <v>55</v>
      </c>
    </row>
    <row r="14" spans="1:26" ht="12.75" customHeight="1" x14ac:dyDescent="0.35">
      <c r="A14" s="84" t="s">
        <v>1369</v>
      </c>
      <c r="B14" s="197"/>
      <c r="C14" s="197"/>
      <c r="D14" s="197"/>
      <c r="E14" s="197"/>
      <c r="F14" s="197">
        <v>4</v>
      </c>
      <c r="G14" s="197"/>
      <c r="H14" s="197"/>
      <c r="I14" s="197"/>
      <c r="J14" s="197"/>
      <c r="K14" s="263">
        <v>160</v>
      </c>
      <c r="L14" s="197"/>
      <c r="M14" s="197"/>
      <c r="N14" s="197"/>
      <c r="O14" s="197"/>
      <c r="P14" s="197"/>
      <c r="Q14" s="197"/>
      <c r="R14" s="197"/>
      <c r="S14" s="197"/>
      <c r="T14" s="197"/>
      <c r="U14" s="197">
        <v>1</v>
      </c>
      <c r="V14" s="197">
        <f>SUM(B14:U14)</f>
        <v>165</v>
      </c>
    </row>
    <row r="15" spans="1:26" ht="12.75" customHeight="1" x14ac:dyDescent="0.35">
      <c r="A15" s="84" t="s">
        <v>1373</v>
      </c>
      <c r="B15" s="197"/>
      <c r="C15" s="197"/>
      <c r="D15" s="197"/>
      <c r="E15" s="197"/>
      <c r="F15" s="197">
        <v>7</v>
      </c>
      <c r="G15" s="197"/>
      <c r="H15" s="197"/>
      <c r="I15" s="197"/>
      <c r="J15" s="197"/>
      <c r="K15" s="197"/>
      <c r="L15" s="263">
        <v>11</v>
      </c>
      <c r="M15" s="197"/>
      <c r="N15" s="197"/>
      <c r="O15" s="197"/>
      <c r="P15" s="197"/>
      <c r="Q15" s="197">
        <v>1</v>
      </c>
      <c r="R15" s="197"/>
      <c r="S15" s="197"/>
      <c r="T15" s="197"/>
      <c r="U15" s="197"/>
      <c r="V15" s="197">
        <f>SUM(B15:U15)</f>
        <v>19</v>
      </c>
    </row>
    <row r="16" spans="1:26" ht="12.75" customHeight="1" x14ac:dyDescent="0.35">
      <c r="A16" s="257" t="s">
        <v>961</v>
      </c>
      <c r="B16" s="258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 t="s">
        <v>97</v>
      </c>
    </row>
    <row r="17" spans="1:22" ht="12.75" customHeight="1" x14ac:dyDescent="0.35">
      <c r="A17" s="84" t="s">
        <v>702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>
        <f t="shared" ref="V17:V25" si="1">SUM(B17:U17)</f>
        <v>0</v>
      </c>
    </row>
    <row r="18" spans="1:22" ht="12.75" customHeight="1" x14ac:dyDescent="0.35">
      <c r="A18" s="84" t="s">
        <v>1377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263">
        <v>8</v>
      </c>
      <c r="S18" s="197"/>
      <c r="T18" s="197"/>
      <c r="U18" s="197">
        <v>1</v>
      </c>
      <c r="V18" s="197">
        <f t="shared" si="1"/>
        <v>9</v>
      </c>
    </row>
    <row r="19" spans="1:22" ht="12.75" customHeight="1" x14ac:dyDescent="0.35">
      <c r="A19" s="84" t="s">
        <v>1380</v>
      </c>
      <c r="B19" s="197"/>
      <c r="C19" s="263">
        <v>10</v>
      </c>
      <c r="D19" s="197"/>
      <c r="E19" s="197"/>
      <c r="F19" s="197"/>
      <c r="G19" s="197"/>
      <c r="H19" s="197"/>
      <c r="I19" s="197"/>
      <c r="J19" s="197"/>
      <c r="K19" s="197"/>
      <c r="L19" s="197">
        <v>4</v>
      </c>
      <c r="M19" s="197"/>
      <c r="N19" s="197"/>
      <c r="O19" s="197"/>
      <c r="P19" s="197"/>
      <c r="Q19" s="197"/>
      <c r="R19" s="197"/>
      <c r="S19" s="197"/>
      <c r="T19" s="197"/>
      <c r="U19" s="197"/>
      <c r="V19" s="197">
        <f t="shared" si="1"/>
        <v>14</v>
      </c>
    </row>
    <row r="20" spans="1:22" ht="12.75" customHeight="1" x14ac:dyDescent="0.35">
      <c r="A20" s="84" t="s">
        <v>1382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>
        <f t="shared" si="1"/>
        <v>0</v>
      </c>
    </row>
    <row r="21" spans="1:22" ht="12.75" customHeight="1" x14ac:dyDescent="0.35">
      <c r="A21" s="84" t="s">
        <v>1384</v>
      </c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>
        <f t="shared" si="1"/>
        <v>0</v>
      </c>
    </row>
    <row r="22" spans="1:22" ht="12.75" customHeight="1" x14ac:dyDescent="0.35">
      <c r="A22" s="84" t="s">
        <v>1386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263">
        <v>7</v>
      </c>
      <c r="N22" s="197"/>
      <c r="O22" s="197"/>
      <c r="P22" s="197"/>
      <c r="Q22" s="197"/>
      <c r="R22" s="197">
        <v>7</v>
      </c>
      <c r="S22" s="197"/>
      <c r="T22" s="197"/>
      <c r="U22" s="197"/>
      <c r="V22" s="197">
        <f t="shared" si="1"/>
        <v>14</v>
      </c>
    </row>
    <row r="23" spans="1:22" ht="12.75" customHeight="1" x14ac:dyDescent="0.35">
      <c r="A23" s="84" t="s">
        <v>1288</v>
      </c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>
        <f t="shared" si="1"/>
        <v>0</v>
      </c>
    </row>
    <row r="24" spans="1:22" ht="12.75" customHeight="1" x14ac:dyDescent="0.35">
      <c r="A24" s="84" t="s">
        <v>1390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>
        <f t="shared" si="1"/>
        <v>0</v>
      </c>
    </row>
    <row r="25" spans="1:22" ht="12.75" customHeight="1" x14ac:dyDescent="0.35">
      <c r="A25" s="84" t="s">
        <v>1393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263">
        <v>22</v>
      </c>
      <c r="N25" s="197"/>
      <c r="O25" s="197"/>
      <c r="P25" s="197"/>
      <c r="Q25" s="197"/>
      <c r="R25" s="197"/>
      <c r="S25" s="197"/>
      <c r="T25" s="197"/>
      <c r="U25" s="197"/>
      <c r="V25" s="197">
        <f t="shared" si="1"/>
        <v>22</v>
      </c>
    </row>
    <row r="26" spans="1:22" ht="12.75" customHeight="1" x14ac:dyDescent="0.35">
      <c r="A26" s="257" t="s">
        <v>74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 t="s">
        <v>97</v>
      </c>
    </row>
    <row r="27" spans="1:22" ht="12.75" customHeight="1" x14ac:dyDescent="0.35">
      <c r="A27" s="84" t="s">
        <v>1310</v>
      </c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>
        <f>SUM(B27:U27)</f>
        <v>0</v>
      </c>
    </row>
    <row r="28" spans="1:22" ht="12.75" customHeight="1" x14ac:dyDescent="0.35">
      <c r="A28" s="84" t="s">
        <v>1397</v>
      </c>
      <c r="B28" s="197"/>
      <c r="C28" s="197"/>
      <c r="D28" s="197"/>
      <c r="E28" s="197">
        <v>14</v>
      </c>
      <c r="F28" s="197"/>
      <c r="G28" s="263">
        <v>27</v>
      </c>
      <c r="H28" s="197"/>
      <c r="I28" s="197"/>
      <c r="J28" s="197">
        <v>6</v>
      </c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>
        <f>SUM(B28:U28)</f>
        <v>47</v>
      </c>
    </row>
    <row r="29" spans="1:22" ht="12.75" customHeight="1" x14ac:dyDescent="0.35">
      <c r="A29" s="84" t="s">
        <v>1398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>
        <f>SUM(B29:U29)</f>
        <v>0</v>
      </c>
    </row>
    <row r="30" spans="1:22" ht="12.75" customHeight="1" x14ac:dyDescent="0.35">
      <c r="A30" s="84" t="s">
        <v>1399</v>
      </c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>
        <f>SUM(B30:U30)</f>
        <v>0</v>
      </c>
    </row>
    <row r="31" spans="1:22" ht="12.75" customHeight="1" x14ac:dyDescent="0.35">
      <c r="A31" s="84" t="s">
        <v>1400</v>
      </c>
      <c r="B31" s="197"/>
      <c r="C31" s="197"/>
      <c r="D31" s="197"/>
      <c r="E31" s="197">
        <v>1</v>
      </c>
      <c r="F31" s="197"/>
      <c r="G31" s="197"/>
      <c r="H31" s="197"/>
      <c r="I31" s="197">
        <v>41</v>
      </c>
      <c r="J31" s="263">
        <v>55</v>
      </c>
      <c r="K31" s="197"/>
      <c r="L31" s="197"/>
      <c r="M31" s="197"/>
      <c r="N31" s="197"/>
      <c r="O31" s="197"/>
      <c r="P31" s="197">
        <v>1</v>
      </c>
      <c r="Q31" s="197"/>
      <c r="R31" s="197">
        <v>8</v>
      </c>
      <c r="S31" s="197"/>
      <c r="T31" s="197"/>
      <c r="U31" s="197"/>
      <c r="V31" s="197">
        <f>SUM(B31:U31)</f>
        <v>106</v>
      </c>
    </row>
    <row r="32" spans="1:22" ht="12.75" customHeight="1" x14ac:dyDescent="0.35">
      <c r="A32" s="257" t="s">
        <v>103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 t="s">
        <v>97</v>
      </c>
    </row>
    <row r="33" spans="1:22" ht="12.75" customHeight="1" x14ac:dyDescent="0.35">
      <c r="A33" s="84" t="s">
        <v>562</v>
      </c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263">
        <v>6</v>
      </c>
      <c r="R33" s="197"/>
      <c r="S33" s="197"/>
      <c r="T33" s="197"/>
      <c r="U33" s="197"/>
      <c r="V33" s="197">
        <f>SUM(B33:U33)</f>
        <v>6</v>
      </c>
    </row>
    <row r="34" spans="1:22" ht="12.75" customHeight="1" x14ac:dyDescent="0.35">
      <c r="A34" s="84" t="s">
        <v>1404</v>
      </c>
      <c r="B34" s="197"/>
      <c r="C34" s="197"/>
      <c r="D34" s="197"/>
      <c r="E34" s="263">
        <v>51</v>
      </c>
      <c r="F34" s="197">
        <v>4</v>
      </c>
      <c r="G34" s="197">
        <v>25</v>
      </c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>
        <v>4</v>
      </c>
      <c r="S34" s="197"/>
      <c r="T34" s="197"/>
      <c r="U34" s="197"/>
      <c r="V34" s="197">
        <f>SUM(B34:U34)</f>
        <v>84</v>
      </c>
    </row>
    <row r="35" spans="1:22" ht="12.75" customHeight="1" x14ac:dyDescent="0.35">
      <c r="A35" s="84" t="s">
        <v>1405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>
        <f>SUM(B35:U35)</f>
        <v>0</v>
      </c>
    </row>
    <row r="36" spans="1:22" ht="12.75" customHeight="1" x14ac:dyDescent="0.35">
      <c r="A36" s="84" t="s">
        <v>1406</v>
      </c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>
        <f>SUM(B36:U36)</f>
        <v>0</v>
      </c>
    </row>
    <row r="37" spans="1:22" ht="12.75" customHeight="1" x14ac:dyDescent="0.35">
      <c r="A37" s="257" t="s">
        <v>1320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 t="s">
        <v>97</v>
      </c>
    </row>
    <row r="38" spans="1:22" ht="12.75" customHeight="1" x14ac:dyDescent="0.35">
      <c r="A38" s="84" t="s">
        <v>1409</v>
      </c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>
        <f t="shared" ref="V38:V49" si="2">SUM(B38:U38)</f>
        <v>0</v>
      </c>
    </row>
    <row r="39" spans="1:22" ht="12.75" customHeight="1" x14ac:dyDescent="0.35">
      <c r="A39" s="84" t="s">
        <v>1410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>
        <f t="shared" si="2"/>
        <v>0</v>
      </c>
    </row>
    <row r="40" spans="1:22" ht="12.75" customHeight="1" x14ac:dyDescent="0.35">
      <c r="A40" s="84" t="s">
        <v>1411</v>
      </c>
      <c r="B40" s="197"/>
      <c r="C40" s="197"/>
      <c r="D40" s="197"/>
      <c r="E40" s="197"/>
      <c r="F40" s="197"/>
      <c r="G40" s="197"/>
      <c r="H40" s="197"/>
      <c r="I40" s="197">
        <v>4</v>
      </c>
      <c r="J40" s="197"/>
      <c r="K40" s="197"/>
      <c r="L40" s="263">
        <v>16</v>
      </c>
      <c r="M40" s="197"/>
      <c r="N40" s="197"/>
      <c r="O40" s="197"/>
      <c r="P40" s="197"/>
      <c r="Q40" s="197">
        <v>10</v>
      </c>
      <c r="R40" s="197"/>
      <c r="S40" s="197"/>
      <c r="T40" s="197"/>
      <c r="U40" s="197"/>
      <c r="V40" s="197">
        <f t="shared" si="2"/>
        <v>30</v>
      </c>
    </row>
    <row r="41" spans="1:22" ht="12.75" customHeight="1" x14ac:dyDescent="0.35">
      <c r="A41" s="84" t="s">
        <v>1413</v>
      </c>
      <c r="B41" s="197"/>
      <c r="C41" s="197"/>
      <c r="D41" s="263">
        <v>7</v>
      </c>
      <c r="E41" s="263" t="s">
        <v>97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>
        <f t="shared" si="2"/>
        <v>7</v>
      </c>
    </row>
    <row r="42" spans="1:22" ht="12.75" customHeight="1" x14ac:dyDescent="0.35">
      <c r="A42" s="84" t="s">
        <v>650</v>
      </c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>
        <v>3</v>
      </c>
      <c r="N42" s="197"/>
      <c r="O42" s="197">
        <v>27</v>
      </c>
      <c r="P42" s="197"/>
      <c r="Q42" s="197"/>
      <c r="R42" s="197"/>
      <c r="S42" s="263">
        <v>40</v>
      </c>
      <c r="T42" s="197"/>
      <c r="U42" s="197"/>
      <c r="V42" s="197">
        <f t="shared" si="2"/>
        <v>70</v>
      </c>
    </row>
    <row r="43" spans="1:22" ht="12.75" customHeight="1" x14ac:dyDescent="0.35">
      <c r="A43" s="84" t="s">
        <v>1417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>
        <f t="shared" si="2"/>
        <v>0</v>
      </c>
    </row>
    <row r="44" spans="1:22" ht="12.75" customHeight="1" x14ac:dyDescent="0.35">
      <c r="A44" s="84" t="s">
        <v>1420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>
        <f t="shared" si="2"/>
        <v>0</v>
      </c>
    </row>
    <row r="45" spans="1:22" ht="12.75" customHeight="1" x14ac:dyDescent="0.35">
      <c r="A45" s="84" t="s">
        <v>1423</v>
      </c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263">
        <v>11</v>
      </c>
      <c r="N45" s="197"/>
      <c r="O45" s="197"/>
      <c r="P45" s="197"/>
      <c r="Q45" s="197"/>
      <c r="R45" s="197"/>
      <c r="S45" s="197"/>
      <c r="T45" s="197"/>
      <c r="U45" s="197"/>
      <c r="V45" s="197">
        <f t="shared" si="2"/>
        <v>11</v>
      </c>
    </row>
    <row r="46" spans="1:22" ht="12.75" customHeight="1" x14ac:dyDescent="0.35">
      <c r="A46" s="84" t="s">
        <v>1425</v>
      </c>
      <c r="B46" s="197"/>
      <c r="C46" s="197">
        <v>1</v>
      </c>
      <c r="D46" s="197"/>
      <c r="E46" s="197"/>
      <c r="F46" s="197"/>
      <c r="G46" s="197"/>
      <c r="H46" s="197"/>
      <c r="I46" s="197"/>
      <c r="J46" s="197"/>
      <c r="K46" s="197"/>
      <c r="L46" s="263">
        <v>5</v>
      </c>
      <c r="M46" s="197"/>
      <c r="N46" s="197"/>
      <c r="O46" s="197"/>
      <c r="P46" s="197"/>
      <c r="Q46" s="197"/>
      <c r="R46" s="197">
        <v>4</v>
      </c>
      <c r="S46" s="197"/>
      <c r="T46" s="197"/>
      <c r="U46" s="197"/>
      <c r="V46" s="197">
        <f t="shared" si="2"/>
        <v>10</v>
      </c>
    </row>
    <row r="47" spans="1:22" ht="12.75" customHeight="1" x14ac:dyDescent="0.35">
      <c r="A47" s="84" t="s">
        <v>1429</v>
      </c>
      <c r="B47" s="197"/>
      <c r="C47" s="197"/>
      <c r="D47" s="197"/>
      <c r="E47" s="197"/>
      <c r="F47" s="263">
        <v>12</v>
      </c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>
        <f t="shared" si="2"/>
        <v>12</v>
      </c>
    </row>
    <row r="48" spans="1:22" ht="12.75" customHeight="1" x14ac:dyDescent="0.35">
      <c r="A48" s="84" t="s">
        <v>1431</v>
      </c>
      <c r="B48" s="197"/>
      <c r="C48" s="197">
        <v>1</v>
      </c>
      <c r="D48" s="197"/>
      <c r="E48" s="197">
        <v>61</v>
      </c>
      <c r="F48" s="197">
        <v>4</v>
      </c>
      <c r="G48" s="197"/>
      <c r="H48" s="197"/>
      <c r="I48" s="197"/>
      <c r="J48" s="197">
        <v>78</v>
      </c>
      <c r="K48" s="197"/>
      <c r="L48" s="197"/>
      <c r="M48" s="197"/>
      <c r="N48" s="197"/>
      <c r="O48" s="197"/>
      <c r="P48" s="197">
        <v>53</v>
      </c>
      <c r="Q48" s="197"/>
      <c r="R48" s="263">
        <v>83</v>
      </c>
      <c r="S48" s="197"/>
      <c r="T48" s="197"/>
      <c r="U48" s="197"/>
      <c r="V48" s="197">
        <f t="shared" si="2"/>
        <v>280</v>
      </c>
    </row>
    <row r="49" spans="1:22" ht="12.75" customHeight="1" x14ac:dyDescent="0.35">
      <c r="A49" s="84" t="s">
        <v>1434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>
        <f t="shared" si="2"/>
        <v>0</v>
      </c>
    </row>
    <row r="50" spans="1:22" ht="12.75" customHeight="1" x14ac:dyDescent="0.35">
      <c r="A50" s="257" t="s">
        <v>495</v>
      </c>
      <c r="B50" s="258"/>
      <c r="C50" s="258"/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8"/>
      <c r="S50" s="258"/>
      <c r="T50" s="258"/>
      <c r="U50" s="258"/>
      <c r="V50" s="258" t="s">
        <v>97</v>
      </c>
    </row>
    <row r="51" spans="1:22" ht="12.75" customHeight="1" x14ac:dyDescent="0.35">
      <c r="A51" s="84" t="s">
        <v>1436</v>
      </c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>
        <f t="shared" ref="V51:V63" si="3">SUM(B51:U51)</f>
        <v>0</v>
      </c>
    </row>
    <row r="52" spans="1:22" ht="12.75" customHeight="1" x14ac:dyDescent="0.35">
      <c r="A52" s="84" t="s">
        <v>1440</v>
      </c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263">
        <v>1</v>
      </c>
      <c r="M52" s="197"/>
      <c r="N52" s="197"/>
      <c r="O52" s="197"/>
      <c r="P52" s="197"/>
      <c r="Q52" s="197"/>
      <c r="R52" s="197"/>
      <c r="S52" s="197"/>
      <c r="T52" s="197"/>
      <c r="U52" s="197"/>
      <c r="V52" s="197">
        <f t="shared" si="3"/>
        <v>1</v>
      </c>
    </row>
    <row r="53" spans="1:22" ht="12.75" customHeight="1" x14ac:dyDescent="0.35">
      <c r="A53" s="84" t="s">
        <v>1443</v>
      </c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263">
        <v>28</v>
      </c>
      <c r="M53" s="197"/>
      <c r="N53" s="197"/>
      <c r="O53" s="197"/>
      <c r="P53" s="197"/>
      <c r="Q53" s="197"/>
      <c r="R53" s="197"/>
      <c r="S53" s="197"/>
      <c r="T53" s="197"/>
      <c r="U53" s="197"/>
      <c r="V53" s="197">
        <f t="shared" si="3"/>
        <v>28</v>
      </c>
    </row>
    <row r="54" spans="1:22" ht="12.75" customHeight="1" x14ac:dyDescent="0.35">
      <c r="A54" s="84" t="s">
        <v>1444</v>
      </c>
      <c r="B54" s="197"/>
      <c r="C54" s="197"/>
      <c r="D54" s="197"/>
      <c r="E54" s="263">
        <v>21</v>
      </c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>
        <f t="shared" si="3"/>
        <v>21</v>
      </c>
    </row>
    <row r="55" spans="1:22" ht="12.75" customHeight="1" x14ac:dyDescent="0.35">
      <c r="A55" s="84" t="s">
        <v>1447</v>
      </c>
      <c r="B55" s="197"/>
      <c r="C55" s="197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>
        <f t="shared" si="3"/>
        <v>0</v>
      </c>
    </row>
    <row r="56" spans="1:22" ht="12.75" customHeight="1" x14ac:dyDescent="0.35">
      <c r="A56" s="84" t="s">
        <v>1450</v>
      </c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>
        <f t="shared" si="3"/>
        <v>0</v>
      </c>
    </row>
    <row r="57" spans="1:22" ht="12.75" customHeight="1" x14ac:dyDescent="0.35">
      <c r="A57" s="84" t="s">
        <v>1452</v>
      </c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>
        <f t="shared" si="3"/>
        <v>0</v>
      </c>
    </row>
    <row r="58" spans="1:22" ht="12.75" customHeight="1" x14ac:dyDescent="0.35">
      <c r="A58" s="84" t="s">
        <v>1455</v>
      </c>
      <c r="B58" s="197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>
        <f t="shared" si="3"/>
        <v>0</v>
      </c>
    </row>
    <row r="59" spans="1:22" ht="12.75" customHeight="1" x14ac:dyDescent="0.35">
      <c r="A59" s="84" t="s">
        <v>1457</v>
      </c>
      <c r="B59" s="197"/>
      <c r="C59" s="197"/>
      <c r="D59" s="197"/>
      <c r="E59" s="197">
        <v>1</v>
      </c>
      <c r="F59" s="197"/>
      <c r="G59" s="197">
        <v>21</v>
      </c>
      <c r="H59" s="197"/>
      <c r="I59" s="197"/>
      <c r="J59" s="197"/>
      <c r="K59" s="197"/>
      <c r="L59" s="197"/>
      <c r="M59" s="263">
        <v>55</v>
      </c>
      <c r="N59" s="197"/>
      <c r="O59" s="197"/>
      <c r="P59" s="197"/>
      <c r="Q59" s="197"/>
      <c r="R59" s="197"/>
      <c r="S59" s="197"/>
      <c r="T59" s="197"/>
      <c r="U59" s="197"/>
      <c r="V59" s="197">
        <f t="shared" si="3"/>
        <v>77</v>
      </c>
    </row>
    <row r="60" spans="1:22" ht="12.75" customHeight="1" x14ac:dyDescent="0.35">
      <c r="A60" s="84" t="s">
        <v>545</v>
      </c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>
        <f t="shared" si="3"/>
        <v>0</v>
      </c>
    </row>
    <row r="61" spans="1:22" ht="12.75" customHeight="1" x14ac:dyDescent="0.35">
      <c r="A61" s="84" t="s">
        <v>1345</v>
      </c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>
        <f t="shared" si="3"/>
        <v>0</v>
      </c>
    </row>
    <row r="62" spans="1:22" ht="12.75" customHeight="1" x14ac:dyDescent="0.35">
      <c r="A62" s="84" t="s">
        <v>1347</v>
      </c>
      <c r="B62" s="197"/>
      <c r="C62" s="197"/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>
        <f t="shared" si="3"/>
        <v>0</v>
      </c>
    </row>
    <row r="63" spans="1:22" ht="12.75" customHeight="1" x14ac:dyDescent="0.35">
      <c r="A63" s="84" t="s">
        <v>1461</v>
      </c>
      <c r="B63" s="197"/>
      <c r="C63" s="197"/>
      <c r="D63" s="197"/>
      <c r="E63" s="197"/>
      <c r="F63" s="197"/>
      <c r="G63" s="197"/>
      <c r="H63" s="263">
        <v>8</v>
      </c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>
        <f t="shared" si="3"/>
        <v>8</v>
      </c>
    </row>
    <row r="64" spans="1:22" ht="12.75" customHeight="1" x14ac:dyDescent="0.35">
      <c r="A64" s="257" t="s">
        <v>123</v>
      </c>
      <c r="B64" s="258"/>
      <c r="C64" s="258"/>
      <c r="D64" s="258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  <c r="V64" s="258" t="s">
        <v>97</v>
      </c>
    </row>
    <row r="65" spans="1:22" ht="12.75" customHeight="1" x14ac:dyDescent="0.35">
      <c r="A65" s="84" t="s">
        <v>1464</v>
      </c>
      <c r="B65" s="197"/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>
        <f>SUM(B65:U65)</f>
        <v>0</v>
      </c>
    </row>
    <row r="66" spans="1:22" ht="12.75" customHeight="1" x14ac:dyDescent="0.35">
      <c r="A66" s="84" t="s">
        <v>1304</v>
      </c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>
        <f>SUM(B66:U66)</f>
        <v>0</v>
      </c>
    </row>
    <row r="67" spans="1:22" ht="12.75" customHeight="1" x14ac:dyDescent="0.35">
      <c r="A67" s="84" t="s">
        <v>1468</v>
      </c>
      <c r="B67" s="197"/>
      <c r="C67" s="197"/>
      <c r="D67" s="197"/>
      <c r="E67" s="197">
        <v>1</v>
      </c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263">
        <v>6</v>
      </c>
      <c r="R67" s="197"/>
      <c r="S67" s="197"/>
      <c r="T67" s="197"/>
      <c r="U67" s="197"/>
      <c r="V67" s="197">
        <f>SUM(B67:U67)</f>
        <v>7</v>
      </c>
    </row>
    <row r="68" spans="1:22" ht="12.75" customHeight="1" x14ac:dyDescent="0.35">
      <c r="A68" s="257" t="s">
        <v>163</v>
      </c>
      <c r="B68" s="258"/>
      <c r="C68" s="258"/>
      <c r="D68" s="258"/>
      <c r="E68" s="258"/>
      <c r="F68" s="258"/>
      <c r="G68" s="258"/>
      <c r="H68" s="258"/>
      <c r="I68" s="258"/>
      <c r="J68" s="258"/>
      <c r="K68" s="258"/>
      <c r="L68" s="258"/>
      <c r="M68" s="258"/>
      <c r="N68" s="258"/>
      <c r="O68" s="258"/>
      <c r="P68" s="258"/>
      <c r="Q68" s="258"/>
      <c r="R68" s="258"/>
      <c r="S68" s="258"/>
      <c r="T68" s="258"/>
      <c r="U68" s="258"/>
      <c r="V68" s="258" t="s">
        <v>97</v>
      </c>
    </row>
    <row r="69" spans="1:22" ht="12.75" customHeight="1" x14ac:dyDescent="0.35">
      <c r="A69" s="84" t="s">
        <v>1472</v>
      </c>
      <c r="B69" s="197"/>
      <c r="C69" s="197"/>
      <c r="D69" s="197"/>
      <c r="E69" s="197"/>
      <c r="F69" s="197">
        <v>7</v>
      </c>
      <c r="G69" s="197"/>
      <c r="H69" s="197"/>
      <c r="I69" s="197"/>
      <c r="J69" s="197"/>
      <c r="K69" s="197"/>
      <c r="L69" s="263">
        <v>12</v>
      </c>
      <c r="M69" s="197"/>
      <c r="N69" s="197"/>
      <c r="O69" s="197"/>
      <c r="P69" s="197"/>
      <c r="Q69" s="197">
        <v>1</v>
      </c>
      <c r="R69" s="197"/>
      <c r="S69" s="197"/>
      <c r="T69" s="197"/>
      <c r="U69" s="197">
        <v>1</v>
      </c>
      <c r="V69" s="197">
        <f t="shared" ref="V69:V78" si="4">SUM(B69:U69)</f>
        <v>21</v>
      </c>
    </row>
    <row r="70" spans="1:22" ht="12.75" customHeight="1" x14ac:dyDescent="0.35">
      <c r="A70" s="84" t="s">
        <v>1476</v>
      </c>
      <c r="B70" s="197"/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>
        <f t="shared" si="4"/>
        <v>0</v>
      </c>
    </row>
    <row r="71" spans="1:22" ht="12.75" customHeight="1" x14ac:dyDescent="0.35">
      <c r="A71" s="84" t="s">
        <v>1478</v>
      </c>
      <c r="B71" s="197"/>
      <c r="C71" s="197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263">
        <v>15</v>
      </c>
      <c r="T71" s="197"/>
      <c r="U71" s="197"/>
      <c r="V71" s="197">
        <f t="shared" si="4"/>
        <v>15</v>
      </c>
    </row>
    <row r="72" spans="1:22" ht="12.75" customHeight="1" x14ac:dyDescent="0.35">
      <c r="A72" s="84" t="s">
        <v>1482</v>
      </c>
      <c r="B72" s="197"/>
      <c r="C72" s="263">
        <v>1</v>
      </c>
      <c r="D72" s="197"/>
      <c r="E72" s="197"/>
      <c r="F72" s="197"/>
      <c r="G72" s="197"/>
      <c r="H72" s="197">
        <v>1</v>
      </c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>
        <f t="shared" si="4"/>
        <v>2</v>
      </c>
    </row>
    <row r="73" spans="1:22" ht="12.75" customHeight="1" x14ac:dyDescent="0.35">
      <c r="A73" s="84" t="s">
        <v>1484</v>
      </c>
      <c r="B73" s="197"/>
      <c r="C73" s="197"/>
      <c r="D73" s="197"/>
      <c r="E73" s="197"/>
      <c r="F73" s="197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>
        <f t="shared" si="4"/>
        <v>0</v>
      </c>
    </row>
    <row r="74" spans="1:22" ht="12.75" customHeight="1" x14ac:dyDescent="0.35">
      <c r="A74" s="84" t="s">
        <v>1366</v>
      </c>
      <c r="B74" s="197"/>
      <c r="C74" s="197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>
        <f t="shared" si="4"/>
        <v>0</v>
      </c>
    </row>
    <row r="75" spans="1:22" ht="12.75" customHeight="1" x14ac:dyDescent="0.35">
      <c r="A75" s="84" t="s">
        <v>1487</v>
      </c>
      <c r="B75" s="197"/>
      <c r="C75" s="197"/>
      <c r="D75" s="197"/>
      <c r="E75" s="197"/>
      <c r="F75" s="197"/>
      <c r="G75" s="197"/>
      <c r="H75" s="197"/>
      <c r="I75" s="197"/>
      <c r="J75" s="197"/>
      <c r="K75" s="197"/>
      <c r="L75" s="197"/>
      <c r="M75" s="263">
        <v>2</v>
      </c>
      <c r="N75" s="197"/>
      <c r="O75" s="197"/>
      <c r="P75" s="197"/>
      <c r="Q75" s="197">
        <v>1</v>
      </c>
      <c r="R75" s="197"/>
      <c r="S75" s="197"/>
      <c r="T75" s="197"/>
      <c r="U75" s="197"/>
      <c r="V75" s="197">
        <f t="shared" si="4"/>
        <v>3</v>
      </c>
    </row>
    <row r="76" spans="1:22" ht="12.75" customHeight="1" x14ac:dyDescent="0.35">
      <c r="A76" s="84" t="s">
        <v>1489</v>
      </c>
      <c r="B76" s="197"/>
      <c r="C76" s="197"/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>
        <f t="shared" si="4"/>
        <v>0</v>
      </c>
    </row>
    <row r="77" spans="1:22" ht="12.75" customHeight="1" x14ac:dyDescent="0.35">
      <c r="A77" s="84" t="s">
        <v>1368</v>
      </c>
      <c r="B77" s="197"/>
      <c r="C77" s="197"/>
      <c r="D77" s="197"/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>
        <f t="shared" si="4"/>
        <v>0</v>
      </c>
    </row>
    <row r="78" spans="1:22" ht="13.5" customHeight="1" x14ac:dyDescent="0.35">
      <c r="A78" s="84" t="s">
        <v>1495</v>
      </c>
      <c r="B78" s="197"/>
      <c r="C78" s="197"/>
      <c r="D78" s="197"/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>
        <f t="shared" si="4"/>
        <v>0</v>
      </c>
    </row>
    <row r="79" spans="1:22" ht="13.5" customHeight="1" x14ac:dyDescent="0.35">
      <c r="A79" s="254"/>
      <c r="B79" s="256" t="s">
        <v>1332</v>
      </c>
      <c r="C79" s="256" t="s">
        <v>7</v>
      </c>
      <c r="D79" s="256" t="s">
        <v>936</v>
      </c>
      <c r="E79" s="256" t="s">
        <v>11</v>
      </c>
      <c r="F79" s="256" t="s">
        <v>17</v>
      </c>
      <c r="G79" s="256" t="s">
        <v>4</v>
      </c>
      <c r="H79" s="256" t="s">
        <v>18</v>
      </c>
      <c r="I79" s="256" t="s">
        <v>19</v>
      </c>
      <c r="J79" s="256" t="s">
        <v>20</v>
      </c>
      <c r="K79" s="256" t="s">
        <v>16</v>
      </c>
      <c r="L79" s="256" t="s">
        <v>1278</v>
      </c>
      <c r="M79" s="256" t="s">
        <v>1338</v>
      </c>
      <c r="N79" s="256" t="s">
        <v>1339</v>
      </c>
      <c r="O79" s="256" t="s">
        <v>6</v>
      </c>
      <c r="P79" s="256" t="s">
        <v>3</v>
      </c>
      <c r="Q79" s="256" t="s">
        <v>929</v>
      </c>
      <c r="R79" s="256" t="s">
        <v>15</v>
      </c>
      <c r="S79" s="256" t="s">
        <v>1340</v>
      </c>
      <c r="T79" s="256" t="s">
        <v>14</v>
      </c>
      <c r="U79" s="256" t="s">
        <v>5</v>
      </c>
      <c r="V79" s="256" t="s">
        <v>932</v>
      </c>
    </row>
    <row r="80" spans="1:22" ht="12.75" customHeight="1" x14ac:dyDescent="0.35">
      <c r="A80" s="257" t="s">
        <v>1370</v>
      </c>
      <c r="B80" s="258"/>
      <c r="C80" s="258"/>
      <c r="D80" s="258"/>
      <c r="E80" s="258"/>
      <c r="F80" s="258"/>
      <c r="G80" s="258"/>
      <c r="H80" s="258"/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 t="s">
        <v>97</v>
      </c>
    </row>
    <row r="81" spans="1:22" ht="12.75" customHeight="1" x14ac:dyDescent="0.35">
      <c r="A81" s="84" t="s">
        <v>1497</v>
      </c>
      <c r="B81" s="197"/>
      <c r="C81" s="197"/>
      <c r="D81" s="197"/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>
        <f t="shared" ref="V81:V90" si="5">SUM(B81:U81)</f>
        <v>0</v>
      </c>
    </row>
    <row r="82" spans="1:22" ht="12.75" customHeight="1" x14ac:dyDescent="0.35">
      <c r="A82" s="84" t="s">
        <v>1498</v>
      </c>
      <c r="B82" s="197"/>
      <c r="C82" s="197"/>
      <c r="D82" s="197"/>
      <c r="E82" s="197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>
        <f t="shared" si="5"/>
        <v>0</v>
      </c>
    </row>
    <row r="83" spans="1:22" ht="12.75" customHeight="1" x14ac:dyDescent="0.35">
      <c r="A83" s="84" t="s">
        <v>1499</v>
      </c>
      <c r="B83" s="197"/>
      <c r="C83" s="197"/>
      <c r="D83" s="197"/>
      <c r="E83" s="197"/>
      <c r="F83" s="197"/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>
        <f t="shared" si="5"/>
        <v>0</v>
      </c>
    </row>
    <row r="84" spans="1:22" ht="12.75" customHeight="1" x14ac:dyDescent="0.35">
      <c r="A84" s="84" t="s">
        <v>1500</v>
      </c>
      <c r="B84" s="197"/>
      <c r="C84" s="197"/>
      <c r="D84" s="197"/>
      <c r="E84" s="197"/>
      <c r="F84" s="197"/>
      <c r="G84" s="197"/>
      <c r="H84" s="197">
        <v>21</v>
      </c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263">
        <v>25</v>
      </c>
      <c r="V84" s="197">
        <f t="shared" si="5"/>
        <v>46</v>
      </c>
    </row>
    <row r="85" spans="1:22" ht="12.75" customHeight="1" x14ac:dyDescent="0.35">
      <c r="A85" s="84" t="s">
        <v>1501</v>
      </c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263">
        <v>31</v>
      </c>
      <c r="N85" s="197"/>
      <c r="O85" s="197"/>
      <c r="P85" s="197"/>
      <c r="Q85" s="197"/>
      <c r="R85" s="197"/>
      <c r="S85" s="197">
        <v>2</v>
      </c>
      <c r="T85" s="197"/>
      <c r="U85" s="197"/>
      <c r="V85" s="197">
        <f t="shared" si="5"/>
        <v>33</v>
      </c>
    </row>
    <row r="86" spans="1:22" ht="12.75" customHeight="1" x14ac:dyDescent="0.35">
      <c r="A86" s="84" t="s">
        <v>1502</v>
      </c>
      <c r="B86" s="197"/>
      <c r="C86" s="197"/>
      <c r="D86" s="197">
        <v>2</v>
      </c>
      <c r="E86" s="197"/>
      <c r="F86" s="197"/>
      <c r="G86" s="263">
        <v>28</v>
      </c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>
        <v>1</v>
      </c>
      <c r="V86" s="197">
        <f t="shared" si="5"/>
        <v>31</v>
      </c>
    </row>
    <row r="87" spans="1:22" ht="12.75" customHeight="1" x14ac:dyDescent="0.35">
      <c r="A87" s="84" t="s">
        <v>1503</v>
      </c>
      <c r="B87" s="197"/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>
        <f t="shared" si="5"/>
        <v>0</v>
      </c>
    </row>
    <row r="88" spans="1:22" ht="12.75" customHeight="1" x14ac:dyDescent="0.35">
      <c r="A88" s="84" t="s">
        <v>1504</v>
      </c>
      <c r="B88" s="197">
        <v>1</v>
      </c>
      <c r="C88" s="197"/>
      <c r="D88" s="197"/>
      <c r="E88" s="19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263">
        <v>4</v>
      </c>
      <c r="T88" s="197"/>
      <c r="U88" s="197"/>
      <c r="V88" s="197">
        <f t="shared" si="5"/>
        <v>5</v>
      </c>
    </row>
    <row r="89" spans="1:22" ht="12.75" customHeight="1" x14ac:dyDescent="0.35">
      <c r="A89" s="84" t="s">
        <v>1394</v>
      </c>
      <c r="B89" s="197"/>
      <c r="C89" s="197"/>
      <c r="D89" s="197"/>
      <c r="E89" s="197"/>
      <c r="F89" s="197"/>
      <c r="G89" s="197"/>
      <c r="H89" s="197"/>
      <c r="I89" s="197"/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>
        <f t="shared" si="5"/>
        <v>0</v>
      </c>
    </row>
    <row r="90" spans="1:22" ht="12.75" customHeight="1" x14ac:dyDescent="0.35">
      <c r="A90" s="84" t="s">
        <v>1506</v>
      </c>
      <c r="B90" s="197"/>
      <c r="C90" s="197"/>
      <c r="D90" s="197"/>
      <c r="E90" s="197"/>
      <c r="F90" s="197"/>
      <c r="G90" s="197"/>
      <c r="H90" s="197"/>
      <c r="I90" s="263">
        <v>7</v>
      </c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>
        <f t="shared" si="5"/>
        <v>7</v>
      </c>
    </row>
    <row r="91" spans="1:22" ht="12.75" customHeight="1" x14ac:dyDescent="0.35">
      <c r="A91" s="257" t="s">
        <v>200</v>
      </c>
      <c r="B91" s="258"/>
      <c r="C91" s="258"/>
      <c r="D91" s="258"/>
      <c r="E91" s="258"/>
      <c r="F91" s="258"/>
      <c r="G91" s="258"/>
      <c r="H91" s="258"/>
      <c r="I91" s="258"/>
      <c r="J91" s="258"/>
      <c r="K91" s="258"/>
      <c r="L91" s="258"/>
      <c r="M91" s="258"/>
      <c r="N91" s="258"/>
      <c r="O91" s="258"/>
      <c r="P91" s="258"/>
      <c r="Q91" s="258"/>
      <c r="R91" s="258"/>
      <c r="S91" s="258"/>
      <c r="T91" s="258"/>
      <c r="U91" s="258"/>
      <c r="V91" s="258" t="s">
        <v>97</v>
      </c>
    </row>
    <row r="92" spans="1:22" ht="12.75" customHeight="1" x14ac:dyDescent="0.35">
      <c r="A92" s="84" t="s">
        <v>1509</v>
      </c>
      <c r="B92" s="197"/>
      <c r="C92" s="197"/>
      <c r="D92" s="197"/>
      <c r="E92" s="197"/>
      <c r="F92" s="197"/>
      <c r="G92" s="197"/>
      <c r="H92" s="197"/>
      <c r="I92" s="197"/>
      <c r="J92" s="263">
        <v>6</v>
      </c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>
        <f>SUM(B92:U92)</f>
        <v>6</v>
      </c>
    </row>
    <row r="93" spans="1:22" ht="12.75" customHeight="1" x14ac:dyDescent="0.35">
      <c r="A93" s="84" t="s">
        <v>1511</v>
      </c>
      <c r="B93" s="197"/>
      <c r="C93" s="197"/>
      <c r="D93" s="197"/>
      <c r="E93" s="197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>
        <f>SUM(B93:U93)</f>
        <v>0</v>
      </c>
    </row>
    <row r="94" spans="1:22" ht="12.75" customHeight="1" x14ac:dyDescent="0.35">
      <c r="A94" s="84" t="s">
        <v>1513</v>
      </c>
      <c r="B94" s="197"/>
      <c r="C94" s="197"/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>
        <f>SUM(B94:U94)</f>
        <v>0</v>
      </c>
    </row>
    <row r="95" spans="1:22" ht="12.75" customHeight="1" x14ac:dyDescent="0.35">
      <c r="A95" s="84" t="s">
        <v>1515</v>
      </c>
      <c r="B95" s="197"/>
      <c r="C95" s="263">
        <v>1</v>
      </c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>
        <f>SUM(B95:U95)</f>
        <v>1</v>
      </c>
    </row>
    <row r="96" spans="1:22" ht="12.75" customHeight="1" x14ac:dyDescent="0.35">
      <c r="A96" s="257" t="s">
        <v>227</v>
      </c>
      <c r="B96" s="258"/>
      <c r="C96" s="258"/>
      <c r="D96" s="258"/>
      <c r="E96" s="258"/>
      <c r="F96" s="258"/>
      <c r="G96" s="258"/>
      <c r="H96" s="258"/>
      <c r="I96" s="258"/>
      <c r="J96" s="258"/>
      <c r="K96" s="258"/>
      <c r="L96" s="258"/>
      <c r="M96" s="258"/>
      <c r="N96" s="258"/>
      <c r="O96" s="258"/>
      <c r="P96" s="258"/>
      <c r="Q96" s="258"/>
      <c r="R96" s="258"/>
      <c r="S96" s="258"/>
      <c r="T96" s="258"/>
      <c r="U96" s="258"/>
      <c r="V96" s="258" t="s">
        <v>97</v>
      </c>
    </row>
    <row r="97" spans="1:22" ht="12.75" customHeight="1" x14ac:dyDescent="0.35">
      <c r="A97" s="84" t="s">
        <v>1519</v>
      </c>
      <c r="B97" s="197"/>
      <c r="C97" s="197"/>
      <c r="D97" s="197"/>
      <c r="E97" s="197"/>
      <c r="F97" s="197"/>
      <c r="G97" s="197"/>
      <c r="H97" s="197">
        <v>46</v>
      </c>
      <c r="I97" s="197"/>
      <c r="J97" s="197"/>
      <c r="K97" s="197"/>
      <c r="L97" s="197"/>
      <c r="M97" s="263">
        <v>51</v>
      </c>
      <c r="N97" s="197"/>
      <c r="O97" s="197">
        <v>38</v>
      </c>
      <c r="P97" s="197"/>
      <c r="Q97" s="197"/>
      <c r="R97" s="197"/>
      <c r="S97" s="197"/>
      <c r="T97" s="197"/>
      <c r="U97" s="197"/>
      <c r="V97" s="197">
        <f t="shared" ref="V97:V109" si="6">SUM(B97:U97)</f>
        <v>135</v>
      </c>
    </row>
    <row r="98" spans="1:22" ht="12.75" customHeight="1" x14ac:dyDescent="0.35">
      <c r="A98" s="84" t="s">
        <v>1521</v>
      </c>
      <c r="B98" s="197"/>
      <c r="C98" s="197"/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>
        <f t="shared" si="6"/>
        <v>0</v>
      </c>
    </row>
    <row r="99" spans="1:22" ht="12.75" customHeight="1" x14ac:dyDescent="0.35">
      <c r="A99" s="84" t="s">
        <v>1523</v>
      </c>
      <c r="B99" s="197"/>
      <c r="C99" s="197"/>
      <c r="D99" s="197"/>
      <c r="E99" s="197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>
        <f t="shared" si="6"/>
        <v>0</v>
      </c>
    </row>
    <row r="100" spans="1:22" ht="12.75" customHeight="1" x14ac:dyDescent="0.35">
      <c r="A100" s="84" t="s">
        <v>1412</v>
      </c>
      <c r="B100" s="197"/>
      <c r="C100" s="197"/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>
        <f t="shared" si="6"/>
        <v>0</v>
      </c>
    </row>
    <row r="101" spans="1:22" ht="12.75" customHeight="1" x14ac:dyDescent="0.35">
      <c r="A101" s="84" t="s">
        <v>1526</v>
      </c>
      <c r="B101" s="197"/>
      <c r="C101" s="197"/>
      <c r="D101" s="197"/>
      <c r="E101" s="197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>
        <f t="shared" si="6"/>
        <v>0</v>
      </c>
    </row>
    <row r="102" spans="1:22" ht="12.75" customHeight="1" x14ac:dyDescent="0.35">
      <c r="A102" s="84" t="s">
        <v>1416</v>
      </c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>
        <f t="shared" si="6"/>
        <v>0</v>
      </c>
    </row>
    <row r="103" spans="1:22" ht="12.75" customHeight="1" x14ac:dyDescent="0.35">
      <c r="A103" s="84" t="s">
        <v>1419</v>
      </c>
      <c r="B103" s="197"/>
      <c r="C103" s="197"/>
      <c r="D103" s="197"/>
      <c r="E103" s="197"/>
      <c r="F103" s="197"/>
      <c r="G103" s="197"/>
      <c r="H103" s="197"/>
      <c r="I103" s="197"/>
      <c r="J103" s="197"/>
      <c r="K103" s="197"/>
      <c r="L103" s="197"/>
      <c r="M103" s="197"/>
      <c r="N103" s="197"/>
      <c r="O103" s="197"/>
      <c r="P103" s="197"/>
      <c r="Q103" s="197"/>
      <c r="R103" s="197"/>
      <c r="S103" s="197"/>
      <c r="T103" s="197"/>
      <c r="U103" s="197"/>
      <c r="V103" s="197">
        <f t="shared" si="6"/>
        <v>0</v>
      </c>
    </row>
    <row r="104" spans="1:22" ht="12.75" customHeight="1" x14ac:dyDescent="0.35">
      <c r="A104" s="84" t="s">
        <v>1531</v>
      </c>
      <c r="B104" s="197"/>
      <c r="C104" s="197"/>
      <c r="D104" s="197"/>
      <c r="E104" s="197"/>
      <c r="F104" s="197"/>
      <c r="G104" s="197"/>
      <c r="H104" s="197"/>
      <c r="I104" s="197"/>
      <c r="J104" s="197"/>
      <c r="K104" s="197">
        <v>2</v>
      </c>
      <c r="L104" s="263">
        <v>20</v>
      </c>
      <c r="M104" s="197"/>
      <c r="N104" s="197"/>
      <c r="O104" s="197"/>
      <c r="P104" s="197"/>
      <c r="Q104" s="197">
        <v>10</v>
      </c>
      <c r="R104" s="197"/>
      <c r="S104" s="197"/>
      <c r="T104" s="197"/>
      <c r="U104" s="197">
        <v>1</v>
      </c>
      <c r="V104" s="197">
        <f t="shared" si="6"/>
        <v>33</v>
      </c>
    </row>
    <row r="105" spans="1:22" ht="12.75" customHeight="1" x14ac:dyDescent="0.35">
      <c r="A105" s="84" t="s">
        <v>1534</v>
      </c>
      <c r="B105" s="197"/>
      <c r="C105" s="197"/>
      <c r="D105" s="197"/>
      <c r="E105" s="197"/>
      <c r="F105" s="197"/>
      <c r="G105" s="197"/>
      <c r="H105" s="197"/>
      <c r="I105" s="197"/>
      <c r="J105" s="197"/>
      <c r="K105" s="197"/>
      <c r="L105" s="197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>
        <f t="shared" si="6"/>
        <v>0</v>
      </c>
    </row>
    <row r="106" spans="1:22" ht="12.75" customHeight="1" x14ac:dyDescent="0.35">
      <c r="A106" s="84" t="s">
        <v>1536</v>
      </c>
      <c r="B106" s="197"/>
      <c r="C106" s="197"/>
      <c r="D106" s="197"/>
      <c r="E106" s="197"/>
      <c r="F106" s="197"/>
      <c r="G106" s="197"/>
      <c r="H106" s="197"/>
      <c r="I106" s="197"/>
      <c r="J106" s="197"/>
      <c r="K106" s="197"/>
      <c r="L106" s="197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>
        <f t="shared" si="6"/>
        <v>0</v>
      </c>
    </row>
    <row r="107" spans="1:22" ht="12.75" customHeight="1" x14ac:dyDescent="0.35">
      <c r="A107" s="84" t="s">
        <v>1538</v>
      </c>
      <c r="B107" s="197"/>
      <c r="C107" s="197"/>
      <c r="D107" s="197">
        <v>7</v>
      </c>
      <c r="E107" s="197"/>
      <c r="F107" s="197"/>
      <c r="G107" s="197"/>
      <c r="H107" s="197"/>
      <c r="I107" s="197"/>
      <c r="J107" s="197"/>
      <c r="K107" s="197">
        <v>2</v>
      </c>
      <c r="L107" s="197"/>
      <c r="M107" s="197"/>
      <c r="N107" s="197"/>
      <c r="O107" s="197"/>
      <c r="P107" s="197">
        <v>1</v>
      </c>
      <c r="Q107" s="197"/>
      <c r="R107" s="263">
        <v>8</v>
      </c>
      <c r="S107" s="197"/>
      <c r="T107" s="197"/>
      <c r="U107" s="197"/>
      <c r="V107" s="197">
        <f t="shared" si="6"/>
        <v>18</v>
      </c>
    </row>
    <row r="108" spans="1:22" ht="12.75" customHeight="1" x14ac:dyDescent="0.35">
      <c r="A108" s="84" t="s">
        <v>1540</v>
      </c>
      <c r="B108" s="197"/>
      <c r="C108" s="197"/>
      <c r="D108" s="197"/>
      <c r="E108" s="197"/>
      <c r="F108" s="197"/>
      <c r="G108" s="197"/>
      <c r="H108" s="197"/>
      <c r="I108" s="263">
        <v>6</v>
      </c>
      <c r="J108" s="197"/>
      <c r="K108" s="197"/>
      <c r="L108" s="197"/>
      <c r="M108" s="197"/>
      <c r="N108" s="197"/>
      <c r="O108" s="197"/>
      <c r="P108" s="197">
        <v>1</v>
      </c>
      <c r="Q108" s="197"/>
      <c r="R108" s="197"/>
      <c r="S108" s="197"/>
      <c r="T108" s="197"/>
      <c r="U108" s="197"/>
      <c r="V108" s="197">
        <f t="shared" si="6"/>
        <v>7</v>
      </c>
    </row>
    <row r="109" spans="1:22" ht="12.75" customHeight="1" x14ac:dyDescent="0.35">
      <c r="A109" s="84" t="s">
        <v>1542</v>
      </c>
      <c r="B109" s="197"/>
      <c r="C109" s="197"/>
      <c r="D109" s="197"/>
      <c r="E109" s="197"/>
      <c r="F109" s="197"/>
      <c r="G109" s="197"/>
      <c r="H109" s="197"/>
      <c r="I109" s="197"/>
      <c r="J109" s="197"/>
      <c r="K109" s="197"/>
      <c r="L109" s="197"/>
      <c r="M109" s="197"/>
      <c r="N109" s="197"/>
      <c r="O109" s="197"/>
      <c r="P109" s="197"/>
      <c r="Q109" s="197"/>
      <c r="R109" s="197"/>
      <c r="S109" s="197"/>
      <c r="T109" s="197"/>
      <c r="U109" s="197"/>
      <c r="V109" s="197">
        <f t="shared" si="6"/>
        <v>0</v>
      </c>
    </row>
    <row r="110" spans="1:22" ht="12.75" customHeight="1" x14ac:dyDescent="0.35">
      <c r="A110" s="257" t="s">
        <v>1097</v>
      </c>
      <c r="B110" s="258"/>
      <c r="C110" s="258"/>
      <c r="D110" s="258"/>
      <c r="E110" s="258"/>
      <c r="F110" s="258"/>
      <c r="G110" s="258"/>
      <c r="H110" s="258"/>
      <c r="I110" s="258"/>
      <c r="J110" s="258"/>
      <c r="K110" s="258"/>
      <c r="L110" s="258"/>
      <c r="M110" s="258"/>
      <c r="N110" s="258"/>
      <c r="O110" s="258"/>
      <c r="P110" s="258"/>
      <c r="Q110" s="258"/>
      <c r="R110" s="258"/>
      <c r="S110" s="258"/>
      <c r="T110" s="258"/>
      <c r="U110" s="258"/>
      <c r="V110" s="258" t="s">
        <v>97</v>
      </c>
    </row>
    <row r="111" spans="1:22" ht="12.75" customHeight="1" x14ac:dyDescent="0.35">
      <c r="A111" s="84" t="s">
        <v>1546</v>
      </c>
      <c r="B111" s="197"/>
      <c r="C111" s="197"/>
      <c r="D111" s="197"/>
      <c r="E111" s="197"/>
      <c r="F111" s="197"/>
      <c r="G111" s="197"/>
      <c r="H111" s="263">
        <v>2</v>
      </c>
      <c r="I111" s="197"/>
      <c r="J111" s="197"/>
      <c r="K111" s="197"/>
      <c r="L111" s="197"/>
      <c r="M111" s="197"/>
      <c r="N111" s="197"/>
      <c r="O111" s="197"/>
      <c r="P111" s="197"/>
      <c r="Q111" s="197"/>
      <c r="R111" s="197"/>
      <c r="S111" s="197"/>
      <c r="T111" s="197"/>
      <c r="U111" s="197"/>
      <c r="V111" s="197">
        <f t="shared" ref="V111:V118" si="7">SUM(B111:U111)</f>
        <v>2</v>
      </c>
    </row>
    <row r="112" spans="1:22" ht="12.75" customHeight="1" x14ac:dyDescent="0.35">
      <c r="A112" s="84" t="s">
        <v>1549</v>
      </c>
      <c r="B112" s="197"/>
      <c r="C112" s="197"/>
      <c r="D112" s="197"/>
      <c r="E112" s="197"/>
      <c r="F112" s="197"/>
      <c r="G112" s="197"/>
      <c r="H112" s="263">
        <v>3</v>
      </c>
      <c r="I112" s="197"/>
      <c r="J112" s="197"/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>
        <f t="shared" si="7"/>
        <v>3</v>
      </c>
    </row>
    <row r="113" spans="1:22" ht="12.75" customHeight="1" x14ac:dyDescent="0.35">
      <c r="A113" s="84" t="s">
        <v>1552</v>
      </c>
      <c r="B113" s="197"/>
      <c r="C113" s="197"/>
      <c r="D113" s="197">
        <v>2</v>
      </c>
      <c r="E113" s="197">
        <v>1</v>
      </c>
      <c r="F113" s="197">
        <v>4</v>
      </c>
      <c r="G113" s="197"/>
      <c r="H113" s="197"/>
      <c r="I113" s="197"/>
      <c r="J113" s="197"/>
      <c r="K113" s="197">
        <v>35</v>
      </c>
      <c r="L113" s="197"/>
      <c r="M113" s="197"/>
      <c r="N113" s="197"/>
      <c r="O113" s="197"/>
      <c r="P113" s="197"/>
      <c r="Q113" s="197"/>
      <c r="R113" s="197">
        <v>4</v>
      </c>
      <c r="S113" s="263">
        <v>70</v>
      </c>
      <c r="T113" s="197"/>
      <c r="U113" s="197"/>
      <c r="V113" s="197">
        <f t="shared" si="7"/>
        <v>116</v>
      </c>
    </row>
    <row r="114" spans="1:22" ht="12.75" customHeight="1" x14ac:dyDescent="0.35">
      <c r="A114" s="84" t="s">
        <v>1439</v>
      </c>
      <c r="B114" s="197"/>
      <c r="C114" s="197"/>
      <c r="D114" s="197"/>
      <c r="E114" s="197"/>
      <c r="F114" s="197"/>
      <c r="G114" s="197"/>
      <c r="H114" s="197"/>
      <c r="I114" s="197"/>
      <c r="J114" s="197"/>
      <c r="K114" s="197"/>
      <c r="L114" s="197"/>
      <c r="M114" s="197"/>
      <c r="N114" s="197"/>
      <c r="O114" s="197"/>
      <c r="P114" s="197"/>
      <c r="Q114" s="197"/>
      <c r="R114" s="197"/>
      <c r="S114" s="197"/>
      <c r="T114" s="197"/>
      <c r="U114" s="197"/>
      <c r="V114" s="197">
        <f t="shared" si="7"/>
        <v>0</v>
      </c>
    </row>
    <row r="115" spans="1:22" ht="12.75" customHeight="1" x14ac:dyDescent="0.35">
      <c r="A115" s="84" t="s">
        <v>1360</v>
      </c>
      <c r="B115" s="197"/>
      <c r="C115" s="197"/>
      <c r="D115" s="197"/>
      <c r="E115" s="197"/>
      <c r="F115" s="197"/>
      <c r="G115" s="197"/>
      <c r="H115" s="197"/>
      <c r="I115" s="197"/>
      <c r="J115" s="197"/>
      <c r="K115" s="197"/>
      <c r="L115" s="197"/>
      <c r="M115" s="197"/>
      <c r="N115" s="197"/>
      <c r="O115" s="197"/>
      <c r="P115" s="197"/>
      <c r="Q115" s="197"/>
      <c r="R115" s="197"/>
      <c r="S115" s="197"/>
      <c r="T115" s="197"/>
      <c r="U115" s="197"/>
      <c r="V115" s="197">
        <f t="shared" si="7"/>
        <v>0</v>
      </c>
    </row>
    <row r="116" spans="1:22" ht="12.75" customHeight="1" x14ac:dyDescent="0.35">
      <c r="A116" s="84" t="s">
        <v>1553</v>
      </c>
      <c r="B116" s="197"/>
      <c r="C116" s="197"/>
      <c r="D116" s="197"/>
      <c r="E116" s="197">
        <v>1</v>
      </c>
      <c r="F116" s="197"/>
      <c r="G116" s="197">
        <v>12</v>
      </c>
      <c r="H116" s="197"/>
      <c r="I116" s="197"/>
      <c r="J116" s="197"/>
      <c r="K116" s="197"/>
      <c r="L116" s="263">
        <v>17</v>
      </c>
      <c r="M116" s="263" t="s">
        <v>97</v>
      </c>
      <c r="N116" s="197"/>
      <c r="O116" s="197"/>
      <c r="P116" s="197"/>
      <c r="Q116" s="197">
        <v>1</v>
      </c>
      <c r="R116" s="197"/>
      <c r="S116" s="197"/>
      <c r="T116" s="197"/>
      <c r="U116" s="197"/>
      <c r="V116" s="197">
        <f t="shared" si="7"/>
        <v>31</v>
      </c>
    </row>
    <row r="117" spans="1:22" ht="12.75" customHeight="1" x14ac:dyDescent="0.35">
      <c r="A117" s="84" t="s">
        <v>1555</v>
      </c>
      <c r="B117" s="197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263">
        <v>16</v>
      </c>
      <c r="Q117" s="197"/>
      <c r="R117" s="197"/>
      <c r="S117" s="197"/>
      <c r="T117" s="197"/>
      <c r="U117" s="197"/>
      <c r="V117" s="197">
        <f t="shared" si="7"/>
        <v>16</v>
      </c>
    </row>
    <row r="118" spans="1:22" ht="12.75" customHeight="1" x14ac:dyDescent="0.35">
      <c r="A118" s="84" t="s">
        <v>1559</v>
      </c>
      <c r="B118" s="197"/>
      <c r="C118" s="197"/>
      <c r="D118" s="197"/>
      <c r="E118" s="197"/>
      <c r="F118" s="197"/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>
        <f t="shared" si="7"/>
        <v>0</v>
      </c>
    </row>
    <row r="119" spans="1:22" ht="12.75" customHeight="1" x14ac:dyDescent="0.35">
      <c r="A119" s="257" t="s">
        <v>276</v>
      </c>
      <c r="B119" s="258"/>
      <c r="C119" s="258"/>
      <c r="D119" s="258"/>
      <c r="E119" s="258"/>
      <c r="F119" s="258"/>
      <c r="G119" s="258"/>
      <c r="H119" s="258"/>
      <c r="I119" s="258"/>
      <c r="J119" s="258"/>
      <c r="K119" s="258"/>
      <c r="L119" s="258"/>
      <c r="M119" s="258"/>
      <c r="N119" s="258"/>
      <c r="O119" s="258"/>
      <c r="P119" s="258"/>
      <c r="Q119" s="258"/>
      <c r="R119" s="258"/>
      <c r="S119" s="258"/>
      <c r="T119" s="258"/>
      <c r="U119" s="258"/>
      <c r="V119" s="258" t="s">
        <v>97</v>
      </c>
    </row>
    <row r="120" spans="1:22" ht="12.75" customHeight="1" x14ac:dyDescent="0.35">
      <c r="A120" s="84" t="s">
        <v>1453</v>
      </c>
      <c r="B120" s="197"/>
      <c r="C120" s="197"/>
      <c r="D120" s="197"/>
      <c r="E120" s="197"/>
      <c r="F120" s="197"/>
      <c r="G120" s="197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>
        <f t="shared" ref="V120:V127" si="8">SUM(B120:U120)</f>
        <v>0</v>
      </c>
    </row>
    <row r="121" spans="1:22" ht="12.75" customHeight="1" x14ac:dyDescent="0.35">
      <c r="A121" s="84" t="s">
        <v>1565</v>
      </c>
      <c r="B121" s="197"/>
      <c r="C121" s="197"/>
      <c r="D121" s="197"/>
      <c r="E121" s="197"/>
      <c r="F121" s="197"/>
      <c r="G121" s="263">
        <v>7</v>
      </c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>
        <f t="shared" si="8"/>
        <v>7</v>
      </c>
    </row>
    <row r="122" spans="1:22" ht="12.75" customHeight="1" x14ac:dyDescent="0.35">
      <c r="A122" s="84" t="s">
        <v>1568</v>
      </c>
      <c r="B122" s="197"/>
      <c r="C122" s="263">
        <v>1</v>
      </c>
      <c r="D122" s="197"/>
      <c r="E122" s="197"/>
      <c r="F122" s="197"/>
      <c r="G122" s="197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>
        <f t="shared" si="8"/>
        <v>1</v>
      </c>
    </row>
    <row r="123" spans="1:22" ht="12.75" customHeight="1" x14ac:dyDescent="0.35">
      <c r="A123" s="84" t="s">
        <v>1571</v>
      </c>
      <c r="B123" s="197"/>
      <c r="C123" s="197"/>
      <c r="D123" s="197"/>
      <c r="E123" s="197"/>
      <c r="F123" s="197"/>
      <c r="G123" s="197"/>
      <c r="H123" s="197"/>
      <c r="I123" s="197"/>
      <c r="J123" s="197"/>
      <c r="K123" s="197"/>
      <c r="L123" s="197"/>
      <c r="M123" s="197"/>
      <c r="N123" s="197"/>
      <c r="O123" s="197"/>
      <c r="P123" s="197"/>
      <c r="Q123" s="197"/>
      <c r="R123" s="197"/>
      <c r="S123" s="197"/>
      <c r="T123" s="197"/>
      <c r="U123" s="197"/>
      <c r="V123" s="197">
        <f t="shared" si="8"/>
        <v>0</v>
      </c>
    </row>
    <row r="124" spans="1:22" ht="12.75" customHeight="1" x14ac:dyDescent="0.35">
      <c r="A124" s="84" t="s">
        <v>1573</v>
      </c>
      <c r="B124" s="197"/>
      <c r="C124" s="197"/>
      <c r="D124" s="197"/>
      <c r="E124" s="197"/>
      <c r="F124" s="197"/>
      <c r="G124" s="197"/>
      <c r="H124" s="197"/>
      <c r="I124" s="197"/>
      <c r="J124" s="197"/>
      <c r="K124" s="197"/>
      <c r="L124" s="197"/>
      <c r="M124" s="263">
        <v>7</v>
      </c>
      <c r="N124" s="197"/>
      <c r="O124" s="197"/>
      <c r="P124" s="197"/>
      <c r="Q124" s="197"/>
      <c r="R124" s="197"/>
      <c r="S124" s="197"/>
      <c r="T124" s="197"/>
      <c r="U124" s="197"/>
      <c r="V124" s="197">
        <f t="shared" si="8"/>
        <v>7</v>
      </c>
    </row>
    <row r="125" spans="1:22" ht="12.75" customHeight="1" x14ac:dyDescent="0.35">
      <c r="A125" s="84" t="s">
        <v>1575</v>
      </c>
      <c r="B125" s="197"/>
      <c r="C125" s="263">
        <v>111</v>
      </c>
      <c r="D125" s="197">
        <v>2</v>
      </c>
      <c r="E125" s="197"/>
      <c r="F125" s="197">
        <v>4</v>
      </c>
      <c r="G125" s="197"/>
      <c r="H125" s="197"/>
      <c r="I125" s="197"/>
      <c r="J125" s="197"/>
      <c r="K125" s="197"/>
      <c r="L125" s="197"/>
      <c r="M125" s="197"/>
      <c r="N125" s="197"/>
      <c r="O125" s="197"/>
      <c r="P125" s="197"/>
      <c r="Q125" s="197"/>
      <c r="R125" s="197"/>
      <c r="S125" s="197"/>
      <c r="T125" s="197"/>
      <c r="U125" s="197">
        <v>95</v>
      </c>
      <c r="V125" s="197">
        <f t="shared" si="8"/>
        <v>212</v>
      </c>
    </row>
    <row r="126" spans="1:22" ht="12.75" customHeight="1" x14ac:dyDescent="0.35">
      <c r="A126" s="84" t="s">
        <v>1577</v>
      </c>
      <c r="B126" s="197"/>
      <c r="C126" s="197"/>
      <c r="D126" s="197"/>
      <c r="E126" s="197"/>
      <c r="F126" s="197"/>
      <c r="G126" s="197"/>
      <c r="H126" s="197"/>
      <c r="I126" s="197"/>
      <c r="J126" s="197"/>
      <c r="K126" s="197"/>
      <c r="L126" s="197"/>
      <c r="M126" s="197"/>
      <c r="N126" s="197"/>
      <c r="O126" s="197"/>
      <c r="P126" s="197"/>
      <c r="Q126" s="197"/>
      <c r="R126" s="197"/>
      <c r="S126" s="197"/>
      <c r="T126" s="197"/>
      <c r="U126" s="197"/>
      <c r="V126" s="197">
        <f t="shared" si="8"/>
        <v>0</v>
      </c>
    </row>
    <row r="127" spans="1:22" ht="12.75" customHeight="1" x14ac:dyDescent="0.35">
      <c r="A127" s="84" t="s">
        <v>1581</v>
      </c>
      <c r="B127" s="197"/>
      <c r="C127" s="197"/>
      <c r="D127" s="197"/>
      <c r="E127" s="197"/>
      <c r="F127" s="197"/>
      <c r="G127" s="197"/>
      <c r="H127" s="197"/>
      <c r="I127" s="197"/>
      <c r="J127" s="197"/>
      <c r="K127" s="197"/>
      <c r="L127" s="197"/>
      <c r="M127" s="197"/>
      <c r="N127" s="197"/>
      <c r="O127" s="197"/>
      <c r="P127" s="197"/>
      <c r="Q127" s="197"/>
      <c r="R127" s="197"/>
      <c r="S127" s="197"/>
      <c r="T127" s="263">
        <v>29</v>
      </c>
      <c r="U127" s="197"/>
      <c r="V127" s="197">
        <f t="shared" si="8"/>
        <v>29</v>
      </c>
    </row>
    <row r="128" spans="1:22" ht="12.75" customHeight="1" x14ac:dyDescent="0.35">
      <c r="A128" s="257" t="s">
        <v>1123</v>
      </c>
      <c r="B128" s="258"/>
      <c r="C128" s="258"/>
      <c r="D128" s="258"/>
      <c r="E128" s="258"/>
      <c r="F128" s="258"/>
      <c r="G128" s="258"/>
      <c r="H128" s="258"/>
      <c r="I128" s="258"/>
      <c r="J128" s="258"/>
      <c r="K128" s="258"/>
      <c r="L128" s="258"/>
      <c r="M128" s="258"/>
      <c r="N128" s="258"/>
      <c r="O128" s="258"/>
      <c r="P128" s="258"/>
      <c r="Q128" s="258"/>
      <c r="R128" s="258"/>
      <c r="S128" s="258"/>
      <c r="T128" s="258"/>
      <c r="U128" s="258"/>
      <c r="V128" s="258" t="s">
        <v>97</v>
      </c>
    </row>
    <row r="129" spans="1:22" ht="12.75" customHeight="1" x14ac:dyDescent="0.35">
      <c r="A129" s="84" t="s">
        <v>1583</v>
      </c>
      <c r="B129" s="197"/>
      <c r="C129" s="197"/>
      <c r="D129" s="197">
        <v>2</v>
      </c>
      <c r="E129" s="197"/>
      <c r="F129" s="197"/>
      <c r="G129" s="197"/>
      <c r="H129" s="197"/>
      <c r="I129" s="197"/>
      <c r="J129" s="197"/>
      <c r="K129" s="197">
        <v>35</v>
      </c>
      <c r="L129" s="197"/>
      <c r="M129" s="263">
        <v>71</v>
      </c>
      <c r="N129" s="197"/>
      <c r="O129" s="197"/>
      <c r="P129" s="197">
        <v>66</v>
      </c>
      <c r="Q129" s="197"/>
      <c r="R129" s="197">
        <v>4</v>
      </c>
      <c r="S129" s="197"/>
      <c r="T129" s="197"/>
      <c r="U129" s="197"/>
      <c r="V129" s="197">
        <f t="shared" ref="V129:V135" si="9">SUM(B129:U129)</f>
        <v>178</v>
      </c>
    </row>
    <row r="130" spans="1:22" ht="12.75" customHeight="1" x14ac:dyDescent="0.35">
      <c r="A130" s="84" t="s">
        <v>1585</v>
      </c>
      <c r="B130" s="197"/>
      <c r="C130" s="197"/>
      <c r="D130" s="197"/>
      <c r="E130" s="197"/>
      <c r="F130" s="197"/>
      <c r="G130" s="197"/>
      <c r="H130" s="197"/>
      <c r="I130" s="197"/>
      <c r="J130" s="197"/>
      <c r="K130" s="197"/>
      <c r="L130" s="197"/>
      <c r="M130" s="197"/>
      <c r="N130" s="197"/>
      <c r="O130" s="197"/>
      <c r="P130" s="197"/>
      <c r="Q130" s="197"/>
      <c r="R130" s="197"/>
      <c r="S130" s="197"/>
      <c r="T130" s="197"/>
      <c r="U130" s="197"/>
      <c r="V130" s="197">
        <f t="shared" si="9"/>
        <v>0</v>
      </c>
    </row>
    <row r="131" spans="1:22" ht="12.75" customHeight="1" x14ac:dyDescent="0.35">
      <c r="A131" s="84" t="s">
        <v>1589</v>
      </c>
      <c r="B131" s="197"/>
      <c r="C131" s="197"/>
      <c r="D131" s="197"/>
      <c r="E131" s="197"/>
      <c r="F131" s="197"/>
      <c r="G131" s="263">
        <v>21</v>
      </c>
      <c r="H131" s="197"/>
      <c r="I131" s="197"/>
      <c r="J131" s="197"/>
      <c r="K131" s="197"/>
      <c r="L131" s="197"/>
      <c r="M131" s="197"/>
      <c r="N131" s="197"/>
      <c r="O131" s="197"/>
      <c r="P131" s="197"/>
      <c r="Q131" s="197"/>
      <c r="R131" s="197"/>
      <c r="S131" s="197"/>
      <c r="T131" s="197"/>
      <c r="U131" s="197"/>
      <c r="V131" s="197">
        <f t="shared" si="9"/>
        <v>21</v>
      </c>
    </row>
    <row r="132" spans="1:22" ht="12.75" customHeight="1" x14ac:dyDescent="0.35">
      <c r="A132" s="84" t="s">
        <v>1590</v>
      </c>
      <c r="B132" s="197">
        <v>1</v>
      </c>
      <c r="C132" s="197"/>
      <c r="D132" s="197"/>
      <c r="E132" s="197"/>
      <c r="F132" s="197"/>
      <c r="G132" s="197"/>
      <c r="H132" s="197"/>
      <c r="I132" s="197"/>
      <c r="J132" s="197"/>
      <c r="K132" s="197"/>
      <c r="L132" s="197"/>
      <c r="M132" s="197"/>
      <c r="N132" s="197"/>
      <c r="O132" s="197"/>
      <c r="P132" s="197"/>
      <c r="Q132" s="197">
        <v>5</v>
      </c>
      <c r="R132" s="197"/>
      <c r="S132" s="197"/>
      <c r="T132" s="263">
        <v>31</v>
      </c>
      <c r="U132" s="197"/>
      <c r="V132" s="197">
        <f t="shared" si="9"/>
        <v>37</v>
      </c>
    </row>
    <row r="133" spans="1:22" ht="12.75" customHeight="1" x14ac:dyDescent="0.35">
      <c r="A133" s="84" t="s">
        <v>1592</v>
      </c>
      <c r="B133" s="263">
        <v>151</v>
      </c>
      <c r="C133" s="197"/>
      <c r="D133" s="197"/>
      <c r="E133" s="197">
        <v>131</v>
      </c>
      <c r="F133" s="197">
        <v>4</v>
      </c>
      <c r="G133" s="197"/>
      <c r="H133" s="197"/>
      <c r="I133" s="197"/>
      <c r="J133" s="197"/>
      <c r="K133" s="197">
        <v>120</v>
      </c>
      <c r="L133" s="197"/>
      <c r="M133" s="197"/>
      <c r="N133" s="197"/>
      <c r="O133" s="197"/>
      <c r="P133" s="197">
        <v>18</v>
      </c>
      <c r="Q133" s="197"/>
      <c r="R133" s="197"/>
      <c r="S133" s="197"/>
      <c r="T133" s="197"/>
      <c r="U133" s="197"/>
      <c r="V133" s="197">
        <f t="shared" si="9"/>
        <v>424</v>
      </c>
    </row>
    <row r="134" spans="1:22" ht="12.75" customHeight="1" x14ac:dyDescent="0.35">
      <c r="A134" s="84" t="s">
        <v>1595</v>
      </c>
      <c r="B134" s="197"/>
      <c r="C134" s="197"/>
      <c r="D134" s="197"/>
      <c r="E134" s="197"/>
      <c r="F134" s="197"/>
      <c r="G134" s="197"/>
      <c r="H134" s="197"/>
      <c r="I134" s="197"/>
      <c r="J134" s="197"/>
      <c r="K134" s="263">
        <v>2</v>
      </c>
      <c r="L134" s="197"/>
      <c r="M134" s="197"/>
      <c r="N134" s="197"/>
      <c r="O134" s="197"/>
      <c r="P134" s="197"/>
      <c r="Q134" s="197"/>
      <c r="R134" s="197"/>
      <c r="S134" s="197"/>
      <c r="T134" s="197"/>
      <c r="U134" s="197"/>
      <c r="V134" s="197">
        <f t="shared" si="9"/>
        <v>2</v>
      </c>
    </row>
    <row r="135" spans="1:22" ht="12.75" customHeight="1" x14ac:dyDescent="0.35">
      <c r="A135" s="84" t="s">
        <v>1473</v>
      </c>
      <c r="B135" s="197"/>
      <c r="C135" s="197"/>
      <c r="D135" s="197"/>
      <c r="E135" s="197"/>
      <c r="F135" s="197"/>
      <c r="G135" s="197"/>
      <c r="H135" s="197"/>
      <c r="I135" s="197"/>
      <c r="J135" s="197"/>
      <c r="K135" s="197"/>
      <c r="L135" s="197"/>
      <c r="M135" s="197"/>
      <c r="N135" s="197"/>
      <c r="O135" s="197"/>
      <c r="P135" s="197"/>
      <c r="Q135" s="197"/>
      <c r="R135" s="197"/>
      <c r="S135" s="197"/>
      <c r="T135" s="197"/>
      <c r="U135" s="197"/>
      <c r="V135" s="197">
        <f t="shared" si="9"/>
        <v>0</v>
      </c>
    </row>
    <row r="136" spans="1:22" ht="12.75" customHeight="1" x14ac:dyDescent="0.35">
      <c r="A136" s="257" t="s">
        <v>342</v>
      </c>
      <c r="B136" s="258"/>
      <c r="C136" s="258"/>
      <c r="D136" s="258"/>
      <c r="E136" s="258"/>
      <c r="F136" s="258"/>
      <c r="G136" s="258"/>
      <c r="H136" s="258"/>
      <c r="I136" s="258"/>
      <c r="J136" s="258"/>
      <c r="K136" s="258"/>
      <c r="L136" s="258"/>
      <c r="M136" s="258"/>
      <c r="N136" s="258"/>
      <c r="O136" s="258"/>
      <c r="P136" s="258"/>
      <c r="Q136" s="258"/>
      <c r="R136" s="258"/>
      <c r="S136" s="258"/>
      <c r="T136" s="258"/>
      <c r="U136" s="258"/>
      <c r="V136" s="258" t="s">
        <v>97</v>
      </c>
    </row>
    <row r="137" spans="1:22" ht="12.75" customHeight="1" x14ac:dyDescent="0.35">
      <c r="A137" s="84" t="s">
        <v>1598</v>
      </c>
      <c r="B137" s="197"/>
      <c r="C137" s="197"/>
      <c r="D137" s="197"/>
      <c r="E137" s="197"/>
      <c r="F137" s="197"/>
      <c r="G137" s="197"/>
      <c r="H137" s="197"/>
      <c r="I137" s="197"/>
      <c r="J137" s="197"/>
      <c r="K137" s="197"/>
      <c r="L137" s="197"/>
      <c r="M137" s="197"/>
      <c r="N137" s="197"/>
      <c r="O137" s="197"/>
      <c r="P137" s="197"/>
      <c r="Q137" s="197"/>
      <c r="R137" s="197"/>
      <c r="S137" s="197"/>
      <c r="T137" s="197"/>
      <c r="U137" s="197"/>
      <c r="V137" s="197">
        <f t="shared" ref="V137:V146" si="10">SUM(B137:U137)</f>
        <v>0</v>
      </c>
    </row>
    <row r="138" spans="1:22" ht="12.75" customHeight="1" x14ac:dyDescent="0.35">
      <c r="A138" s="84" t="s">
        <v>1600</v>
      </c>
      <c r="B138" s="197"/>
      <c r="C138" s="197"/>
      <c r="D138" s="197"/>
      <c r="E138" s="197"/>
      <c r="F138" s="197"/>
      <c r="G138" s="197"/>
      <c r="H138" s="197"/>
      <c r="I138" s="197"/>
      <c r="J138" s="197"/>
      <c r="K138" s="197"/>
      <c r="L138" s="197"/>
      <c r="M138" s="197"/>
      <c r="N138" s="197"/>
      <c r="O138" s="197"/>
      <c r="P138" s="197"/>
      <c r="Q138" s="197"/>
      <c r="R138" s="197"/>
      <c r="S138" s="197"/>
      <c r="T138" s="263">
        <v>3</v>
      </c>
      <c r="U138" s="197"/>
      <c r="V138" s="197">
        <f t="shared" si="10"/>
        <v>3</v>
      </c>
    </row>
    <row r="139" spans="1:22" ht="12.75" customHeight="1" x14ac:dyDescent="0.35">
      <c r="A139" s="84" t="s">
        <v>1604</v>
      </c>
      <c r="B139" s="197"/>
      <c r="C139" s="197"/>
      <c r="D139" s="197"/>
      <c r="E139" s="197"/>
      <c r="F139" s="197"/>
      <c r="G139" s="197"/>
      <c r="H139" s="197"/>
      <c r="I139" s="197"/>
      <c r="J139" s="197"/>
      <c r="K139" s="197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>
        <f t="shared" si="10"/>
        <v>0</v>
      </c>
    </row>
    <row r="140" spans="1:22" ht="12.75" customHeight="1" x14ac:dyDescent="0.35">
      <c r="A140" s="84" t="s">
        <v>1606</v>
      </c>
      <c r="B140" s="197"/>
      <c r="C140" s="197"/>
      <c r="D140" s="197"/>
      <c r="E140" s="197"/>
      <c r="F140" s="197"/>
      <c r="G140" s="197"/>
      <c r="H140" s="197"/>
      <c r="I140" s="197"/>
      <c r="J140" s="197"/>
      <c r="K140" s="197"/>
      <c r="L140" s="197"/>
      <c r="M140" s="197"/>
      <c r="N140" s="197"/>
      <c r="O140" s="263">
        <v>1</v>
      </c>
      <c r="P140" s="197"/>
      <c r="Q140" s="197"/>
      <c r="R140" s="197"/>
      <c r="S140" s="197"/>
      <c r="T140" s="197"/>
      <c r="U140" s="197"/>
      <c r="V140" s="197">
        <f t="shared" si="10"/>
        <v>1</v>
      </c>
    </row>
    <row r="141" spans="1:22" ht="12.75" customHeight="1" x14ac:dyDescent="0.35">
      <c r="A141" s="84" t="s">
        <v>1456</v>
      </c>
      <c r="B141" s="197"/>
      <c r="C141" s="197"/>
      <c r="D141" s="197"/>
      <c r="E141" s="197"/>
      <c r="F141" s="197"/>
      <c r="G141" s="197"/>
      <c r="H141" s="197"/>
      <c r="I141" s="197"/>
      <c r="J141" s="197"/>
      <c r="K141" s="197"/>
      <c r="L141" s="197"/>
      <c r="M141" s="197"/>
      <c r="N141" s="197"/>
      <c r="O141" s="197"/>
      <c r="P141" s="197"/>
      <c r="Q141" s="197"/>
      <c r="R141" s="197"/>
      <c r="S141" s="197"/>
      <c r="T141" s="197"/>
      <c r="U141" s="197"/>
      <c r="V141" s="197">
        <f t="shared" si="10"/>
        <v>0</v>
      </c>
    </row>
    <row r="142" spans="1:22" ht="12.75" customHeight="1" x14ac:dyDescent="0.35">
      <c r="A142" s="84" t="s">
        <v>1490</v>
      </c>
      <c r="B142" s="197"/>
      <c r="C142" s="197"/>
      <c r="D142" s="197"/>
      <c r="E142" s="197"/>
      <c r="F142" s="197"/>
      <c r="G142" s="197"/>
      <c r="H142" s="197"/>
      <c r="I142" s="197"/>
      <c r="J142" s="197"/>
      <c r="K142" s="197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>
        <f t="shared" si="10"/>
        <v>0</v>
      </c>
    </row>
    <row r="143" spans="1:22" ht="12.75" customHeight="1" x14ac:dyDescent="0.35">
      <c r="A143" s="84" t="s">
        <v>1611</v>
      </c>
      <c r="B143" s="197"/>
      <c r="C143" s="197"/>
      <c r="D143" s="197"/>
      <c r="E143" s="197"/>
      <c r="F143" s="197"/>
      <c r="G143" s="197"/>
      <c r="H143" s="197"/>
      <c r="I143" s="197"/>
      <c r="J143" s="197"/>
      <c r="K143" s="197"/>
      <c r="L143" s="197"/>
      <c r="M143" s="197"/>
      <c r="N143" s="197"/>
      <c r="O143" s="197"/>
      <c r="P143" s="197"/>
      <c r="Q143" s="197"/>
      <c r="R143" s="197"/>
      <c r="S143" s="197"/>
      <c r="T143" s="197"/>
      <c r="U143" s="197"/>
      <c r="V143" s="197">
        <f t="shared" si="10"/>
        <v>0</v>
      </c>
    </row>
    <row r="144" spans="1:22" ht="12.75" customHeight="1" x14ac:dyDescent="0.35">
      <c r="A144" s="84" t="s">
        <v>1612</v>
      </c>
      <c r="B144" s="197"/>
      <c r="C144" s="197"/>
      <c r="D144" s="197"/>
      <c r="E144" s="197"/>
      <c r="F144" s="197"/>
      <c r="G144" s="197"/>
      <c r="H144" s="197"/>
      <c r="I144" s="197"/>
      <c r="J144" s="197"/>
      <c r="K144" s="197"/>
      <c r="L144" s="197"/>
      <c r="M144" s="197"/>
      <c r="N144" s="197"/>
      <c r="O144" s="197"/>
      <c r="P144" s="197"/>
      <c r="Q144" s="197"/>
      <c r="R144" s="197"/>
      <c r="S144" s="197"/>
      <c r="T144" s="197"/>
      <c r="U144" s="197"/>
      <c r="V144" s="197">
        <f t="shared" si="10"/>
        <v>0</v>
      </c>
    </row>
    <row r="145" spans="1:22" ht="12.75" customHeight="1" x14ac:dyDescent="0.35">
      <c r="A145" s="84" t="s">
        <v>1613</v>
      </c>
      <c r="B145" s="197"/>
      <c r="C145" s="197"/>
      <c r="D145" s="197"/>
      <c r="E145" s="197"/>
      <c r="F145" s="197"/>
      <c r="G145" s="197"/>
      <c r="H145" s="197"/>
      <c r="I145" s="197"/>
      <c r="J145" s="197"/>
      <c r="K145" s="197"/>
      <c r="L145" s="197"/>
      <c r="M145" s="197"/>
      <c r="N145" s="197"/>
      <c r="O145" s="197"/>
      <c r="P145" s="197"/>
      <c r="Q145" s="197"/>
      <c r="R145" s="197"/>
      <c r="S145" s="197"/>
      <c r="T145" s="197"/>
      <c r="U145" s="197"/>
      <c r="V145" s="197">
        <f t="shared" si="10"/>
        <v>0</v>
      </c>
    </row>
    <row r="146" spans="1:22" ht="12.75" customHeight="1" x14ac:dyDescent="0.35">
      <c r="A146" s="84" t="s">
        <v>1615</v>
      </c>
      <c r="B146" s="197"/>
      <c r="C146" s="197"/>
      <c r="D146" s="197">
        <v>2</v>
      </c>
      <c r="E146" s="197">
        <v>1</v>
      </c>
      <c r="F146" s="197"/>
      <c r="G146" s="197"/>
      <c r="H146" s="263">
        <v>14</v>
      </c>
      <c r="I146" s="197"/>
      <c r="J146" s="197"/>
      <c r="K146" s="197"/>
      <c r="L146" s="197"/>
      <c r="M146" s="197"/>
      <c r="N146" s="197"/>
      <c r="O146" s="197"/>
      <c r="P146" s="197"/>
      <c r="Q146" s="197"/>
      <c r="R146" s="197">
        <v>5</v>
      </c>
      <c r="S146" s="197"/>
      <c r="T146" s="197"/>
      <c r="U146" s="197">
        <v>1</v>
      </c>
      <c r="V146" s="197">
        <f t="shared" si="10"/>
        <v>23</v>
      </c>
    </row>
    <row r="147" spans="1:22" ht="13.5" customHeight="1" x14ac:dyDescent="0.35">
      <c r="A147" s="80"/>
      <c r="B147" s="258"/>
      <c r="C147" s="258"/>
      <c r="D147" s="258"/>
      <c r="E147" s="258"/>
      <c r="F147" s="258"/>
      <c r="G147" s="258"/>
      <c r="H147" s="258"/>
      <c r="I147" s="258"/>
      <c r="J147" s="258"/>
      <c r="K147" s="258"/>
      <c r="L147" s="258"/>
      <c r="M147" s="258"/>
      <c r="N147" s="258"/>
      <c r="O147" s="258"/>
      <c r="P147" s="258"/>
      <c r="Q147" s="258"/>
      <c r="R147" s="258"/>
      <c r="S147" s="258"/>
      <c r="T147" s="258"/>
      <c r="U147" s="258"/>
      <c r="V147" s="258"/>
    </row>
    <row r="148" spans="1:22" ht="13.5" customHeight="1" x14ac:dyDescent="0.35">
      <c r="A148" s="282" t="s">
        <v>1132</v>
      </c>
      <c r="B148" s="283">
        <f t="shared" ref="B148:V148" si="11">SUM(B3:B146)</f>
        <v>153</v>
      </c>
      <c r="C148" s="283">
        <f t="shared" si="11"/>
        <v>126</v>
      </c>
      <c r="D148" s="283">
        <f t="shared" si="11"/>
        <v>26</v>
      </c>
      <c r="E148" s="283">
        <f t="shared" si="11"/>
        <v>295</v>
      </c>
      <c r="F148" s="283">
        <f t="shared" si="11"/>
        <v>54</v>
      </c>
      <c r="G148" s="283">
        <f t="shared" si="11"/>
        <v>153</v>
      </c>
      <c r="H148" s="283">
        <f t="shared" si="11"/>
        <v>95</v>
      </c>
      <c r="I148" s="283">
        <f t="shared" si="11"/>
        <v>58</v>
      </c>
      <c r="J148" s="283">
        <f t="shared" si="11"/>
        <v>145</v>
      </c>
      <c r="K148" s="283">
        <f t="shared" si="11"/>
        <v>356</v>
      </c>
      <c r="L148" s="283">
        <f t="shared" si="11"/>
        <v>114</v>
      </c>
      <c r="M148" s="283">
        <f t="shared" si="11"/>
        <v>264</v>
      </c>
      <c r="N148" s="283">
        <f t="shared" si="11"/>
        <v>0</v>
      </c>
      <c r="O148" s="283">
        <f t="shared" si="11"/>
        <v>66</v>
      </c>
      <c r="P148" s="283">
        <f t="shared" si="11"/>
        <v>157</v>
      </c>
      <c r="Q148" s="283">
        <f t="shared" si="11"/>
        <v>51</v>
      </c>
      <c r="R148" s="283">
        <f t="shared" si="11"/>
        <v>135</v>
      </c>
      <c r="S148" s="283">
        <f t="shared" si="11"/>
        <v>131</v>
      </c>
      <c r="T148" s="283">
        <f t="shared" si="11"/>
        <v>63</v>
      </c>
      <c r="U148" s="283">
        <f t="shared" si="11"/>
        <v>127</v>
      </c>
      <c r="V148" s="283">
        <f t="shared" si="11"/>
        <v>2569</v>
      </c>
    </row>
    <row r="149" spans="1:22" ht="13.5" customHeight="1" x14ac:dyDescent="0.35">
      <c r="A149" s="284"/>
      <c r="B149" s="258"/>
      <c r="C149" s="258"/>
      <c r="D149" s="258"/>
      <c r="E149" s="258"/>
      <c r="F149" s="258"/>
      <c r="G149" s="258"/>
      <c r="H149" s="258"/>
      <c r="I149" s="258"/>
      <c r="J149" s="258"/>
      <c r="K149" s="258"/>
      <c r="L149" s="258"/>
      <c r="M149" s="258"/>
      <c r="N149" s="258"/>
      <c r="O149" s="258"/>
      <c r="P149" s="258"/>
      <c r="Q149" s="258"/>
      <c r="R149" s="258"/>
      <c r="S149" s="258"/>
      <c r="T149" s="258"/>
      <c r="U149" s="258"/>
      <c r="V149" s="258"/>
    </row>
    <row r="150" spans="1:22" ht="13.5" customHeight="1" x14ac:dyDescent="0.35">
      <c r="A150" s="254"/>
      <c r="B150" s="256" t="s">
        <v>1332</v>
      </c>
      <c r="C150" s="256" t="s">
        <v>7</v>
      </c>
      <c r="D150" s="256" t="s">
        <v>936</v>
      </c>
      <c r="E150" s="256" t="s">
        <v>11</v>
      </c>
      <c r="F150" s="256" t="s">
        <v>17</v>
      </c>
      <c r="G150" s="256" t="s">
        <v>4</v>
      </c>
      <c r="H150" s="256" t="s">
        <v>18</v>
      </c>
      <c r="I150" s="256" t="s">
        <v>19</v>
      </c>
      <c r="J150" s="256" t="s">
        <v>20</v>
      </c>
      <c r="K150" s="256" t="s">
        <v>16</v>
      </c>
      <c r="L150" s="256" t="s">
        <v>1278</v>
      </c>
      <c r="M150" s="256" t="s">
        <v>1338</v>
      </c>
      <c r="N150" s="256" t="s">
        <v>1339</v>
      </c>
      <c r="O150" s="256" t="s">
        <v>6</v>
      </c>
      <c r="P150" s="256" t="s">
        <v>3</v>
      </c>
      <c r="Q150" s="256" t="s">
        <v>929</v>
      </c>
      <c r="R150" s="256" t="s">
        <v>15</v>
      </c>
      <c r="S150" s="256" t="s">
        <v>1340</v>
      </c>
      <c r="T150" s="256" t="s">
        <v>14</v>
      </c>
      <c r="U150" s="256" t="s">
        <v>5</v>
      </c>
      <c r="V150" s="256" t="s">
        <v>932</v>
      </c>
    </row>
    <row r="151" spans="1:22" ht="12.75" customHeight="1" x14ac:dyDescent="0.35">
      <c r="A151" s="257" t="s">
        <v>372</v>
      </c>
      <c r="B151" s="258"/>
      <c r="C151" s="258"/>
      <c r="D151" s="258"/>
      <c r="E151" s="258"/>
      <c r="F151" s="258"/>
      <c r="G151" s="258"/>
      <c r="H151" s="258"/>
      <c r="I151" s="258"/>
      <c r="J151" s="258"/>
      <c r="K151" s="258"/>
      <c r="L151" s="258"/>
      <c r="M151" s="258"/>
      <c r="N151" s="258"/>
      <c r="O151" s="258"/>
      <c r="P151" s="258"/>
      <c r="Q151" s="258"/>
      <c r="R151" s="258"/>
      <c r="S151" s="258"/>
      <c r="T151" s="258"/>
      <c r="U151" s="258"/>
      <c r="V151" s="258" t="s">
        <v>97</v>
      </c>
    </row>
    <row r="152" spans="1:22" ht="12.75" customHeight="1" x14ac:dyDescent="0.35">
      <c r="A152" s="84" t="s">
        <v>376</v>
      </c>
      <c r="B152" s="197"/>
      <c r="C152" s="197"/>
      <c r="D152" s="197"/>
      <c r="E152" s="197"/>
      <c r="F152" s="197"/>
      <c r="G152" s="197"/>
      <c r="H152" s="197"/>
      <c r="I152" s="197"/>
      <c r="J152" s="197"/>
      <c r="K152" s="197"/>
      <c r="L152" s="197"/>
      <c r="M152" s="197"/>
      <c r="N152" s="197"/>
      <c r="O152" s="197"/>
      <c r="P152" s="197"/>
      <c r="Q152" s="197"/>
      <c r="R152" s="197"/>
      <c r="S152" s="197"/>
      <c r="T152" s="197"/>
      <c r="U152" s="197"/>
      <c r="V152" s="197">
        <f t="shared" ref="V152:V160" si="12">SUM(B152:U152)</f>
        <v>0</v>
      </c>
    </row>
    <row r="153" spans="1:22" ht="12.75" customHeight="1" x14ac:dyDescent="0.35">
      <c r="A153" s="84" t="s">
        <v>1637</v>
      </c>
      <c r="B153" s="197"/>
      <c r="C153" s="197"/>
      <c r="D153" s="197"/>
      <c r="E153" s="197"/>
      <c r="F153" s="197"/>
      <c r="G153" s="197"/>
      <c r="H153" s="263">
        <v>2</v>
      </c>
      <c r="I153" s="197"/>
      <c r="J153" s="197"/>
      <c r="K153" s="197"/>
      <c r="L153" s="197"/>
      <c r="M153" s="197"/>
      <c r="N153" s="197"/>
      <c r="O153" s="197"/>
      <c r="P153" s="197"/>
      <c r="Q153" s="197"/>
      <c r="R153" s="197"/>
      <c r="S153" s="197"/>
      <c r="T153" s="197"/>
      <c r="U153" s="197"/>
      <c r="V153" s="197">
        <f t="shared" si="12"/>
        <v>2</v>
      </c>
    </row>
    <row r="154" spans="1:22" ht="12.75" customHeight="1" x14ac:dyDescent="0.35">
      <c r="A154" s="84" t="s">
        <v>1639</v>
      </c>
      <c r="B154" s="197"/>
      <c r="C154" s="197"/>
      <c r="D154" s="197"/>
      <c r="E154" s="197"/>
      <c r="F154" s="197"/>
      <c r="G154" s="197"/>
      <c r="H154" s="197"/>
      <c r="I154" s="197"/>
      <c r="J154" s="197"/>
      <c r="K154" s="197"/>
      <c r="L154" s="197"/>
      <c r="M154" s="197"/>
      <c r="N154" s="197"/>
      <c r="O154" s="197"/>
      <c r="P154" s="197"/>
      <c r="Q154" s="197"/>
      <c r="R154" s="197"/>
      <c r="S154" s="197"/>
      <c r="T154" s="197"/>
      <c r="U154" s="197"/>
      <c r="V154" s="197">
        <f t="shared" si="12"/>
        <v>0</v>
      </c>
    </row>
    <row r="155" spans="1:22" ht="12.75" customHeight="1" x14ac:dyDescent="0.35">
      <c r="A155" s="84" t="s">
        <v>1640</v>
      </c>
      <c r="B155" s="197"/>
      <c r="C155" s="197"/>
      <c r="D155" s="197"/>
      <c r="E155" s="197"/>
      <c r="F155" s="197"/>
      <c r="G155" s="197"/>
      <c r="H155" s="197"/>
      <c r="I155" s="197"/>
      <c r="J155" s="197"/>
      <c r="K155" s="197"/>
      <c r="L155" s="197"/>
      <c r="M155" s="197"/>
      <c r="N155" s="197"/>
      <c r="O155" s="197"/>
      <c r="P155" s="197"/>
      <c r="Q155" s="197"/>
      <c r="R155" s="197"/>
      <c r="S155" s="197"/>
      <c r="T155" s="197"/>
      <c r="U155" s="197"/>
      <c r="V155" s="197">
        <f t="shared" si="12"/>
        <v>0</v>
      </c>
    </row>
    <row r="156" spans="1:22" ht="12.75" customHeight="1" x14ac:dyDescent="0.35">
      <c r="A156" s="84" t="s">
        <v>1641</v>
      </c>
      <c r="B156" s="197"/>
      <c r="C156" s="197"/>
      <c r="D156" s="197"/>
      <c r="E156" s="197"/>
      <c r="F156" s="197"/>
      <c r="G156" s="197"/>
      <c r="H156" s="197"/>
      <c r="I156" s="197"/>
      <c r="J156" s="197"/>
      <c r="K156" s="197"/>
      <c r="L156" s="197"/>
      <c r="M156" s="197"/>
      <c r="N156" s="197"/>
      <c r="O156" s="197"/>
      <c r="P156" s="197"/>
      <c r="Q156" s="197"/>
      <c r="R156" s="197"/>
      <c r="S156" s="197"/>
      <c r="T156" s="197"/>
      <c r="U156" s="197"/>
      <c r="V156" s="197">
        <f t="shared" si="12"/>
        <v>0</v>
      </c>
    </row>
    <row r="157" spans="1:22" ht="12.75" customHeight="1" x14ac:dyDescent="0.35">
      <c r="A157" s="84" t="s">
        <v>215</v>
      </c>
      <c r="B157" s="197"/>
      <c r="C157" s="197"/>
      <c r="D157" s="197"/>
      <c r="E157" s="197"/>
      <c r="F157" s="197"/>
      <c r="G157" s="197"/>
      <c r="H157" s="197"/>
      <c r="I157" s="197"/>
      <c r="J157" s="197"/>
      <c r="K157" s="197"/>
      <c r="L157" s="197"/>
      <c r="M157" s="197"/>
      <c r="N157" s="197"/>
      <c r="O157" s="197"/>
      <c r="P157" s="197"/>
      <c r="Q157" s="197"/>
      <c r="R157" s="197"/>
      <c r="S157" s="197"/>
      <c r="T157" s="197"/>
      <c r="U157" s="197"/>
      <c r="V157" s="197">
        <f t="shared" si="12"/>
        <v>0</v>
      </c>
    </row>
    <row r="158" spans="1:22" ht="12.75" customHeight="1" x14ac:dyDescent="0.35">
      <c r="A158" s="84" t="s">
        <v>1644</v>
      </c>
      <c r="B158" s="197"/>
      <c r="C158" s="197"/>
      <c r="D158" s="197"/>
      <c r="E158" s="197"/>
      <c r="F158" s="197"/>
      <c r="G158" s="197"/>
      <c r="H158" s="197">
        <v>4</v>
      </c>
      <c r="I158" s="197"/>
      <c r="J158" s="197"/>
      <c r="K158" s="197"/>
      <c r="L158" s="197"/>
      <c r="M158" s="197"/>
      <c r="N158" s="197"/>
      <c r="O158" s="263">
        <v>35</v>
      </c>
      <c r="P158" s="197"/>
      <c r="Q158" s="197"/>
      <c r="R158" s="197"/>
      <c r="S158" s="197"/>
      <c r="T158" s="197"/>
      <c r="U158" s="197"/>
      <c r="V158" s="197">
        <f t="shared" si="12"/>
        <v>39</v>
      </c>
    </row>
    <row r="159" spans="1:22" ht="12.75" customHeight="1" x14ac:dyDescent="0.35">
      <c r="A159" s="84" t="s">
        <v>1646</v>
      </c>
      <c r="B159" s="197"/>
      <c r="C159" s="197"/>
      <c r="D159" s="197"/>
      <c r="E159" s="197"/>
      <c r="F159" s="197"/>
      <c r="G159" s="197"/>
      <c r="H159" s="197"/>
      <c r="I159" s="197"/>
      <c r="J159" s="197"/>
      <c r="K159" s="197"/>
      <c r="L159" s="197"/>
      <c r="M159" s="197"/>
      <c r="N159" s="197"/>
      <c r="O159" s="197"/>
      <c r="P159" s="197"/>
      <c r="Q159" s="197"/>
      <c r="R159" s="197"/>
      <c r="S159" s="197"/>
      <c r="T159" s="197"/>
      <c r="U159" s="197"/>
      <c r="V159" s="197">
        <f t="shared" si="12"/>
        <v>0</v>
      </c>
    </row>
    <row r="160" spans="1:22" ht="12.75" customHeight="1" x14ac:dyDescent="0.35">
      <c r="A160" s="84" t="s">
        <v>1516</v>
      </c>
      <c r="B160" s="197"/>
      <c r="C160" s="197"/>
      <c r="D160" s="197"/>
      <c r="E160" s="197"/>
      <c r="F160" s="197"/>
      <c r="G160" s="197"/>
      <c r="H160" s="197"/>
      <c r="I160" s="197"/>
      <c r="J160" s="197"/>
      <c r="K160" s="197"/>
      <c r="L160" s="197"/>
      <c r="M160" s="197"/>
      <c r="N160" s="197"/>
      <c r="O160" s="197"/>
      <c r="P160" s="197"/>
      <c r="Q160" s="197"/>
      <c r="R160" s="197"/>
      <c r="S160" s="197"/>
      <c r="T160" s="197"/>
      <c r="U160" s="197"/>
      <c r="V160" s="197">
        <f t="shared" si="12"/>
        <v>0</v>
      </c>
    </row>
    <row r="161" spans="1:22" ht="12.75" customHeight="1" x14ac:dyDescent="0.35">
      <c r="A161" s="257" t="s">
        <v>395</v>
      </c>
      <c r="B161" s="258"/>
      <c r="C161" s="258"/>
      <c r="D161" s="258"/>
      <c r="E161" s="258"/>
      <c r="F161" s="258"/>
      <c r="G161" s="258"/>
      <c r="H161" s="258"/>
      <c r="I161" s="258"/>
      <c r="J161" s="258"/>
      <c r="K161" s="258"/>
      <c r="L161" s="258"/>
      <c r="M161" s="258"/>
      <c r="N161" s="258"/>
      <c r="O161" s="258"/>
      <c r="P161" s="258"/>
      <c r="Q161" s="258"/>
      <c r="R161" s="258"/>
      <c r="S161" s="258"/>
      <c r="T161" s="258"/>
      <c r="U161" s="258"/>
      <c r="V161" s="258" t="s">
        <v>97</v>
      </c>
    </row>
    <row r="162" spans="1:22" ht="12.75" customHeight="1" x14ac:dyDescent="0.35">
      <c r="A162" s="84" t="s">
        <v>1650</v>
      </c>
      <c r="B162" s="197"/>
      <c r="C162" s="197"/>
      <c r="D162" s="197"/>
      <c r="E162" s="197">
        <v>31</v>
      </c>
      <c r="F162" s="197"/>
      <c r="G162" s="197"/>
      <c r="H162" s="197"/>
      <c r="I162" s="197"/>
      <c r="J162" s="197"/>
      <c r="K162" s="197"/>
      <c r="L162" s="197">
        <v>8</v>
      </c>
      <c r="M162" s="197"/>
      <c r="N162" s="263">
        <v>55</v>
      </c>
      <c r="O162" s="197"/>
      <c r="P162" s="197"/>
      <c r="Q162" s="197"/>
      <c r="R162" s="197"/>
      <c r="S162" s="197"/>
      <c r="T162" s="197"/>
      <c r="U162" s="197"/>
      <c r="V162" s="197">
        <f>SUM(B162:U162)</f>
        <v>94</v>
      </c>
    </row>
    <row r="163" spans="1:22" ht="12.75" customHeight="1" x14ac:dyDescent="0.35">
      <c r="A163" s="84" t="s">
        <v>1653</v>
      </c>
      <c r="B163" s="197"/>
      <c r="C163" s="197"/>
      <c r="D163" s="197"/>
      <c r="E163" s="197"/>
      <c r="F163" s="197"/>
      <c r="G163" s="197"/>
      <c r="H163" s="197"/>
      <c r="I163" s="197"/>
      <c r="J163" s="197"/>
      <c r="K163" s="197"/>
      <c r="L163" s="197"/>
      <c r="M163" s="197"/>
      <c r="N163" s="197"/>
      <c r="O163" s="197"/>
      <c r="P163" s="197"/>
      <c r="Q163" s="197"/>
      <c r="R163" s="197"/>
      <c r="S163" s="197"/>
      <c r="T163" s="197"/>
      <c r="U163" s="197"/>
      <c r="V163" s="197">
        <f>SUM(B163:U163)</f>
        <v>0</v>
      </c>
    </row>
    <row r="164" spans="1:22" ht="12.75" customHeight="1" x14ac:dyDescent="0.35">
      <c r="A164" s="84" t="s">
        <v>1655</v>
      </c>
      <c r="B164" s="197"/>
      <c r="C164" s="197"/>
      <c r="D164" s="197"/>
      <c r="E164" s="197"/>
      <c r="F164" s="197"/>
      <c r="G164" s="197"/>
      <c r="H164" s="197"/>
      <c r="I164" s="197"/>
      <c r="J164" s="197"/>
      <c r="K164" s="197"/>
      <c r="L164" s="197"/>
      <c r="M164" s="197"/>
      <c r="N164" s="197"/>
      <c r="O164" s="197"/>
      <c r="P164" s="197"/>
      <c r="Q164" s="197"/>
      <c r="R164" s="197"/>
      <c r="S164" s="197"/>
      <c r="T164" s="197"/>
      <c r="U164" s="197"/>
      <c r="V164" s="197">
        <f>SUM(B164:U164)</f>
        <v>0</v>
      </c>
    </row>
    <row r="165" spans="1:22" ht="12.75" customHeight="1" x14ac:dyDescent="0.35">
      <c r="A165" s="84" t="s">
        <v>1657</v>
      </c>
      <c r="B165" s="197"/>
      <c r="C165" s="197"/>
      <c r="D165" s="197"/>
      <c r="E165" s="197"/>
      <c r="F165" s="197"/>
      <c r="G165" s="197"/>
      <c r="H165" s="197"/>
      <c r="I165" s="197"/>
      <c r="J165" s="197"/>
      <c r="K165" s="197"/>
      <c r="L165" s="197"/>
      <c r="M165" s="197"/>
      <c r="N165" s="197"/>
      <c r="O165" s="197"/>
      <c r="P165" s="197"/>
      <c r="Q165" s="197"/>
      <c r="R165" s="197"/>
      <c r="S165" s="197"/>
      <c r="T165" s="197"/>
      <c r="U165" s="197"/>
      <c r="V165" s="197">
        <f>SUM(B165:U165)</f>
        <v>0</v>
      </c>
    </row>
    <row r="166" spans="1:22" ht="12.75" customHeight="1" x14ac:dyDescent="0.35">
      <c r="A166" s="257" t="s">
        <v>1156</v>
      </c>
      <c r="B166" s="258"/>
      <c r="C166" s="258"/>
      <c r="D166" s="258"/>
      <c r="E166" s="258"/>
      <c r="F166" s="258"/>
      <c r="G166" s="258"/>
      <c r="H166" s="258"/>
      <c r="I166" s="258"/>
      <c r="J166" s="258"/>
      <c r="K166" s="258"/>
      <c r="L166" s="258"/>
      <c r="M166" s="258"/>
      <c r="N166" s="258"/>
      <c r="O166" s="258"/>
      <c r="P166" s="258"/>
      <c r="Q166" s="258"/>
      <c r="R166" s="258"/>
      <c r="S166" s="258"/>
      <c r="T166" s="258"/>
      <c r="U166" s="258"/>
      <c r="V166" s="258" t="s">
        <v>97</v>
      </c>
    </row>
    <row r="167" spans="1:22" ht="12.75" customHeight="1" x14ac:dyDescent="0.35">
      <c r="A167" s="84" t="s">
        <v>1660</v>
      </c>
      <c r="B167" s="197"/>
      <c r="C167" s="197"/>
      <c r="D167" s="197"/>
      <c r="E167" s="197"/>
      <c r="F167" s="197"/>
      <c r="G167" s="263">
        <v>4</v>
      </c>
      <c r="H167" s="197"/>
      <c r="I167" s="197"/>
      <c r="J167" s="197">
        <v>3</v>
      </c>
      <c r="K167" s="197"/>
      <c r="L167" s="197"/>
      <c r="M167" s="197"/>
      <c r="N167" s="197"/>
      <c r="O167" s="197"/>
      <c r="P167" s="197"/>
      <c r="Q167" s="197"/>
      <c r="R167" s="197"/>
      <c r="S167" s="197"/>
      <c r="T167" s="197"/>
      <c r="U167" s="197"/>
      <c r="V167" s="197">
        <f>SUM(B167:U167)</f>
        <v>7</v>
      </c>
    </row>
    <row r="168" spans="1:22" ht="12.75" customHeight="1" x14ac:dyDescent="0.35">
      <c r="A168" s="84" t="s">
        <v>1662</v>
      </c>
      <c r="B168" s="197"/>
      <c r="C168" s="263">
        <v>1</v>
      </c>
      <c r="D168" s="197"/>
      <c r="E168" s="197"/>
      <c r="F168" s="197"/>
      <c r="G168" s="197"/>
      <c r="H168" s="197"/>
      <c r="I168" s="197"/>
      <c r="J168" s="197"/>
      <c r="K168" s="197"/>
      <c r="L168" s="197"/>
      <c r="M168" s="197"/>
      <c r="N168" s="197"/>
      <c r="O168" s="197"/>
      <c r="P168" s="197"/>
      <c r="Q168" s="197"/>
      <c r="R168" s="197"/>
      <c r="S168" s="197"/>
      <c r="T168" s="197"/>
      <c r="U168" s="197"/>
      <c r="V168" s="197">
        <f>SUM(B168:U168)</f>
        <v>1</v>
      </c>
    </row>
    <row r="169" spans="1:22" ht="12.75" customHeight="1" x14ac:dyDescent="0.35">
      <c r="A169" s="84" t="s">
        <v>1550</v>
      </c>
      <c r="B169" s="197"/>
      <c r="C169" s="197"/>
      <c r="D169" s="197"/>
      <c r="E169" s="197"/>
      <c r="F169" s="197"/>
      <c r="G169" s="197"/>
      <c r="H169" s="197"/>
      <c r="I169" s="197"/>
      <c r="J169" s="197"/>
      <c r="K169" s="197"/>
      <c r="L169" s="197"/>
      <c r="M169" s="197"/>
      <c r="N169" s="197"/>
      <c r="O169" s="197"/>
      <c r="P169" s="197"/>
      <c r="Q169" s="197"/>
      <c r="R169" s="197"/>
      <c r="S169" s="197"/>
      <c r="T169" s="197"/>
      <c r="U169" s="197"/>
      <c r="V169" s="197">
        <f>SUM(B169:U169)</f>
        <v>0</v>
      </c>
    </row>
    <row r="170" spans="1:22" ht="12.75" customHeight="1" x14ac:dyDescent="0.35">
      <c r="A170" s="257" t="s">
        <v>441</v>
      </c>
      <c r="B170" s="258"/>
      <c r="C170" s="258"/>
      <c r="D170" s="258"/>
      <c r="E170" s="258"/>
      <c r="F170" s="258"/>
      <c r="G170" s="258"/>
      <c r="H170" s="258"/>
      <c r="I170" s="258"/>
      <c r="J170" s="258"/>
      <c r="K170" s="258"/>
      <c r="L170" s="258"/>
      <c r="M170" s="258"/>
      <c r="N170" s="258"/>
      <c r="O170" s="258"/>
      <c r="P170" s="258"/>
      <c r="Q170" s="258"/>
      <c r="R170" s="258"/>
      <c r="S170" s="258"/>
      <c r="T170" s="258"/>
      <c r="U170" s="258"/>
      <c r="V170" s="258" t="s">
        <v>97</v>
      </c>
    </row>
    <row r="171" spans="1:22" ht="12.75" customHeight="1" x14ac:dyDescent="0.35">
      <c r="A171" s="84" t="s">
        <v>1666</v>
      </c>
      <c r="B171" s="197"/>
      <c r="C171" s="197"/>
      <c r="D171" s="197"/>
      <c r="E171" s="197"/>
      <c r="F171" s="197"/>
      <c r="G171" s="197"/>
      <c r="H171" s="197"/>
      <c r="I171" s="197"/>
      <c r="J171" s="197"/>
      <c r="K171" s="197"/>
      <c r="L171" s="197"/>
      <c r="M171" s="197"/>
      <c r="N171" s="197"/>
      <c r="O171" s="197"/>
      <c r="P171" s="197"/>
      <c r="Q171" s="197"/>
      <c r="R171" s="197"/>
      <c r="S171" s="197"/>
      <c r="T171" s="197"/>
      <c r="U171" s="197"/>
      <c r="V171" s="197">
        <f t="shared" ref="V171:V179" si="13">SUM(B171:U171)</f>
        <v>0</v>
      </c>
    </row>
    <row r="172" spans="1:22" ht="12.75" customHeight="1" x14ac:dyDescent="0.35">
      <c r="A172" s="84" t="s">
        <v>1668</v>
      </c>
      <c r="B172" s="197"/>
      <c r="C172" s="197"/>
      <c r="D172" s="197"/>
      <c r="E172" s="197"/>
      <c r="F172" s="197"/>
      <c r="G172" s="197"/>
      <c r="H172" s="197"/>
      <c r="I172" s="197"/>
      <c r="J172" s="197"/>
      <c r="K172" s="197"/>
      <c r="L172" s="197"/>
      <c r="M172" s="197"/>
      <c r="N172" s="197"/>
      <c r="O172" s="197"/>
      <c r="P172" s="197"/>
      <c r="Q172" s="197"/>
      <c r="R172" s="197"/>
      <c r="S172" s="197"/>
      <c r="T172" s="197"/>
      <c r="U172" s="197"/>
      <c r="V172" s="197">
        <f t="shared" si="13"/>
        <v>0</v>
      </c>
    </row>
    <row r="173" spans="1:22" ht="12.75" customHeight="1" x14ac:dyDescent="0.35">
      <c r="A173" s="84" t="s">
        <v>1669</v>
      </c>
      <c r="B173" s="197"/>
      <c r="C173" s="197"/>
      <c r="D173" s="197"/>
      <c r="E173" s="197"/>
      <c r="F173" s="197"/>
      <c r="G173" s="197"/>
      <c r="H173" s="197"/>
      <c r="I173" s="197"/>
      <c r="J173" s="197"/>
      <c r="K173" s="197"/>
      <c r="L173" s="197"/>
      <c r="M173" s="197"/>
      <c r="N173" s="197"/>
      <c r="O173" s="197"/>
      <c r="P173" s="197"/>
      <c r="Q173" s="197"/>
      <c r="R173" s="197"/>
      <c r="S173" s="197"/>
      <c r="T173" s="197"/>
      <c r="U173" s="197"/>
      <c r="V173" s="197">
        <f t="shared" si="13"/>
        <v>0</v>
      </c>
    </row>
    <row r="174" spans="1:22" ht="12.75" customHeight="1" x14ac:dyDescent="0.35">
      <c r="A174" s="84" t="s">
        <v>1671</v>
      </c>
      <c r="B174" s="197"/>
      <c r="C174" s="197"/>
      <c r="D174" s="197"/>
      <c r="E174" s="197"/>
      <c r="F174" s="197"/>
      <c r="G174" s="197"/>
      <c r="H174" s="197"/>
      <c r="I174" s="197"/>
      <c r="J174" s="197"/>
      <c r="K174" s="197"/>
      <c r="L174" s="197"/>
      <c r="M174" s="197"/>
      <c r="N174" s="197"/>
      <c r="O174" s="197"/>
      <c r="P174" s="197"/>
      <c r="Q174" s="197"/>
      <c r="R174" s="197"/>
      <c r="S174" s="197"/>
      <c r="T174" s="197"/>
      <c r="U174" s="197"/>
      <c r="V174" s="197">
        <f t="shared" si="13"/>
        <v>0</v>
      </c>
    </row>
    <row r="175" spans="1:22" ht="12.75" customHeight="1" x14ac:dyDescent="0.35">
      <c r="A175" s="84" t="s">
        <v>1561</v>
      </c>
      <c r="B175" s="197"/>
      <c r="C175" s="197"/>
      <c r="D175" s="197"/>
      <c r="E175" s="197"/>
      <c r="F175" s="197"/>
      <c r="G175" s="197"/>
      <c r="H175" s="197"/>
      <c r="I175" s="197"/>
      <c r="J175" s="197"/>
      <c r="K175" s="197"/>
      <c r="L175" s="197"/>
      <c r="M175" s="197"/>
      <c r="N175" s="197"/>
      <c r="O175" s="197"/>
      <c r="P175" s="197"/>
      <c r="Q175" s="197"/>
      <c r="R175" s="197"/>
      <c r="S175" s="197"/>
      <c r="T175" s="197"/>
      <c r="U175" s="197"/>
      <c r="V175" s="197">
        <f t="shared" si="13"/>
        <v>0</v>
      </c>
    </row>
    <row r="176" spans="1:22" ht="12.75" customHeight="1" x14ac:dyDescent="0.35">
      <c r="A176" s="84" t="s">
        <v>1674</v>
      </c>
      <c r="B176" s="197"/>
      <c r="C176" s="197"/>
      <c r="D176" s="197"/>
      <c r="E176" s="197"/>
      <c r="F176" s="197"/>
      <c r="G176" s="197"/>
      <c r="H176" s="197"/>
      <c r="I176" s="197"/>
      <c r="J176" s="197"/>
      <c r="K176" s="197"/>
      <c r="L176" s="197"/>
      <c r="M176" s="197"/>
      <c r="N176" s="197"/>
      <c r="O176" s="197"/>
      <c r="P176" s="197"/>
      <c r="Q176" s="197"/>
      <c r="R176" s="197"/>
      <c r="S176" s="197"/>
      <c r="T176" s="197"/>
      <c r="U176" s="197"/>
      <c r="V176" s="197">
        <f t="shared" si="13"/>
        <v>0</v>
      </c>
    </row>
    <row r="177" spans="1:22" ht="12.75" customHeight="1" x14ac:dyDescent="0.35">
      <c r="A177" s="84" t="s">
        <v>1675</v>
      </c>
      <c r="B177" s="197"/>
      <c r="C177" s="197"/>
      <c r="D177" s="197"/>
      <c r="E177" s="197"/>
      <c r="F177" s="197">
        <v>66</v>
      </c>
      <c r="G177" s="197"/>
      <c r="H177" s="197"/>
      <c r="I177" s="197"/>
      <c r="J177" s="197">
        <v>73</v>
      </c>
      <c r="K177" s="197"/>
      <c r="L177" s="197"/>
      <c r="M177" s="197"/>
      <c r="N177" s="197"/>
      <c r="O177" s="197"/>
      <c r="P177" s="263">
        <v>83</v>
      </c>
      <c r="Q177" s="197"/>
      <c r="R177" s="197">
        <v>56</v>
      </c>
      <c r="S177" s="197"/>
      <c r="T177" s="197"/>
      <c r="U177" s="197"/>
      <c r="V177" s="197">
        <f t="shared" si="13"/>
        <v>278</v>
      </c>
    </row>
    <row r="178" spans="1:22" ht="12.75" customHeight="1" x14ac:dyDescent="0.35">
      <c r="A178" s="84" t="s">
        <v>1676</v>
      </c>
      <c r="B178" s="197"/>
      <c r="C178" s="197"/>
      <c r="D178" s="197"/>
      <c r="E178" s="197"/>
      <c r="F178" s="197"/>
      <c r="G178" s="197"/>
      <c r="H178" s="197"/>
      <c r="I178" s="197"/>
      <c r="J178" s="197"/>
      <c r="K178" s="197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197">
        <f t="shared" si="13"/>
        <v>0</v>
      </c>
    </row>
    <row r="179" spans="1:22" ht="12.75" customHeight="1" x14ac:dyDescent="0.35">
      <c r="A179" s="84" t="s">
        <v>1678</v>
      </c>
      <c r="B179" s="197"/>
      <c r="C179" s="197"/>
      <c r="D179" s="197"/>
      <c r="E179" s="197"/>
      <c r="F179" s="197"/>
      <c r="G179" s="197"/>
      <c r="H179" s="197"/>
      <c r="I179" s="197"/>
      <c r="J179" s="197"/>
      <c r="K179" s="197"/>
      <c r="L179" s="197"/>
      <c r="M179" s="197"/>
      <c r="N179" s="197"/>
      <c r="O179" s="197"/>
      <c r="P179" s="197"/>
      <c r="Q179" s="197"/>
      <c r="R179" s="197"/>
      <c r="S179" s="197"/>
      <c r="T179" s="197"/>
      <c r="U179" s="197"/>
      <c r="V179" s="197">
        <f t="shared" si="13"/>
        <v>0</v>
      </c>
    </row>
    <row r="180" spans="1:22" ht="12.75" customHeight="1" x14ac:dyDescent="0.35">
      <c r="A180" s="257" t="s">
        <v>472</v>
      </c>
      <c r="B180" s="258"/>
      <c r="C180" s="258"/>
      <c r="D180" s="258"/>
      <c r="E180" s="258"/>
      <c r="F180" s="258"/>
      <c r="G180" s="258"/>
      <c r="H180" s="258"/>
      <c r="I180" s="258"/>
      <c r="J180" s="258"/>
      <c r="K180" s="258"/>
      <c r="L180" s="258"/>
      <c r="M180" s="258"/>
      <c r="N180" s="258"/>
      <c r="O180" s="258"/>
      <c r="P180" s="258"/>
      <c r="Q180" s="258"/>
      <c r="R180" s="258"/>
      <c r="S180" s="258"/>
      <c r="T180" s="258"/>
      <c r="U180" s="258"/>
      <c r="V180" s="258" t="s">
        <v>97</v>
      </c>
    </row>
    <row r="181" spans="1:22" ht="12.75" customHeight="1" x14ac:dyDescent="0.35">
      <c r="A181" s="84" t="s">
        <v>1679</v>
      </c>
      <c r="B181" s="197"/>
      <c r="C181" s="197"/>
      <c r="D181" s="197"/>
      <c r="E181" s="197"/>
      <c r="F181" s="197"/>
      <c r="G181" s="197"/>
      <c r="H181" s="197"/>
      <c r="I181" s="197"/>
      <c r="J181" s="197"/>
      <c r="K181" s="197"/>
      <c r="L181" s="197"/>
      <c r="M181" s="197"/>
      <c r="N181" s="197"/>
      <c r="O181" s="197"/>
      <c r="P181" s="197"/>
      <c r="Q181" s="197"/>
      <c r="R181" s="197"/>
      <c r="S181" s="197"/>
      <c r="T181" s="197"/>
      <c r="U181" s="197"/>
      <c r="V181" s="197">
        <f t="shared" ref="V181:V188" si="14">SUM(B181:U181)</f>
        <v>0</v>
      </c>
    </row>
    <row r="182" spans="1:22" ht="12.75" customHeight="1" x14ac:dyDescent="0.35">
      <c r="A182" s="84" t="s">
        <v>1680</v>
      </c>
      <c r="B182" s="197"/>
      <c r="C182" s="197"/>
      <c r="D182" s="263">
        <v>13</v>
      </c>
      <c r="E182" s="197"/>
      <c r="F182" s="197"/>
      <c r="G182" s="197"/>
      <c r="H182" s="197"/>
      <c r="I182" s="197"/>
      <c r="J182" s="197"/>
      <c r="K182" s="197"/>
      <c r="L182" s="197"/>
      <c r="M182" s="197"/>
      <c r="N182" s="197"/>
      <c r="O182" s="197"/>
      <c r="P182" s="197"/>
      <c r="Q182" s="197"/>
      <c r="R182" s="197"/>
      <c r="S182" s="197"/>
      <c r="T182" s="197"/>
      <c r="U182" s="197"/>
      <c r="V182" s="197">
        <f t="shared" si="14"/>
        <v>13</v>
      </c>
    </row>
    <row r="183" spans="1:22" ht="12.75" customHeight="1" x14ac:dyDescent="0.35">
      <c r="A183" s="84" t="s">
        <v>1681</v>
      </c>
      <c r="B183" s="197"/>
      <c r="C183" s="197"/>
      <c r="D183" s="197"/>
      <c r="E183" s="197"/>
      <c r="F183" s="197"/>
      <c r="G183" s="197"/>
      <c r="H183" s="197"/>
      <c r="I183" s="197"/>
      <c r="J183" s="197"/>
      <c r="K183" s="197"/>
      <c r="L183" s="197"/>
      <c r="M183" s="197"/>
      <c r="N183" s="197"/>
      <c r="O183" s="197"/>
      <c r="P183" s="197"/>
      <c r="Q183" s="197"/>
      <c r="R183" s="197"/>
      <c r="S183" s="197"/>
      <c r="T183" s="197"/>
      <c r="U183" s="197"/>
      <c r="V183" s="197">
        <f t="shared" si="14"/>
        <v>0</v>
      </c>
    </row>
    <row r="184" spans="1:22" ht="12.75" customHeight="1" x14ac:dyDescent="0.35">
      <c r="A184" s="84" t="s">
        <v>1682</v>
      </c>
      <c r="B184" s="197"/>
      <c r="C184" s="197"/>
      <c r="D184" s="197"/>
      <c r="E184" s="197"/>
      <c r="F184" s="197"/>
      <c r="G184" s="197"/>
      <c r="H184" s="197"/>
      <c r="I184" s="197"/>
      <c r="J184" s="197"/>
      <c r="K184" s="197"/>
      <c r="L184" s="197"/>
      <c r="M184" s="197"/>
      <c r="N184" s="197"/>
      <c r="O184" s="197"/>
      <c r="P184" s="197"/>
      <c r="Q184" s="197"/>
      <c r="R184" s="197"/>
      <c r="S184" s="197"/>
      <c r="T184" s="197"/>
      <c r="U184" s="197"/>
      <c r="V184" s="197">
        <f t="shared" si="14"/>
        <v>0</v>
      </c>
    </row>
    <row r="185" spans="1:22" ht="12.75" customHeight="1" x14ac:dyDescent="0.35">
      <c r="A185" s="84" t="s">
        <v>1684</v>
      </c>
      <c r="B185" s="197"/>
      <c r="C185" s="197"/>
      <c r="D185" s="197"/>
      <c r="E185" s="197"/>
      <c r="F185" s="197"/>
      <c r="G185" s="197"/>
      <c r="H185" s="197"/>
      <c r="I185" s="197"/>
      <c r="J185" s="197"/>
      <c r="K185" s="197"/>
      <c r="L185" s="197"/>
      <c r="M185" s="197"/>
      <c r="N185" s="197"/>
      <c r="O185" s="197"/>
      <c r="P185" s="197"/>
      <c r="Q185" s="197"/>
      <c r="R185" s="197"/>
      <c r="S185" s="197"/>
      <c r="T185" s="197"/>
      <c r="U185" s="197"/>
      <c r="V185" s="197">
        <f t="shared" si="14"/>
        <v>0</v>
      </c>
    </row>
    <row r="186" spans="1:22" ht="12.75" customHeight="1" x14ac:dyDescent="0.35">
      <c r="A186" s="84" t="s">
        <v>1685</v>
      </c>
      <c r="B186" s="197"/>
      <c r="C186" s="197"/>
      <c r="D186" s="197"/>
      <c r="E186" s="197"/>
      <c r="F186" s="197"/>
      <c r="G186" s="197"/>
      <c r="H186" s="197"/>
      <c r="I186" s="263">
        <v>24</v>
      </c>
      <c r="J186" s="197"/>
      <c r="K186" s="197">
        <v>10</v>
      </c>
      <c r="L186" s="197">
        <v>8</v>
      </c>
      <c r="M186" s="197"/>
      <c r="N186" s="197"/>
      <c r="O186" s="197"/>
      <c r="P186" s="197">
        <v>1</v>
      </c>
      <c r="Q186" s="197"/>
      <c r="R186" s="197">
        <v>8</v>
      </c>
      <c r="S186" s="197"/>
      <c r="T186" s="197"/>
      <c r="U186" s="197"/>
      <c r="V186" s="197">
        <f t="shared" si="14"/>
        <v>51</v>
      </c>
    </row>
    <row r="187" spans="1:22" ht="12.75" customHeight="1" x14ac:dyDescent="0.35">
      <c r="A187" s="84" t="s">
        <v>1686</v>
      </c>
      <c r="B187" s="197"/>
      <c r="C187" s="197"/>
      <c r="D187" s="197"/>
      <c r="E187" s="197"/>
      <c r="F187" s="197"/>
      <c r="G187" s="197"/>
      <c r="H187" s="197"/>
      <c r="I187" s="197"/>
      <c r="J187" s="197"/>
      <c r="K187" s="197"/>
      <c r="L187" s="197"/>
      <c r="M187" s="197"/>
      <c r="N187" s="197"/>
      <c r="O187" s="197"/>
      <c r="P187" s="197"/>
      <c r="Q187" s="197"/>
      <c r="R187" s="263">
        <v>4</v>
      </c>
      <c r="S187" s="197"/>
      <c r="T187" s="197"/>
      <c r="U187" s="197"/>
      <c r="V187" s="197">
        <f t="shared" si="14"/>
        <v>4</v>
      </c>
    </row>
    <row r="188" spans="1:22" ht="12.75" customHeight="1" x14ac:dyDescent="0.35">
      <c r="A188" s="84" t="s">
        <v>1688</v>
      </c>
      <c r="B188" s="197"/>
      <c r="C188" s="197"/>
      <c r="D188" s="197"/>
      <c r="E188" s="197"/>
      <c r="F188" s="197"/>
      <c r="G188" s="197"/>
      <c r="H188" s="197"/>
      <c r="I188" s="197"/>
      <c r="J188" s="197"/>
      <c r="K188" s="197"/>
      <c r="L188" s="197"/>
      <c r="M188" s="197"/>
      <c r="N188" s="197"/>
      <c r="O188" s="197"/>
      <c r="P188" s="197"/>
      <c r="Q188" s="197"/>
      <c r="R188" s="197"/>
      <c r="S188" s="197"/>
      <c r="T188" s="263">
        <v>21</v>
      </c>
      <c r="U188" s="197"/>
      <c r="V188" s="197">
        <f t="shared" si="14"/>
        <v>21</v>
      </c>
    </row>
    <row r="189" spans="1:22" ht="12.75" customHeight="1" x14ac:dyDescent="0.35">
      <c r="A189" s="257" t="s">
        <v>508</v>
      </c>
      <c r="B189" s="258"/>
      <c r="C189" s="258"/>
      <c r="D189" s="258"/>
      <c r="E189" s="258"/>
      <c r="F189" s="258"/>
      <c r="G189" s="258"/>
      <c r="H189" s="258"/>
      <c r="I189" s="258"/>
      <c r="J189" s="258"/>
      <c r="K189" s="258"/>
      <c r="L189" s="258"/>
      <c r="M189" s="258"/>
      <c r="N189" s="258"/>
      <c r="O189" s="258"/>
      <c r="P189" s="258"/>
      <c r="Q189" s="258"/>
      <c r="R189" s="258"/>
      <c r="S189" s="258"/>
      <c r="T189" s="258"/>
      <c r="U189" s="258"/>
      <c r="V189" s="258" t="s">
        <v>97</v>
      </c>
    </row>
    <row r="190" spans="1:22" ht="12.75" customHeight="1" x14ac:dyDescent="0.35">
      <c r="A190" s="84" t="s">
        <v>1691</v>
      </c>
      <c r="B190" s="197"/>
      <c r="C190" s="197"/>
      <c r="D190" s="197"/>
      <c r="E190" s="197"/>
      <c r="F190" s="197"/>
      <c r="G190" s="197"/>
      <c r="H190" s="197"/>
      <c r="I190" s="197"/>
      <c r="J190" s="197"/>
      <c r="K190" s="197"/>
      <c r="L190" s="197"/>
      <c r="M190" s="197"/>
      <c r="N190" s="197"/>
      <c r="O190" s="197"/>
      <c r="P190" s="197"/>
      <c r="Q190" s="197"/>
      <c r="R190" s="197"/>
      <c r="S190" s="197"/>
      <c r="T190" s="197"/>
      <c r="U190" s="197"/>
      <c r="V190" s="197">
        <f t="shared" ref="V190:V201" si="15">SUM(B190:U190)</f>
        <v>0</v>
      </c>
    </row>
    <row r="191" spans="1:22" ht="12.75" customHeight="1" x14ac:dyDescent="0.35">
      <c r="A191" s="84" t="s">
        <v>1695</v>
      </c>
      <c r="B191" s="197"/>
      <c r="C191" s="197"/>
      <c r="D191" s="197"/>
      <c r="E191" s="263">
        <v>1</v>
      </c>
      <c r="F191" s="197"/>
      <c r="G191" s="197"/>
      <c r="H191" s="197"/>
      <c r="I191" s="197"/>
      <c r="J191" s="197"/>
      <c r="K191" s="197"/>
      <c r="L191" s="197"/>
      <c r="M191" s="197"/>
      <c r="N191" s="197"/>
      <c r="O191" s="197"/>
      <c r="P191" s="197"/>
      <c r="Q191" s="197"/>
      <c r="R191" s="197"/>
      <c r="S191" s="197"/>
      <c r="T191" s="197"/>
      <c r="U191" s="197"/>
      <c r="V191" s="197">
        <f t="shared" si="15"/>
        <v>1</v>
      </c>
    </row>
    <row r="192" spans="1:22" ht="12.75" customHeight="1" x14ac:dyDescent="0.35">
      <c r="A192" s="84" t="s">
        <v>1698</v>
      </c>
      <c r="B192" s="197"/>
      <c r="C192" s="197"/>
      <c r="D192" s="197"/>
      <c r="E192" s="197"/>
      <c r="F192" s="197"/>
      <c r="G192" s="197"/>
      <c r="H192" s="197"/>
      <c r="I192" s="197"/>
      <c r="J192" s="197"/>
      <c r="K192" s="197"/>
      <c r="L192" s="197"/>
      <c r="M192" s="197"/>
      <c r="N192" s="197"/>
      <c r="O192" s="197"/>
      <c r="P192" s="197"/>
      <c r="Q192" s="197"/>
      <c r="R192" s="197"/>
      <c r="S192" s="197"/>
      <c r="T192" s="197"/>
      <c r="U192" s="197"/>
      <c r="V192" s="197">
        <f t="shared" si="15"/>
        <v>0</v>
      </c>
    </row>
    <row r="193" spans="1:22" ht="12.75" customHeight="1" x14ac:dyDescent="0.35">
      <c r="A193" s="84" t="s">
        <v>1699</v>
      </c>
      <c r="B193" s="197"/>
      <c r="C193" s="197"/>
      <c r="D193" s="197"/>
      <c r="E193" s="197"/>
      <c r="F193" s="197"/>
      <c r="G193" s="197"/>
      <c r="H193" s="197"/>
      <c r="I193" s="197"/>
      <c r="J193" s="197"/>
      <c r="K193" s="197"/>
      <c r="L193" s="197"/>
      <c r="M193" s="197"/>
      <c r="N193" s="197"/>
      <c r="O193" s="197"/>
      <c r="P193" s="197"/>
      <c r="Q193" s="197"/>
      <c r="R193" s="197"/>
      <c r="S193" s="197"/>
      <c r="T193" s="197"/>
      <c r="U193" s="197"/>
      <c r="V193" s="197">
        <f t="shared" si="15"/>
        <v>0</v>
      </c>
    </row>
    <row r="194" spans="1:22" ht="12.75" customHeight="1" x14ac:dyDescent="0.35">
      <c r="A194" s="84" t="s">
        <v>1700</v>
      </c>
      <c r="B194" s="197"/>
      <c r="C194" s="197"/>
      <c r="D194" s="197"/>
      <c r="E194" s="197"/>
      <c r="F194" s="197"/>
      <c r="G194" s="197"/>
      <c r="H194" s="197"/>
      <c r="I194" s="197"/>
      <c r="J194" s="197"/>
      <c r="K194" s="197"/>
      <c r="L194" s="197"/>
      <c r="M194" s="197"/>
      <c r="N194" s="197"/>
      <c r="O194" s="197"/>
      <c r="P194" s="197"/>
      <c r="Q194" s="197"/>
      <c r="R194" s="197"/>
      <c r="S194" s="197"/>
      <c r="T194" s="197"/>
      <c r="U194" s="197"/>
      <c r="V194" s="197">
        <f t="shared" si="15"/>
        <v>0</v>
      </c>
    </row>
    <row r="195" spans="1:22" ht="12.75" customHeight="1" x14ac:dyDescent="0.35">
      <c r="A195" s="84" t="s">
        <v>1701</v>
      </c>
      <c r="B195" s="197"/>
      <c r="C195" s="197"/>
      <c r="D195" s="197"/>
      <c r="E195" s="197"/>
      <c r="F195" s="197"/>
      <c r="G195" s="197"/>
      <c r="H195" s="197"/>
      <c r="I195" s="197"/>
      <c r="J195" s="197"/>
      <c r="K195" s="197"/>
      <c r="L195" s="197"/>
      <c r="M195" s="197"/>
      <c r="N195" s="197"/>
      <c r="O195" s="197"/>
      <c r="P195" s="197"/>
      <c r="Q195" s="197"/>
      <c r="R195" s="197"/>
      <c r="S195" s="197"/>
      <c r="T195" s="197"/>
      <c r="U195" s="197"/>
      <c r="V195" s="197">
        <f t="shared" si="15"/>
        <v>0</v>
      </c>
    </row>
    <row r="196" spans="1:22" ht="12.75" customHeight="1" x14ac:dyDescent="0.35">
      <c r="A196" s="84" t="s">
        <v>1703</v>
      </c>
      <c r="B196" s="197"/>
      <c r="C196" s="197"/>
      <c r="D196" s="197"/>
      <c r="E196" s="197"/>
      <c r="F196" s="197"/>
      <c r="G196" s="197"/>
      <c r="H196" s="197"/>
      <c r="I196" s="197"/>
      <c r="J196" s="197"/>
      <c r="K196" s="197"/>
      <c r="L196" s="197"/>
      <c r="M196" s="197"/>
      <c r="N196" s="197"/>
      <c r="O196" s="197"/>
      <c r="P196" s="197"/>
      <c r="Q196" s="197"/>
      <c r="R196" s="197"/>
      <c r="S196" s="263">
        <v>3</v>
      </c>
      <c r="T196" s="197"/>
      <c r="U196" s="197"/>
      <c r="V196" s="197">
        <f t="shared" si="15"/>
        <v>3</v>
      </c>
    </row>
    <row r="197" spans="1:22" ht="12.75" customHeight="1" x14ac:dyDescent="0.35">
      <c r="A197" s="84" t="s">
        <v>1704</v>
      </c>
      <c r="B197" s="197"/>
      <c r="C197" s="197"/>
      <c r="D197" s="197"/>
      <c r="E197" s="197"/>
      <c r="F197" s="197"/>
      <c r="G197" s="197"/>
      <c r="H197" s="197"/>
      <c r="I197" s="197"/>
      <c r="J197" s="197"/>
      <c r="K197" s="197"/>
      <c r="L197" s="197"/>
      <c r="M197" s="197"/>
      <c r="N197" s="197"/>
      <c r="O197" s="197"/>
      <c r="P197" s="197"/>
      <c r="Q197" s="197"/>
      <c r="R197" s="197"/>
      <c r="S197" s="197"/>
      <c r="T197" s="197"/>
      <c r="U197" s="197"/>
      <c r="V197" s="197">
        <f t="shared" si="15"/>
        <v>0</v>
      </c>
    </row>
    <row r="198" spans="1:22" ht="12.75" customHeight="1" x14ac:dyDescent="0.35">
      <c r="A198" s="84" t="s">
        <v>1705</v>
      </c>
      <c r="B198" s="197"/>
      <c r="C198" s="197"/>
      <c r="D198" s="197"/>
      <c r="E198" s="197"/>
      <c r="F198" s="197"/>
      <c r="G198" s="197"/>
      <c r="H198" s="197"/>
      <c r="I198" s="197"/>
      <c r="J198" s="197"/>
      <c r="K198" s="197"/>
      <c r="L198" s="197"/>
      <c r="M198" s="197"/>
      <c r="N198" s="197"/>
      <c r="O198" s="197"/>
      <c r="P198" s="197"/>
      <c r="Q198" s="197"/>
      <c r="R198" s="197"/>
      <c r="S198" s="197"/>
      <c r="T198" s="197"/>
      <c r="U198" s="197"/>
      <c r="V198" s="197">
        <f t="shared" si="15"/>
        <v>0</v>
      </c>
    </row>
    <row r="199" spans="1:22" ht="12.75" customHeight="1" x14ac:dyDescent="0.35">
      <c r="A199" s="84" t="s">
        <v>1587</v>
      </c>
      <c r="B199" s="197"/>
      <c r="C199" s="197"/>
      <c r="D199" s="197"/>
      <c r="E199" s="197"/>
      <c r="F199" s="197"/>
      <c r="G199" s="197"/>
      <c r="H199" s="197"/>
      <c r="I199" s="197"/>
      <c r="J199" s="197"/>
      <c r="K199" s="197"/>
      <c r="L199" s="197"/>
      <c r="M199" s="197"/>
      <c r="N199" s="197"/>
      <c r="O199" s="197"/>
      <c r="P199" s="197"/>
      <c r="Q199" s="197"/>
      <c r="R199" s="197"/>
      <c r="S199" s="197"/>
      <c r="T199" s="197"/>
      <c r="U199" s="197"/>
      <c r="V199" s="197">
        <f t="shared" si="15"/>
        <v>0</v>
      </c>
    </row>
    <row r="200" spans="1:22" ht="12.75" customHeight="1" x14ac:dyDescent="0.35">
      <c r="A200" s="84" t="s">
        <v>1708</v>
      </c>
      <c r="B200" s="197"/>
      <c r="C200" s="197"/>
      <c r="D200" s="197"/>
      <c r="E200" s="197"/>
      <c r="F200" s="197"/>
      <c r="G200" s="197"/>
      <c r="H200" s="197"/>
      <c r="I200" s="197"/>
      <c r="J200" s="197"/>
      <c r="K200" s="197"/>
      <c r="L200" s="197"/>
      <c r="M200" s="197"/>
      <c r="N200" s="197"/>
      <c r="O200" s="197"/>
      <c r="P200" s="197"/>
      <c r="Q200" s="197"/>
      <c r="R200" s="197"/>
      <c r="S200" s="197"/>
      <c r="T200" s="197"/>
      <c r="U200" s="197"/>
      <c r="V200" s="197">
        <f t="shared" si="15"/>
        <v>0</v>
      </c>
    </row>
    <row r="201" spans="1:22" ht="12.75" customHeight="1" x14ac:dyDescent="0.35">
      <c r="A201" s="84" t="s">
        <v>1710</v>
      </c>
      <c r="B201" s="197"/>
      <c r="C201" s="197"/>
      <c r="D201" s="197"/>
      <c r="E201" s="197"/>
      <c r="F201" s="197"/>
      <c r="G201" s="197"/>
      <c r="H201" s="197"/>
      <c r="I201" s="197"/>
      <c r="J201" s="197"/>
      <c r="K201" s="197"/>
      <c r="L201" s="197"/>
      <c r="M201" s="197"/>
      <c r="N201" s="197"/>
      <c r="O201" s="197"/>
      <c r="P201" s="197"/>
      <c r="Q201" s="197"/>
      <c r="R201" s="197"/>
      <c r="S201" s="197"/>
      <c r="T201" s="197"/>
      <c r="U201" s="197"/>
      <c r="V201" s="197">
        <f t="shared" si="15"/>
        <v>0</v>
      </c>
    </row>
    <row r="202" spans="1:22" ht="12.75" customHeight="1" x14ac:dyDescent="0.35">
      <c r="A202" s="291" t="s">
        <v>1221</v>
      </c>
      <c r="B202" s="258"/>
      <c r="C202" s="258"/>
      <c r="D202" s="258"/>
      <c r="E202" s="258"/>
      <c r="F202" s="258"/>
      <c r="G202" s="258"/>
      <c r="H202" s="258"/>
      <c r="I202" s="258"/>
      <c r="J202" s="258"/>
      <c r="K202" s="258"/>
      <c r="L202" s="258"/>
      <c r="M202" s="258"/>
      <c r="N202" s="258"/>
      <c r="O202" s="258"/>
      <c r="P202" s="258"/>
      <c r="Q202" s="258"/>
      <c r="R202" s="258"/>
      <c r="S202" s="258"/>
      <c r="T202" s="258"/>
      <c r="U202" s="258"/>
      <c r="V202" s="258" t="s">
        <v>97</v>
      </c>
    </row>
    <row r="203" spans="1:22" ht="12.75" customHeight="1" x14ac:dyDescent="0.35">
      <c r="A203" s="84" t="s">
        <v>1715</v>
      </c>
      <c r="B203" s="197"/>
      <c r="C203" s="197"/>
      <c r="D203" s="197"/>
      <c r="E203" s="197"/>
      <c r="F203" s="197"/>
      <c r="G203" s="197"/>
      <c r="H203" s="197"/>
      <c r="I203" s="197"/>
      <c r="J203" s="197"/>
      <c r="K203" s="197"/>
      <c r="L203" s="197"/>
      <c r="M203" s="197"/>
      <c r="N203" s="197"/>
      <c r="O203" s="197"/>
      <c r="P203" s="197"/>
      <c r="Q203" s="197"/>
      <c r="R203" s="197"/>
      <c r="S203" s="197"/>
      <c r="T203" s="197"/>
      <c r="U203" s="197"/>
      <c r="V203" s="197">
        <f>SUM(B203:U203)</f>
        <v>0</v>
      </c>
    </row>
    <row r="204" spans="1:22" ht="12.75" customHeight="1" x14ac:dyDescent="0.35">
      <c r="A204" s="84" t="s">
        <v>1718</v>
      </c>
      <c r="B204" s="197"/>
      <c r="C204" s="197"/>
      <c r="D204" s="197"/>
      <c r="E204" s="197"/>
      <c r="F204" s="197"/>
      <c r="G204" s="197"/>
      <c r="H204" s="197"/>
      <c r="I204" s="197"/>
      <c r="J204" s="197"/>
      <c r="K204" s="197"/>
      <c r="L204" s="197"/>
      <c r="M204" s="197"/>
      <c r="N204" s="197"/>
      <c r="O204" s="197"/>
      <c r="P204" s="197"/>
      <c r="Q204" s="197"/>
      <c r="R204" s="197"/>
      <c r="S204" s="197"/>
      <c r="T204" s="197"/>
      <c r="U204" s="197"/>
      <c r="V204" s="197">
        <f>SUM(B204:U204)</f>
        <v>0</v>
      </c>
    </row>
    <row r="205" spans="1:22" ht="12.75" customHeight="1" x14ac:dyDescent="0.35">
      <c r="A205" s="84" t="s">
        <v>1433</v>
      </c>
      <c r="B205" s="197"/>
      <c r="C205" s="197"/>
      <c r="D205" s="197"/>
      <c r="E205" s="197"/>
      <c r="F205" s="197"/>
      <c r="G205" s="197"/>
      <c r="H205" s="197"/>
      <c r="I205" s="197"/>
      <c r="J205" s="197"/>
      <c r="K205" s="197"/>
      <c r="L205" s="197"/>
      <c r="M205" s="197"/>
      <c r="N205" s="197"/>
      <c r="O205" s="197"/>
      <c r="P205" s="197"/>
      <c r="Q205" s="197"/>
      <c r="R205" s="197"/>
      <c r="S205" s="197"/>
      <c r="T205" s="197"/>
      <c r="U205" s="197"/>
      <c r="V205" s="197">
        <f>SUM(B205:U205)</f>
        <v>0</v>
      </c>
    </row>
    <row r="206" spans="1:22" ht="12.75" customHeight="1" x14ac:dyDescent="0.35">
      <c r="A206" s="291" t="s">
        <v>552</v>
      </c>
      <c r="B206" s="258"/>
      <c r="C206" s="258"/>
      <c r="D206" s="258"/>
      <c r="E206" s="258"/>
      <c r="F206" s="258"/>
      <c r="G206" s="258"/>
      <c r="H206" s="258"/>
      <c r="I206" s="258"/>
      <c r="J206" s="258"/>
      <c r="K206" s="258"/>
      <c r="L206" s="258"/>
      <c r="M206" s="258"/>
      <c r="N206" s="258"/>
      <c r="O206" s="258"/>
      <c r="P206" s="258"/>
      <c r="Q206" s="258"/>
      <c r="R206" s="258"/>
      <c r="S206" s="258"/>
      <c r="T206" s="258"/>
      <c r="U206" s="258"/>
      <c r="V206" s="258" t="s">
        <v>97</v>
      </c>
    </row>
    <row r="207" spans="1:22" ht="12.75" customHeight="1" x14ac:dyDescent="0.35">
      <c r="A207" s="84" t="s">
        <v>1618</v>
      </c>
      <c r="B207" s="197"/>
      <c r="C207" s="197"/>
      <c r="D207" s="197"/>
      <c r="E207" s="197"/>
      <c r="F207" s="197"/>
      <c r="G207" s="197"/>
      <c r="H207" s="197"/>
      <c r="I207" s="197"/>
      <c r="J207" s="197"/>
      <c r="K207" s="197"/>
      <c r="L207" s="197"/>
      <c r="M207" s="197"/>
      <c r="N207" s="197"/>
      <c r="O207" s="197"/>
      <c r="P207" s="197"/>
      <c r="Q207" s="197"/>
      <c r="R207" s="197"/>
      <c r="S207" s="197"/>
      <c r="T207" s="197"/>
      <c r="U207" s="197"/>
      <c r="V207" s="197">
        <f>SUM(B207:U207)</f>
        <v>0</v>
      </c>
    </row>
    <row r="208" spans="1:22" ht="12.75" customHeight="1" x14ac:dyDescent="0.35">
      <c r="A208" s="84" t="s">
        <v>1723</v>
      </c>
      <c r="B208" s="197"/>
      <c r="C208" s="197"/>
      <c r="D208" s="197"/>
      <c r="E208" s="197"/>
      <c r="F208" s="197"/>
      <c r="G208" s="197"/>
      <c r="H208" s="197"/>
      <c r="I208" s="197"/>
      <c r="J208" s="197"/>
      <c r="K208" s="197"/>
      <c r="L208" s="263">
        <v>32</v>
      </c>
      <c r="M208" s="197"/>
      <c r="N208" s="197"/>
      <c r="O208" s="197"/>
      <c r="P208" s="197">
        <v>24</v>
      </c>
      <c r="Q208" s="197"/>
      <c r="R208" s="197"/>
      <c r="S208" s="197">
        <v>20</v>
      </c>
      <c r="T208" s="197"/>
      <c r="U208" s="197"/>
      <c r="V208" s="197">
        <f>SUM(B208:U208)</f>
        <v>76</v>
      </c>
    </row>
    <row r="209" spans="1:22" ht="12.75" customHeight="1" x14ac:dyDescent="0.35">
      <c r="A209" s="293" t="s">
        <v>1724</v>
      </c>
      <c r="B209" s="258"/>
      <c r="C209" s="258"/>
      <c r="D209" s="258"/>
      <c r="E209" s="258"/>
      <c r="F209" s="258"/>
      <c r="G209" s="258"/>
      <c r="H209" s="258"/>
      <c r="I209" s="258"/>
      <c r="J209" s="258"/>
      <c r="K209" s="258"/>
      <c r="L209" s="258"/>
      <c r="M209" s="258"/>
      <c r="N209" s="258"/>
      <c r="O209" s="258"/>
      <c r="P209" s="258"/>
      <c r="Q209" s="258"/>
      <c r="R209" s="258"/>
      <c r="S209" s="258"/>
      <c r="T209" s="258"/>
      <c r="U209" s="258"/>
      <c r="V209" s="258" t="s">
        <v>97</v>
      </c>
    </row>
    <row r="210" spans="1:22" ht="12.75" customHeight="1" x14ac:dyDescent="0.35">
      <c r="A210" s="84" t="s">
        <v>255</v>
      </c>
      <c r="B210" s="197"/>
      <c r="C210" s="197"/>
      <c r="D210" s="197"/>
      <c r="E210" s="197"/>
      <c r="F210" s="197"/>
      <c r="G210" s="197"/>
      <c r="H210" s="197"/>
      <c r="I210" s="197"/>
      <c r="J210" s="197"/>
      <c r="K210" s="197"/>
      <c r="L210" s="197"/>
      <c r="M210" s="197"/>
      <c r="N210" s="197"/>
      <c r="O210" s="197"/>
      <c r="P210" s="197"/>
      <c r="Q210" s="197"/>
      <c r="R210" s="197"/>
      <c r="S210" s="197"/>
      <c r="T210" s="197"/>
      <c r="U210" s="197"/>
      <c r="V210" s="197">
        <f>SUM(B210:U210)</f>
        <v>0</v>
      </c>
    </row>
    <row r="211" spans="1:22" ht="12.75" customHeight="1" x14ac:dyDescent="0.35">
      <c r="A211" s="84" t="s">
        <v>1727</v>
      </c>
      <c r="B211" s="197"/>
      <c r="C211" s="197"/>
      <c r="D211" s="197"/>
      <c r="E211" s="197"/>
      <c r="F211" s="197"/>
      <c r="G211" s="197"/>
      <c r="H211" s="197"/>
      <c r="I211" s="197"/>
      <c r="J211" s="197"/>
      <c r="K211" s="197"/>
      <c r="L211" s="197"/>
      <c r="M211" s="197"/>
      <c r="N211" s="197"/>
      <c r="O211" s="197"/>
      <c r="P211" s="197"/>
      <c r="Q211" s="197"/>
      <c r="R211" s="197"/>
      <c r="S211" s="197"/>
      <c r="T211" s="197"/>
      <c r="U211" s="197"/>
      <c r="V211" s="197">
        <f>SUM(B211:U211)</f>
        <v>0</v>
      </c>
    </row>
    <row r="212" spans="1:22" ht="13.5" customHeight="1" x14ac:dyDescent="0.35">
      <c r="A212" s="84" t="s">
        <v>1729</v>
      </c>
      <c r="B212" s="197"/>
      <c r="C212" s="197"/>
      <c r="D212" s="197"/>
      <c r="E212" s="197"/>
      <c r="F212" s="197"/>
      <c r="G212" s="197"/>
      <c r="H212" s="197"/>
      <c r="I212" s="197"/>
      <c r="J212" s="197"/>
      <c r="K212" s="197"/>
      <c r="L212" s="197"/>
      <c r="M212" s="197"/>
      <c r="N212" s="197"/>
      <c r="O212" s="197"/>
      <c r="P212" s="197"/>
      <c r="Q212" s="197"/>
      <c r="R212" s="197"/>
      <c r="S212" s="197"/>
      <c r="T212" s="197"/>
      <c r="U212" s="197"/>
      <c r="V212" s="197">
        <f>SUM(B212:U212)</f>
        <v>0</v>
      </c>
    </row>
    <row r="213" spans="1:22" ht="13.5" customHeight="1" x14ac:dyDescent="0.35">
      <c r="A213" s="254"/>
      <c r="B213" s="256" t="s">
        <v>1332</v>
      </c>
      <c r="C213" s="256" t="s">
        <v>7</v>
      </c>
      <c r="D213" s="256" t="s">
        <v>936</v>
      </c>
      <c r="E213" s="256" t="s">
        <v>11</v>
      </c>
      <c r="F213" s="256" t="s">
        <v>17</v>
      </c>
      <c r="G213" s="256" t="s">
        <v>4</v>
      </c>
      <c r="H213" s="256" t="s">
        <v>18</v>
      </c>
      <c r="I213" s="256" t="s">
        <v>19</v>
      </c>
      <c r="J213" s="256" t="s">
        <v>20</v>
      </c>
      <c r="K213" s="256" t="s">
        <v>16</v>
      </c>
      <c r="L213" s="256" t="s">
        <v>1278</v>
      </c>
      <c r="M213" s="256" t="s">
        <v>1338</v>
      </c>
      <c r="N213" s="256" t="s">
        <v>1339</v>
      </c>
      <c r="O213" s="256" t="s">
        <v>6</v>
      </c>
      <c r="P213" s="256" t="s">
        <v>3</v>
      </c>
      <c r="Q213" s="256" t="s">
        <v>929</v>
      </c>
      <c r="R213" s="256" t="s">
        <v>15</v>
      </c>
      <c r="S213" s="256" t="s">
        <v>1340</v>
      </c>
      <c r="T213" s="256" t="s">
        <v>14</v>
      </c>
      <c r="U213" s="256" t="s">
        <v>5</v>
      </c>
      <c r="V213" s="256" t="s">
        <v>932</v>
      </c>
    </row>
    <row r="214" spans="1:22" ht="12.75" customHeight="1" x14ac:dyDescent="0.35">
      <c r="A214" s="295" t="s">
        <v>591</v>
      </c>
      <c r="B214" s="258"/>
      <c r="C214" s="258"/>
      <c r="D214" s="258"/>
      <c r="E214" s="258"/>
      <c r="F214" s="258"/>
      <c r="G214" s="258"/>
      <c r="H214" s="258"/>
      <c r="I214" s="258"/>
      <c r="J214" s="258"/>
      <c r="K214" s="258"/>
      <c r="L214" s="258"/>
      <c r="M214" s="258"/>
      <c r="N214" s="258"/>
      <c r="O214" s="258"/>
      <c r="P214" s="258"/>
      <c r="Q214" s="258"/>
      <c r="R214" s="258"/>
      <c r="S214" s="258"/>
      <c r="T214" s="258"/>
      <c r="U214" s="258"/>
      <c r="V214" s="258" t="s">
        <v>97</v>
      </c>
    </row>
    <row r="215" spans="1:22" ht="12.75" customHeight="1" x14ac:dyDescent="0.35">
      <c r="A215" s="84" t="s">
        <v>1731</v>
      </c>
      <c r="B215" s="197"/>
      <c r="C215" s="197"/>
      <c r="D215" s="197"/>
      <c r="E215" s="197"/>
      <c r="F215" s="197"/>
      <c r="G215" s="197"/>
      <c r="H215" s="197"/>
      <c r="I215" s="197"/>
      <c r="J215" s="263">
        <v>2</v>
      </c>
      <c r="K215" s="197"/>
      <c r="L215" s="197"/>
      <c r="M215" s="197"/>
      <c r="N215" s="197"/>
      <c r="O215" s="197"/>
      <c r="P215" s="197"/>
      <c r="Q215" s="197"/>
      <c r="R215" s="197"/>
      <c r="S215" s="197"/>
      <c r="T215" s="197"/>
      <c r="U215" s="197"/>
      <c r="V215" s="197">
        <f>SUM(B215:U215)</f>
        <v>2</v>
      </c>
    </row>
    <row r="216" spans="1:22" ht="12.75" customHeight="1" x14ac:dyDescent="0.35">
      <c r="A216" s="84" t="s">
        <v>1733</v>
      </c>
      <c r="B216" s="197"/>
      <c r="C216" s="197"/>
      <c r="D216" s="197"/>
      <c r="E216" s="197"/>
      <c r="F216" s="197"/>
      <c r="G216" s="197"/>
      <c r="H216" s="197"/>
      <c r="I216" s="197"/>
      <c r="J216" s="197"/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>
        <f>SUM(B216:U216)</f>
        <v>0</v>
      </c>
    </row>
    <row r="217" spans="1:22" ht="12.75" customHeight="1" x14ac:dyDescent="0.35">
      <c r="A217" s="84" t="s">
        <v>1735</v>
      </c>
      <c r="B217" s="197"/>
      <c r="C217" s="197"/>
      <c r="D217" s="197"/>
      <c r="E217" s="197"/>
      <c r="F217" s="197"/>
      <c r="G217" s="197"/>
      <c r="H217" s="197"/>
      <c r="I217" s="197"/>
      <c r="J217" s="197"/>
      <c r="K217" s="197"/>
      <c r="L217" s="197"/>
      <c r="M217" s="197"/>
      <c r="N217" s="197"/>
      <c r="O217" s="197"/>
      <c r="P217" s="197"/>
      <c r="Q217" s="197"/>
      <c r="R217" s="197"/>
      <c r="S217" s="263">
        <v>2</v>
      </c>
      <c r="T217" s="197"/>
      <c r="U217" s="197"/>
      <c r="V217" s="197">
        <f>SUM(B217:U217)</f>
        <v>2</v>
      </c>
    </row>
    <row r="218" spans="1:22" ht="12.75" customHeight="1" x14ac:dyDescent="0.35">
      <c r="A218" s="257" t="s">
        <v>615</v>
      </c>
      <c r="B218" s="258"/>
      <c r="C218" s="258"/>
      <c r="D218" s="258"/>
      <c r="E218" s="258"/>
      <c r="F218" s="258"/>
      <c r="G218" s="258"/>
      <c r="H218" s="258"/>
      <c r="I218" s="258"/>
      <c r="J218" s="258"/>
      <c r="K218" s="258"/>
      <c r="L218" s="258"/>
      <c r="M218" s="258"/>
      <c r="N218" s="258"/>
      <c r="O218" s="258"/>
      <c r="P218" s="258"/>
      <c r="Q218" s="258"/>
      <c r="R218" s="258"/>
      <c r="S218" s="258"/>
      <c r="T218" s="258"/>
      <c r="U218" s="258"/>
      <c r="V218" s="296" t="s">
        <v>97</v>
      </c>
    </row>
    <row r="219" spans="1:22" ht="12.75" customHeight="1" x14ac:dyDescent="0.35">
      <c r="A219" s="84" t="s">
        <v>422</v>
      </c>
      <c r="B219" s="197"/>
      <c r="C219" s="197"/>
      <c r="D219" s="197"/>
      <c r="E219" s="197"/>
      <c r="F219" s="197"/>
      <c r="G219" s="197"/>
      <c r="H219" s="197"/>
      <c r="I219" s="197"/>
      <c r="J219" s="197"/>
      <c r="K219" s="197"/>
      <c r="L219" s="197"/>
      <c r="M219" s="197"/>
      <c r="N219" s="197"/>
      <c r="O219" s="197"/>
      <c r="P219" s="197"/>
      <c r="Q219" s="197"/>
      <c r="R219" s="197"/>
      <c r="S219" s="197"/>
      <c r="T219" s="197"/>
      <c r="U219" s="197"/>
      <c r="V219" s="197">
        <f t="shared" ref="V219:V227" si="16">SUM(B219:U219)</f>
        <v>0</v>
      </c>
    </row>
    <row r="220" spans="1:22" ht="12.75" customHeight="1" x14ac:dyDescent="0.35">
      <c r="A220" s="84" t="s">
        <v>1459</v>
      </c>
      <c r="B220" s="197"/>
      <c r="C220" s="197"/>
      <c r="D220" s="197"/>
      <c r="E220" s="197"/>
      <c r="F220" s="197"/>
      <c r="G220" s="197"/>
      <c r="H220" s="197"/>
      <c r="I220" s="197"/>
      <c r="J220" s="197"/>
      <c r="K220" s="197"/>
      <c r="L220" s="197"/>
      <c r="M220" s="197"/>
      <c r="N220" s="197"/>
      <c r="O220" s="197"/>
      <c r="P220" s="197"/>
      <c r="Q220" s="197"/>
      <c r="R220" s="197"/>
      <c r="S220" s="197"/>
      <c r="T220" s="197"/>
      <c r="U220" s="197"/>
      <c r="V220" s="197">
        <f t="shared" si="16"/>
        <v>0</v>
      </c>
    </row>
    <row r="221" spans="1:22" ht="12.75" customHeight="1" x14ac:dyDescent="0.35">
      <c r="A221" s="84" t="s">
        <v>1737</v>
      </c>
      <c r="B221" s="197"/>
      <c r="C221" s="197"/>
      <c r="D221" s="197"/>
      <c r="E221" s="197"/>
      <c r="F221" s="197"/>
      <c r="G221" s="197"/>
      <c r="H221" s="197"/>
      <c r="I221" s="197"/>
      <c r="J221" s="197"/>
      <c r="K221" s="197"/>
      <c r="L221" s="197"/>
      <c r="M221" s="197"/>
      <c r="N221" s="197"/>
      <c r="O221" s="197"/>
      <c r="P221" s="197"/>
      <c r="Q221" s="263">
        <v>6</v>
      </c>
      <c r="R221" s="197"/>
      <c r="S221" s="197"/>
      <c r="T221" s="197"/>
      <c r="U221" s="197"/>
      <c r="V221" s="197">
        <f t="shared" si="16"/>
        <v>6</v>
      </c>
    </row>
    <row r="222" spans="1:22" ht="12.75" customHeight="1" x14ac:dyDescent="0.35">
      <c r="A222" s="84" t="s">
        <v>1738</v>
      </c>
      <c r="B222" s="197"/>
      <c r="C222" s="197"/>
      <c r="D222" s="197"/>
      <c r="E222" s="197"/>
      <c r="F222" s="197"/>
      <c r="G222" s="197"/>
      <c r="H222" s="197"/>
      <c r="I222" s="197"/>
      <c r="J222" s="197"/>
      <c r="K222" s="197"/>
      <c r="L222" s="197"/>
      <c r="M222" s="197"/>
      <c r="N222" s="197"/>
      <c r="O222" s="197"/>
      <c r="P222" s="197"/>
      <c r="Q222" s="197"/>
      <c r="R222" s="197"/>
      <c r="S222" s="197"/>
      <c r="T222" s="197"/>
      <c r="U222" s="197"/>
      <c r="V222" s="197">
        <f t="shared" si="16"/>
        <v>0</v>
      </c>
    </row>
    <row r="223" spans="1:22" ht="12.75" customHeight="1" x14ac:dyDescent="0.35">
      <c r="A223" s="84" t="s">
        <v>1566</v>
      </c>
      <c r="B223" s="197"/>
      <c r="C223" s="197"/>
      <c r="D223" s="197"/>
      <c r="E223" s="197"/>
      <c r="F223" s="197"/>
      <c r="G223" s="197"/>
      <c r="H223" s="197"/>
      <c r="I223" s="197"/>
      <c r="J223" s="197"/>
      <c r="K223" s="197"/>
      <c r="L223" s="197"/>
      <c r="M223" s="197"/>
      <c r="N223" s="197"/>
      <c r="O223" s="197"/>
      <c r="P223" s="197"/>
      <c r="Q223" s="197"/>
      <c r="R223" s="197"/>
      <c r="S223" s="197"/>
      <c r="T223" s="197"/>
      <c r="U223" s="197"/>
      <c r="V223" s="197">
        <f t="shared" si="16"/>
        <v>0</v>
      </c>
    </row>
    <row r="224" spans="1:22" ht="12.75" customHeight="1" x14ac:dyDescent="0.35">
      <c r="A224" s="84" t="s">
        <v>1294</v>
      </c>
      <c r="B224" s="197"/>
      <c r="C224" s="197"/>
      <c r="D224" s="197"/>
      <c r="E224" s="197"/>
      <c r="F224" s="197"/>
      <c r="G224" s="197"/>
      <c r="H224" s="197"/>
      <c r="I224" s="197"/>
      <c r="J224" s="197"/>
      <c r="K224" s="197"/>
      <c r="L224" s="197"/>
      <c r="M224" s="197"/>
      <c r="N224" s="197"/>
      <c r="O224" s="197"/>
      <c r="P224" s="197"/>
      <c r="Q224" s="197"/>
      <c r="R224" s="197"/>
      <c r="S224" s="197"/>
      <c r="T224" s="197"/>
      <c r="U224" s="197"/>
      <c r="V224" s="197">
        <f t="shared" si="16"/>
        <v>0</v>
      </c>
    </row>
    <row r="225" spans="1:22" ht="12.75" customHeight="1" x14ac:dyDescent="0.35">
      <c r="A225" s="84" t="s">
        <v>1739</v>
      </c>
      <c r="B225" s="197"/>
      <c r="C225" s="197"/>
      <c r="D225" s="197">
        <v>2</v>
      </c>
      <c r="E225" s="197"/>
      <c r="F225" s="197"/>
      <c r="G225" s="197"/>
      <c r="H225" s="197"/>
      <c r="I225" s="197">
        <v>4</v>
      </c>
      <c r="J225" s="197"/>
      <c r="K225" s="263">
        <v>25</v>
      </c>
      <c r="L225" s="197"/>
      <c r="M225" s="197"/>
      <c r="N225" s="197"/>
      <c r="O225" s="197"/>
      <c r="P225" s="197"/>
      <c r="Q225" s="197"/>
      <c r="R225" s="197"/>
      <c r="S225" s="197"/>
      <c r="T225" s="197"/>
      <c r="U225" s="197"/>
      <c r="V225" s="197">
        <f t="shared" si="16"/>
        <v>31</v>
      </c>
    </row>
    <row r="226" spans="1:22" ht="12.75" customHeight="1" x14ac:dyDescent="0.35">
      <c r="A226" s="84" t="s">
        <v>1740</v>
      </c>
      <c r="B226" s="197"/>
      <c r="C226" s="197"/>
      <c r="D226" s="197"/>
      <c r="E226" s="197"/>
      <c r="F226" s="197"/>
      <c r="G226" s="197"/>
      <c r="H226" s="197"/>
      <c r="I226" s="197"/>
      <c r="J226" s="197"/>
      <c r="K226" s="197"/>
      <c r="L226" s="197"/>
      <c r="M226" s="197"/>
      <c r="N226" s="197"/>
      <c r="O226" s="197"/>
      <c r="P226" s="197"/>
      <c r="Q226" s="197"/>
      <c r="R226" s="197"/>
      <c r="S226" s="197"/>
      <c r="T226" s="197"/>
      <c r="U226" s="197"/>
      <c r="V226" s="197">
        <f t="shared" si="16"/>
        <v>0</v>
      </c>
    </row>
    <row r="227" spans="1:22" ht="12.75" customHeight="1" x14ac:dyDescent="0.35">
      <c r="A227" s="84" t="s">
        <v>1742</v>
      </c>
      <c r="B227" s="197"/>
      <c r="C227" s="197"/>
      <c r="D227" s="197"/>
      <c r="E227" s="197"/>
      <c r="F227" s="197"/>
      <c r="G227" s="197"/>
      <c r="H227" s="197"/>
      <c r="I227" s="197"/>
      <c r="J227" s="197"/>
      <c r="K227" s="197"/>
      <c r="L227" s="197"/>
      <c r="M227" s="197"/>
      <c r="N227" s="197"/>
      <c r="O227" s="197"/>
      <c r="P227" s="197"/>
      <c r="Q227" s="197"/>
      <c r="R227" s="197"/>
      <c r="S227" s="197"/>
      <c r="T227" s="197"/>
      <c r="U227" s="197"/>
      <c r="V227" s="197">
        <f t="shared" si="16"/>
        <v>0</v>
      </c>
    </row>
    <row r="228" spans="1:22" ht="12.75" customHeight="1" x14ac:dyDescent="0.35">
      <c r="A228" s="257" t="s">
        <v>641</v>
      </c>
      <c r="B228" s="258"/>
      <c r="C228" s="258"/>
      <c r="D228" s="258"/>
      <c r="E228" s="258"/>
      <c r="F228" s="258"/>
      <c r="G228" s="258"/>
      <c r="H228" s="258"/>
      <c r="I228" s="258"/>
      <c r="J228" s="258"/>
      <c r="K228" s="258"/>
      <c r="L228" s="258"/>
      <c r="M228" s="258"/>
      <c r="N228" s="258"/>
      <c r="O228" s="258"/>
      <c r="P228" s="258"/>
      <c r="Q228" s="258"/>
      <c r="R228" s="258"/>
      <c r="S228" s="258"/>
      <c r="T228" s="258"/>
      <c r="U228" s="258"/>
      <c r="V228" s="296" t="s">
        <v>97</v>
      </c>
    </row>
    <row r="229" spans="1:22" ht="12.75" customHeight="1" x14ac:dyDescent="0.35">
      <c r="A229" s="84" t="s">
        <v>1743</v>
      </c>
      <c r="B229" s="197"/>
      <c r="C229" s="197"/>
      <c r="D229" s="197"/>
      <c r="E229" s="197"/>
      <c r="F229" s="197"/>
      <c r="G229" s="197"/>
      <c r="H229" s="197"/>
      <c r="I229" s="197"/>
      <c r="J229" s="197"/>
      <c r="K229" s="197"/>
      <c r="L229" s="263">
        <v>22</v>
      </c>
      <c r="M229" s="197"/>
      <c r="N229" s="197"/>
      <c r="O229" s="197"/>
      <c r="P229" s="197"/>
      <c r="Q229" s="197">
        <v>10</v>
      </c>
      <c r="R229" s="197"/>
      <c r="S229" s="197"/>
      <c r="T229" s="197"/>
      <c r="U229" s="197"/>
      <c r="V229" s="197">
        <f>SUM(B229:U229)</f>
        <v>32</v>
      </c>
    </row>
    <row r="230" spans="1:22" ht="12.75" customHeight="1" x14ac:dyDescent="0.35">
      <c r="A230" s="84" t="s">
        <v>1745</v>
      </c>
      <c r="B230" s="197"/>
      <c r="C230" s="197"/>
      <c r="D230" s="197"/>
      <c r="E230" s="197"/>
      <c r="F230" s="197"/>
      <c r="G230" s="197"/>
      <c r="H230" s="197"/>
      <c r="I230" s="197"/>
      <c r="J230" s="197"/>
      <c r="K230" s="197"/>
      <c r="L230" s="197"/>
      <c r="M230" s="263">
        <v>11</v>
      </c>
      <c r="N230" s="197"/>
      <c r="O230" s="197"/>
      <c r="P230" s="197"/>
      <c r="Q230" s="197"/>
      <c r="R230" s="197">
        <v>5</v>
      </c>
      <c r="S230" s="197"/>
      <c r="T230" s="197"/>
      <c r="U230" s="197"/>
      <c r="V230" s="197">
        <f>SUM(B230:U230)</f>
        <v>16</v>
      </c>
    </row>
    <row r="231" spans="1:22" ht="12.75" customHeight="1" x14ac:dyDescent="0.35">
      <c r="A231" s="84" t="s">
        <v>1747</v>
      </c>
      <c r="B231" s="197"/>
      <c r="C231" s="197"/>
      <c r="D231" s="197"/>
      <c r="E231" s="197"/>
      <c r="F231" s="197"/>
      <c r="G231" s="197"/>
      <c r="H231" s="197"/>
      <c r="I231" s="197"/>
      <c r="J231" s="197"/>
      <c r="K231" s="197"/>
      <c r="L231" s="197"/>
      <c r="M231" s="197"/>
      <c r="N231" s="197"/>
      <c r="O231" s="197">
        <v>1</v>
      </c>
      <c r="P231" s="197"/>
      <c r="Q231" s="197"/>
      <c r="R231" s="197"/>
      <c r="S231" s="263">
        <v>8</v>
      </c>
      <c r="T231" s="197"/>
      <c r="U231" s="197"/>
      <c r="V231" s="197">
        <f>SUM(B231:U231)</f>
        <v>9</v>
      </c>
    </row>
    <row r="232" spans="1:22" ht="12.75" customHeight="1" x14ac:dyDescent="0.35">
      <c r="A232" s="84" t="s">
        <v>1748</v>
      </c>
      <c r="B232" s="197"/>
      <c r="C232" s="197"/>
      <c r="D232" s="197"/>
      <c r="E232" s="197"/>
      <c r="F232" s="197"/>
      <c r="G232" s="197"/>
      <c r="H232" s="197"/>
      <c r="I232" s="263">
        <v>8</v>
      </c>
      <c r="J232" s="197"/>
      <c r="K232" s="197"/>
      <c r="L232" s="197"/>
      <c r="M232" s="197"/>
      <c r="N232" s="197"/>
      <c r="O232" s="197"/>
      <c r="P232" s="197"/>
      <c r="Q232" s="197"/>
      <c r="R232" s="197"/>
      <c r="S232" s="197"/>
      <c r="T232" s="197"/>
      <c r="U232" s="197">
        <v>1</v>
      </c>
      <c r="V232" s="197">
        <f>SUM(B232:U232)</f>
        <v>9</v>
      </c>
    </row>
    <row r="233" spans="1:22" ht="12.75" customHeight="1" x14ac:dyDescent="0.35">
      <c r="A233" s="84" t="s">
        <v>1749</v>
      </c>
      <c r="B233" s="197"/>
      <c r="C233" s="197"/>
      <c r="D233" s="197"/>
      <c r="E233" s="197"/>
      <c r="F233" s="197"/>
      <c r="G233" s="197"/>
      <c r="H233" s="197">
        <v>10</v>
      </c>
      <c r="I233" s="197">
        <v>5</v>
      </c>
      <c r="J233" s="197"/>
      <c r="K233" s="197"/>
      <c r="L233" s="197"/>
      <c r="M233" s="197"/>
      <c r="N233" s="263">
        <v>33</v>
      </c>
      <c r="O233" s="197">
        <v>6</v>
      </c>
      <c r="P233" s="197"/>
      <c r="Q233" s="197"/>
      <c r="R233" s="197"/>
      <c r="S233" s="197"/>
      <c r="T233" s="197"/>
      <c r="U233" s="197"/>
      <c r="V233" s="197">
        <f>SUM(B233:U233)</f>
        <v>54</v>
      </c>
    </row>
    <row r="234" spans="1:22" ht="12.75" customHeight="1" x14ac:dyDescent="0.35">
      <c r="A234" s="257" t="s">
        <v>661</v>
      </c>
      <c r="B234" s="258"/>
      <c r="C234" s="258"/>
      <c r="D234" s="258"/>
      <c r="E234" s="258"/>
      <c r="F234" s="258"/>
      <c r="G234" s="258"/>
      <c r="H234" s="258"/>
      <c r="I234" s="258"/>
      <c r="J234" s="258"/>
      <c r="K234" s="258"/>
      <c r="L234" s="258"/>
      <c r="M234" s="258"/>
      <c r="N234" s="258"/>
      <c r="O234" s="258"/>
      <c r="P234" s="258"/>
      <c r="Q234" s="258"/>
      <c r="R234" s="258"/>
      <c r="S234" s="258"/>
      <c r="T234" s="258"/>
      <c r="U234" s="258"/>
      <c r="V234" s="296" t="s">
        <v>97</v>
      </c>
    </row>
    <row r="235" spans="1:22" ht="12.75" customHeight="1" x14ac:dyDescent="0.35">
      <c r="A235" s="84" t="s">
        <v>1750</v>
      </c>
      <c r="B235" s="263">
        <v>1</v>
      </c>
      <c r="C235" s="197"/>
      <c r="D235" s="197"/>
      <c r="E235" s="197"/>
      <c r="F235" s="197"/>
      <c r="G235" s="197"/>
      <c r="H235" s="197"/>
      <c r="I235" s="197"/>
      <c r="J235" s="197"/>
      <c r="K235" s="197"/>
      <c r="L235" s="197"/>
      <c r="M235" s="197"/>
      <c r="N235" s="197"/>
      <c r="O235" s="197"/>
      <c r="P235" s="197"/>
      <c r="Q235" s="197"/>
      <c r="R235" s="197"/>
      <c r="S235" s="197"/>
      <c r="T235" s="197"/>
      <c r="U235" s="197"/>
      <c r="V235" s="197">
        <f>SUM(B235:U235)</f>
        <v>1</v>
      </c>
    </row>
    <row r="236" spans="1:22" ht="12.75" customHeight="1" x14ac:dyDescent="0.35">
      <c r="A236" s="84" t="s">
        <v>1751</v>
      </c>
      <c r="B236" s="197"/>
      <c r="C236" s="197"/>
      <c r="D236" s="197"/>
      <c r="E236" s="197"/>
      <c r="F236" s="263">
        <v>36</v>
      </c>
      <c r="G236" s="197"/>
      <c r="H236" s="197"/>
      <c r="I236" s="197"/>
      <c r="J236" s="197"/>
      <c r="K236" s="197"/>
      <c r="L236" s="197"/>
      <c r="M236" s="197"/>
      <c r="N236" s="197"/>
      <c r="O236" s="197"/>
      <c r="P236" s="197"/>
      <c r="Q236" s="197"/>
      <c r="R236" s="197"/>
      <c r="S236" s="197">
        <v>25</v>
      </c>
      <c r="T236" s="197"/>
      <c r="U236" s="197">
        <v>1</v>
      </c>
      <c r="V236" s="197">
        <f>SUM(B236:U236)</f>
        <v>62</v>
      </c>
    </row>
    <row r="237" spans="1:22" ht="12.75" customHeight="1" x14ac:dyDescent="0.35">
      <c r="A237" s="84" t="s">
        <v>1753</v>
      </c>
      <c r="B237" s="197"/>
      <c r="C237" s="197"/>
      <c r="D237" s="197"/>
      <c r="E237" s="263">
        <v>41</v>
      </c>
      <c r="F237" s="197">
        <v>4</v>
      </c>
      <c r="G237" s="197"/>
      <c r="H237" s="197"/>
      <c r="I237" s="197">
        <v>4</v>
      </c>
      <c r="J237" s="197"/>
      <c r="K237" s="197">
        <v>40</v>
      </c>
      <c r="L237" s="197"/>
      <c r="M237" s="197"/>
      <c r="N237" s="197"/>
      <c r="O237" s="197"/>
      <c r="P237" s="197"/>
      <c r="Q237" s="197"/>
      <c r="R237" s="197"/>
      <c r="S237" s="197"/>
      <c r="T237" s="197"/>
      <c r="U237" s="197">
        <v>1</v>
      </c>
      <c r="V237" s="197">
        <f>SUM(B237:U237)</f>
        <v>90</v>
      </c>
    </row>
    <row r="238" spans="1:22" ht="12.75" customHeight="1" x14ac:dyDescent="0.35">
      <c r="A238" s="84" t="s">
        <v>1755</v>
      </c>
      <c r="B238" s="197"/>
      <c r="C238" s="197"/>
      <c r="D238" s="197"/>
      <c r="E238" s="197"/>
      <c r="F238" s="263">
        <v>12</v>
      </c>
      <c r="G238" s="197"/>
      <c r="H238" s="197"/>
      <c r="I238" s="197"/>
      <c r="J238" s="197"/>
      <c r="K238" s="197"/>
      <c r="L238" s="197"/>
      <c r="M238" s="197"/>
      <c r="N238" s="197"/>
      <c r="O238" s="197"/>
      <c r="P238" s="197"/>
      <c r="Q238" s="197"/>
      <c r="R238" s="197"/>
      <c r="S238" s="197"/>
      <c r="T238" s="197"/>
      <c r="U238" s="197"/>
      <c r="V238" s="197">
        <f>SUM(B238:U238)</f>
        <v>12</v>
      </c>
    </row>
    <row r="239" spans="1:22" ht="12.75" customHeight="1" x14ac:dyDescent="0.35">
      <c r="A239" s="84" t="s">
        <v>1756</v>
      </c>
      <c r="B239" s="197"/>
      <c r="C239" s="197"/>
      <c r="D239" s="197"/>
      <c r="E239" s="197"/>
      <c r="F239" s="197"/>
      <c r="G239" s="197"/>
      <c r="H239" s="197"/>
      <c r="I239" s="197"/>
      <c r="J239" s="197"/>
      <c r="K239" s="197"/>
      <c r="L239" s="197"/>
      <c r="M239" s="197"/>
      <c r="N239" s="197"/>
      <c r="O239" s="197"/>
      <c r="P239" s="197"/>
      <c r="Q239" s="197"/>
      <c r="R239" s="197"/>
      <c r="S239" s="197"/>
      <c r="T239" s="197"/>
      <c r="U239" s="197"/>
      <c r="V239" s="197">
        <f>SUM(B239:U239)</f>
        <v>0</v>
      </c>
    </row>
    <row r="240" spans="1:22" ht="12.75" customHeight="1" x14ac:dyDescent="0.35">
      <c r="A240" s="257" t="s">
        <v>687</v>
      </c>
      <c r="B240" s="258"/>
      <c r="C240" s="258"/>
      <c r="D240" s="258"/>
      <c r="E240" s="258"/>
      <c r="F240" s="258"/>
      <c r="G240" s="258"/>
      <c r="H240" s="258"/>
      <c r="I240" s="258"/>
      <c r="J240" s="258"/>
      <c r="K240" s="258"/>
      <c r="L240" s="258"/>
      <c r="M240" s="258"/>
      <c r="N240" s="258"/>
      <c r="O240" s="258"/>
      <c r="P240" s="258"/>
      <c r="Q240" s="258"/>
      <c r="R240" s="258"/>
      <c r="S240" s="258"/>
      <c r="T240" s="258"/>
      <c r="U240" s="258"/>
      <c r="V240" s="296" t="s">
        <v>97</v>
      </c>
    </row>
    <row r="241" spans="1:22" ht="12.75" customHeight="1" x14ac:dyDescent="0.35">
      <c r="A241" s="84" t="s">
        <v>1758</v>
      </c>
      <c r="B241" s="197"/>
      <c r="C241" s="197"/>
      <c r="D241" s="197"/>
      <c r="E241" s="197"/>
      <c r="F241" s="197">
        <v>4</v>
      </c>
      <c r="G241" s="197">
        <v>2</v>
      </c>
      <c r="H241" s="197"/>
      <c r="I241" s="197"/>
      <c r="J241" s="197"/>
      <c r="K241" s="197"/>
      <c r="L241" s="197"/>
      <c r="M241" s="197">
        <v>3</v>
      </c>
      <c r="N241" s="197"/>
      <c r="O241" s="197"/>
      <c r="P241" s="197"/>
      <c r="Q241" s="263">
        <v>91</v>
      </c>
      <c r="R241" s="197"/>
      <c r="S241" s="197"/>
      <c r="T241" s="197"/>
      <c r="U241" s="197">
        <v>69</v>
      </c>
      <c r="V241" s="197">
        <f>SUM(B241:U241)</f>
        <v>169</v>
      </c>
    </row>
    <row r="242" spans="1:22" ht="12.75" customHeight="1" x14ac:dyDescent="0.35">
      <c r="A242" s="84" t="s">
        <v>1759</v>
      </c>
      <c r="B242" s="197"/>
      <c r="C242" s="197"/>
      <c r="D242" s="197"/>
      <c r="E242" s="197"/>
      <c r="F242" s="197"/>
      <c r="G242" s="197"/>
      <c r="H242" s="197"/>
      <c r="I242" s="197"/>
      <c r="J242" s="197"/>
      <c r="K242" s="197"/>
      <c r="L242" s="197"/>
      <c r="M242" s="263">
        <v>2</v>
      </c>
      <c r="N242" s="197"/>
      <c r="O242" s="197"/>
      <c r="P242" s="197"/>
      <c r="Q242" s="197"/>
      <c r="R242" s="197"/>
      <c r="S242" s="197"/>
      <c r="T242" s="197"/>
      <c r="U242" s="197"/>
      <c r="V242" s="197">
        <f>SUM(B242:U242)</f>
        <v>2</v>
      </c>
    </row>
    <row r="243" spans="1:22" ht="12.75" customHeight="1" x14ac:dyDescent="0.35">
      <c r="A243" s="84" t="s">
        <v>1722</v>
      </c>
      <c r="B243" s="197"/>
      <c r="C243" s="197"/>
      <c r="D243" s="197"/>
      <c r="E243" s="197"/>
      <c r="F243" s="197"/>
      <c r="G243" s="197"/>
      <c r="H243" s="197"/>
      <c r="I243" s="197"/>
      <c r="J243" s="197"/>
      <c r="K243" s="197"/>
      <c r="L243" s="197"/>
      <c r="M243" s="197"/>
      <c r="N243" s="197"/>
      <c r="O243" s="197"/>
      <c r="P243" s="197"/>
      <c r="Q243" s="197"/>
      <c r="R243" s="197"/>
      <c r="S243" s="197"/>
      <c r="T243" s="197"/>
      <c r="U243" s="197"/>
      <c r="V243" s="197">
        <f>SUM(B243:U243)</f>
        <v>0</v>
      </c>
    </row>
    <row r="244" spans="1:22" ht="13.5" customHeight="1" x14ac:dyDescent="0.35">
      <c r="A244" s="80"/>
      <c r="B244" s="258"/>
      <c r="C244" s="258"/>
      <c r="D244" s="258"/>
      <c r="E244" s="258"/>
      <c r="F244" s="258"/>
      <c r="G244" s="258"/>
      <c r="H244" s="258"/>
      <c r="I244" s="258"/>
      <c r="J244" s="258"/>
      <c r="K244" s="258"/>
      <c r="L244" s="258"/>
      <c r="M244" s="258"/>
      <c r="N244" s="258"/>
      <c r="O244" s="258"/>
      <c r="P244" s="258"/>
      <c r="Q244" s="258"/>
      <c r="R244" s="258"/>
      <c r="S244" s="258"/>
      <c r="T244" s="258"/>
      <c r="U244" s="258"/>
      <c r="V244" s="258" t="s">
        <v>97</v>
      </c>
    </row>
    <row r="245" spans="1:22" ht="13.5" customHeight="1" x14ac:dyDescent="0.35">
      <c r="A245" s="282" t="s">
        <v>1214</v>
      </c>
      <c r="B245" s="256">
        <f t="shared" ref="B245:V245" si="17">SUM(B151:B243)</f>
        <v>1</v>
      </c>
      <c r="C245" s="256">
        <f t="shared" si="17"/>
        <v>1</v>
      </c>
      <c r="D245" s="256">
        <f t="shared" si="17"/>
        <v>15</v>
      </c>
      <c r="E245" s="256">
        <f t="shared" si="17"/>
        <v>73</v>
      </c>
      <c r="F245" s="256">
        <f t="shared" si="17"/>
        <v>122</v>
      </c>
      <c r="G245" s="256">
        <f t="shared" si="17"/>
        <v>6</v>
      </c>
      <c r="H245" s="256">
        <f t="shared" si="17"/>
        <v>16</v>
      </c>
      <c r="I245" s="256">
        <f t="shared" si="17"/>
        <v>45</v>
      </c>
      <c r="J245" s="256">
        <f t="shared" si="17"/>
        <v>78</v>
      </c>
      <c r="K245" s="256">
        <f t="shared" si="17"/>
        <v>75</v>
      </c>
      <c r="L245" s="256">
        <f t="shared" si="17"/>
        <v>70</v>
      </c>
      <c r="M245" s="256">
        <f t="shared" si="17"/>
        <v>16</v>
      </c>
      <c r="N245" s="256">
        <f t="shared" si="17"/>
        <v>88</v>
      </c>
      <c r="O245" s="256">
        <f t="shared" si="17"/>
        <v>42</v>
      </c>
      <c r="P245" s="256">
        <f t="shared" si="17"/>
        <v>108</v>
      </c>
      <c r="Q245" s="256">
        <f t="shared" si="17"/>
        <v>107</v>
      </c>
      <c r="R245" s="256">
        <f t="shared" si="17"/>
        <v>73</v>
      </c>
      <c r="S245" s="256">
        <f t="shared" si="17"/>
        <v>58</v>
      </c>
      <c r="T245" s="256">
        <f t="shared" si="17"/>
        <v>21</v>
      </c>
      <c r="U245" s="256">
        <f t="shared" si="17"/>
        <v>72</v>
      </c>
      <c r="V245" s="256">
        <f t="shared" si="17"/>
        <v>1087</v>
      </c>
    </row>
    <row r="246" spans="1:22" ht="13.5" customHeight="1" x14ac:dyDescent="0.35">
      <c r="A246" s="307" t="s">
        <v>97</v>
      </c>
      <c r="B246" s="308" t="s">
        <v>97</v>
      </c>
      <c r="C246" s="308" t="s">
        <v>97</v>
      </c>
      <c r="D246" s="308" t="s">
        <v>97</v>
      </c>
      <c r="E246" s="308" t="s">
        <v>97</v>
      </c>
      <c r="F246" s="308" t="s">
        <v>97</v>
      </c>
      <c r="G246" s="308" t="s">
        <v>97</v>
      </c>
      <c r="H246" s="308" t="s">
        <v>97</v>
      </c>
      <c r="I246" s="308" t="s">
        <v>97</v>
      </c>
      <c r="J246" s="308" t="s">
        <v>97</v>
      </c>
      <c r="K246" s="308" t="s">
        <v>97</v>
      </c>
      <c r="L246" s="308" t="s">
        <v>97</v>
      </c>
      <c r="M246" s="308" t="s">
        <v>97</v>
      </c>
      <c r="N246" s="308" t="s">
        <v>97</v>
      </c>
      <c r="O246" s="308" t="s">
        <v>97</v>
      </c>
      <c r="P246" s="308" t="s">
        <v>97</v>
      </c>
      <c r="Q246" s="308" t="s">
        <v>97</v>
      </c>
      <c r="R246" s="308"/>
      <c r="S246" s="308"/>
      <c r="T246" s="308" t="s">
        <v>97</v>
      </c>
      <c r="U246" s="308" t="s">
        <v>97</v>
      </c>
      <c r="V246" s="308" t="s">
        <v>97</v>
      </c>
    </row>
    <row r="247" spans="1:22" ht="13.5" customHeight="1" x14ac:dyDescent="0.35">
      <c r="A247" s="282" t="s">
        <v>1217</v>
      </c>
      <c r="B247" s="256">
        <f t="shared" ref="B247:V247" si="18">B148+B245</f>
        <v>154</v>
      </c>
      <c r="C247" s="256">
        <f t="shared" si="18"/>
        <v>127</v>
      </c>
      <c r="D247" s="256">
        <f t="shared" si="18"/>
        <v>41</v>
      </c>
      <c r="E247" s="256">
        <f t="shared" si="18"/>
        <v>368</v>
      </c>
      <c r="F247" s="256">
        <f t="shared" si="18"/>
        <v>176</v>
      </c>
      <c r="G247" s="256">
        <f t="shared" si="18"/>
        <v>159</v>
      </c>
      <c r="H247" s="256">
        <f t="shared" si="18"/>
        <v>111</v>
      </c>
      <c r="I247" s="256">
        <f t="shared" si="18"/>
        <v>103</v>
      </c>
      <c r="J247" s="256">
        <f t="shared" si="18"/>
        <v>223</v>
      </c>
      <c r="K247" s="256">
        <f t="shared" si="18"/>
        <v>431</v>
      </c>
      <c r="L247" s="256">
        <f t="shared" si="18"/>
        <v>184</v>
      </c>
      <c r="M247" s="256">
        <f t="shared" si="18"/>
        <v>280</v>
      </c>
      <c r="N247" s="256">
        <f t="shared" si="18"/>
        <v>88</v>
      </c>
      <c r="O247" s="256">
        <f t="shared" si="18"/>
        <v>108</v>
      </c>
      <c r="P247" s="256">
        <f t="shared" si="18"/>
        <v>265</v>
      </c>
      <c r="Q247" s="256">
        <f t="shared" si="18"/>
        <v>158</v>
      </c>
      <c r="R247" s="256">
        <f t="shared" si="18"/>
        <v>208</v>
      </c>
      <c r="S247" s="256">
        <f t="shared" si="18"/>
        <v>189</v>
      </c>
      <c r="T247" s="256">
        <f t="shared" si="18"/>
        <v>84</v>
      </c>
      <c r="U247" s="256">
        <f t="shared" si="18"/>
        <v>199</v>
      </c>
      <c r="V247" s="256">
        <f t="shared" si="18"/>
        <v>3656</v>
      </c>
    </row>
    <row r="248" spans="1:22" ht="13.5" customHeight="1" x14ac:dyDescent="0.3">
      <c r="A248" s="311"/>
      <c r="B248" s="312"/>
      <c r="C248" s="312"/>
      <c r="D248" s="312"/>
      <c r="E248" s="312"/>
      <c r="F248" s="312"/>
      <c r="G248" s="312"/>
      <c r="H248" s="312"/>
      <c r="I248" s="312"/>
      <c r="J248" s="312"/>
      <c r="K248" s="312"/>
      <c r="L248" s="312"/>
      <c r="M248" s="312"/>
      <c r="N248" s="312"/>
      <c r="O248" s="312"/>
      <c r="P248" s="312"/>
      <c r="Q248" s="312"/>
      <c r="R248" s="312"/>
      <c r="S248" s="312"/>
      <c r="T248" s="312"/>
      <c r="U248" s="312"/>
      <c r="V248" s="312" t="s">
        <v>97</v>
      </c>
    </row>
    <row r="249" spans="1:22" ht="13.5" customHeight="1" x14ac:dyDescent="0.35">
      <c r="A249" s="254"/>
      <c r="B249" s="256" t="s">
        <v>1332</v>
      </c>
      <c r="C249" s="256" t="s">
        <v>7</v>
      </c>
      <c r="D249" s="256" t="s">
        <v>936</v>
      </c>
      <c r="E249" s="256" t="s">
        <v>11</v>
      </c>
      <c r="F249" s="256" t="s">
        <v>17</v>
      </c>
      <c r="G249" s="256" t="s">
        <v>4</v>
      </c>
      <c r="H249" s="256" t="s">
        <v>18</v>
      </c>
      <c r="I249" s="256" t="s">
        <v>19</v>
      </c>
      <c r="J249" s="256" t="s">
        <v>20</v>
      </c>
      <c r="K249" s="256" t="s">
        <v>16</v>
      </c>
      <c r="L249" s="256" t="s">
        <v>1278</v>
      </c>
      <c r="M249" s="256" t="s">
        <v>1338</v>
      </c>
      <c r="N249" s="256" t="s">
        <v>1339</v>
      </c>
      <c r="O249" s="256" t="s">
        <v>6</v>
      </c>
      <c r="P249" s="256" t="s">
        <v>3</v>
      </c>
      <c r="Q249" s="256" t="s">
        <v>929</v>
      </c>
      <c r="R249" s="256" t="s">
        <v>15</v>
      </c>
      <c r="S249" s="256" t="s">
        <v>1340</v>
      </c>
      <c r="T249" s="256" t="s">
        <v>14</v>
      </c>
      <c r="U249" s="256" t="s">
        <v>5</v>
      </c>
      <c r="V249" s="256" t="s">
        <v>932</v>
      </c>
    </row>
    <row r="250" spans="1:22" ht="12.75" customHeight="1" x14ac:dyDescent="0.35">
      <c r="A250" s="80" t="s">
        <v>725</v>
      </c>
      <c r="B250" s="258">
        <v>2</v>
      </c>
      <c r="C250" s="258">
        <v>6</v>
      </c>
      <c r="D250" s="258">
        <v>2</v>
      </c>
      <c r="E250" s="258">
        <v>4</v>
      </c>
      <c r="F250" s="258">
        <v>3</v>
      </c>
      <c r="G250" s="258">
        <v>6</v>
      </c>
      <c r="H250" s="258">
        <v>5</v>
      </c>
      <c r="I250" s="258">
        <v>4</v>
      </c>
      <c r="J250" s="258">
        <v>3</v>
      </c>
      <c r="K250" s="258">
        <v>3</v>
      </c>
      <c r="L250" s="258">
        <v>10</v>
      </c>
      <c r="M250" s="258">
        <v>12</v>
      </c>
      <c r="N250" s="258">
        <v>2</v>
      </c>
      <c r="O250" s="258">
        <v>2</v>
      </c>
      <c r="P250" s="258">
        <v>2</v>
      </c>
      <c r="Q250" s="258">
        <v>4</v>
      </c>
      <c r="R250" s="258">
        <v>4</v>
      </c>
      <c r="S250" s="258">
        <v>7</v>
      </c>
      <c r="T250" s="258">
        <v>4</v>
      </c>
      <c r="U250" s="258">
        <v>1</v>
      </c>
      <c r="V250" s="258">
        <f>SUM(B250:U250)</f>
        <v>86</v>
      </c>
    </row>
    <row r="251" spans="1:22" ht="12.75" customHeight="1" x14ac:dyDescent="0.35">
      <c r="A251" s="80" t="s">
        <v>726</v>
      </c>
      <c r="B251" s="258">
        <v>152</v>
      </c>
      <c r="C251" s="258">
        <v>125</v>
      </c>
      <c r="D251" s="258">
        <v>20</v>
      </c>
      <c r="E251" s="258">
        <v>114</v>
      </c>
      <c r="F251" s="258">
        <v>60</v>
      </c>
      <c r="G251" s="258">
        <v>99</v>
      </c>
      <c r="H251" s="258">
        <v>29</v>
      </c>
      <c r="I251" s="258">
        <v>45</v>
      </c>
      <c r="J251" s="258">
        <v>63</v>
      </c>
      <c r="K251" s="258">
        <v>187</v>
      </c>
      <c r="L251" s="258">
        <v>164</v>
      </c>
      <c r="M251" s="258">
        <v>274</v>
      </c>
      <c r="N251" s="258">
        <v>88</v>
      </c>
      <c r="O251" s="258">
        <v>36</v>
      </c>
      <c r="P251" s="258">
        <v>99</v>
      </c>
      <c r="Q251" s="258">
        <v>109</v>
      </c>
      <c r="R251" s="258">
        <v>103</v>
      </c>
      <c r="S251" s="258">
        <v>142</v>
      </c>
      <c r="T251" s="258">
        <v>84</v>
      </c>
      <c r="U251" s="258">
        <v>25</v>
      </c>
      <c r="V251" s="258">
        <f>SUM(B251:U251)</f>
        <v>2018</v>
      </c>
    </row>
    <row r="252" spans="1:22" ht="12.75" customHeight="1" x14ac:dyDescent="0.35">
      <c r="A252" s="80" t="s">
        <v>727</v>
      </c>
      <c r="B252" s="313">
        <f t="shared" ref="B252:V252" si="19">B251/B250</f>
        <v>76</v>
      </c>
      <c r="C252" s="313">
        <f t="shared" si="19"/>
        <v>20.833333333333332</v>
      </c>
      <c r="D252" s="313">
        <f t="shared" si="19"/>
        <v>10</v>
      </c>
      <c r="E252" s="313">
        <f t="shared" si="19"/>
        <v>28.5</v>
      </c>
      <c r="F252" s="313">
        <f t="shared" si="19"/>
        <v>20</v>
      </c>
      <c r="G252" s="313">
        <f t="shared" si="19"/>
        <v>16.5</v>
      </c>
      <c r="H252" s="313">
        <f t="shared" si="19"/>
        <v>5.8</v>
      </c>
      <c r="I252" s="313">
        <f t="shared" si="19"/>
        <v>11.25</v>
      </c>
      <c r="J252" s="313">
        <f t="shared" si="19"/>
        <v>21</v>
      </c>
      <c r="K252" s="313">
        <f t="shared" si="19"/>
        <v>62.333333333333336</v>
      </c>
      <c r="L252" s="313">
        <f t="shared" si="19"/>
        <v>16.399999999999999</v>
      </c>
      <c r="M252" s="313">
        <f t="shared" si="19"/>
        <v>22.833333333333332</v>
      </c>
      <c r="N252" s="313">
        <f t="shared" si="19"/>
        <v>44</v>
      </c>
      <c r="O252" s="313">
        <f t="shared" si="19"/>
        <v>18</v>
      </c>
      <c r="P252" s="313">
        <f t="shared" si="19"/>
        <v>49.5</v>
      </c>
      <c r="Q252" s="313">
        <f t="shared" si="19"/>
        <v>27.25</v>
      </c>
      <c r="R252" s="313">
        <f t="shared" si="19"/>
        <v>25.75</v>
      </c>
      <c r="S252" s="313">
        <f t="shared" si="19"/>
        <v>20.285714285714285</v>
      </c>
      <c r="T252" s="313">
        <f t="shared" si="19"/>
        <v>21</v>
      </c>
      <c r="U252" s="313">
        <f t="shared" si="19"/>
        <v>25</v>
      </c>
      <c r="V252" s="313">
        <f t="shared" si="19"/>
        <v>23.465116279069768</v>
      </c>
    </row>
    <row r="253" spans="1:22" ht="12.75" customHeight="1" x14ac:dyDescent="0.35">
      <c r="A253" s="80"/>
      <c r="B253" s="313"/>
      <c r="C253" s="313"/>
      <c r="D253" s="313"/>
      <c r="E253" s="313"/>
      <c r="F253" s="313"/>
      <c r="G253" s="313"/>
      <c r="H253" s="313"/>
      <c r="I253" s="313"/>
      <c r="J253" s="313"/>
      <c r="K253" s="313"/>
      <c r="L253" s="313"/>
      <c r="M253" s="313"/>
      <c r="N253" s="313"/>
      <c r="O253" s="313"/>
      <c r="P253" s="313"/>
      <c r="Q253" s="313"/>
      <c r="R253" s="313"/>
      <c r="S253" s="313"/>
      <c r="T253" s="313"/>
      <c r="U253" s="313"/>
      <c r="V253" s="313"/>
    </row>
    <row r="254" spans="1:22" ht="12.75" customHeight="1" x14ac:dyDescent="0.35">
      <c r="A254" s="80" t="s">
        <v>729</v>
      </c>
      <c r="B254" s="314" t="s">
        <v>1778</v>
      </c>
      <c r="C254" s="258"/>
      <c r="D254" s="258"/>
      <c r="E254" s="258"/>
      <c r="F254" s="258">
        <v>6</v>
      </c>
      <c r="G254" s="258"/>
      <c r="H254" s="258"/>
      <c r="I254" s="258" t="s">
        <v>97</v>
      </c>
      <c r="J254" s="258"/>
      <c r="K254" s="258"/>
      <c r="L254" s="258"/>
      <c r="M254" s="258"/>
      <c r="N254" s="258"/>
      <c r="O254" s="258"/>
      <c r="P254" s="258"/>
      <c r="Q254" s="258" t="s">
        <v>97</v>
      </c>
      <c r="R254" s="258"/>
      <c r="S254" s="258"/>
      <c r="T254" s="258"/>
      <c r="U254" s="258"/>
      <c r="V254" s="258" t="s">
        <v>97</v>
      </c>
    </row>
    <row r="255" spans="1:22" ht="12.75" customHeight="1" x14ac:dyDescent="0.35">
      <c r="A255" s="80" t="s">
        <v>730</v>
      </c>
      <c r="B255" s="314" t="s">
        <v>1780</v>
      </c>
      <c r="C255" s="312"/>
      <c r="D255" s="311"/>
      <c r="E255" s="312"/>
      <c r="F255" s="315">
        <v>424</v>
      </c>
      <c r="G255" s="312"/>
      <c r="H255" s="312"/>
      <c r="I255" s="312"/>
      <c r="J255" s="312"/>
      <c r="K255" s="312"/>
      <c r="L255" s="312"/>
      <c r="M255" s="312"/>
      <c r="N255" s="312"/>
      <c r="O255" s="312"/>
      <c r="P255" s="312"/>
      <c r="Q255" s="312"/>
      <c r="R255" s="312"/>
      <c r="S255" s="312"/>
      <c r="T255" s="312"/>
      <c r="U255" s="312"/>
      <c r="V255" s="312" t="s">
        <v>97</v>
      </c>
    </row>
    <row r="256" spans="1:22" ht="12.75" customHeight="1" x14ac:dyDescent="0.35">
      <c r="A256" s="80" t="s">
        <v>731</v>
      </c>
      <c r="B256" s="314" t="s">
        <v>1782</v>
      </c>
      <c r="C256" s="312"/>
      <c r="D256" s="311"/>
      <c r="E256" s="312"/>
      <c r="F256" s="315">
        <v>160</v>
      </c>
      <c r="G256" s="312"/>
      <c r="H256" s="312"/>
      <c r="I256" s="312"/>
      <c r="J256" s="312"/>
      <c r="K256" s="312"/>
      <c r="L256" s="312"/>
      <c r="M256" s="312"/>
      <c r="N256" s="312"/>
      <c r="O256" s="312"/>
      <c r="P256" s="312"/>
      <c r="Q256" s="312"/>
      <c r="R256" s="312"/>
      <c r="S256" s="312"/>
      <c r="T256" s="312"/>
      <c r="U256" s="312"/>
      <c r="V256" s="312" t="s">
        <v>97</v>
      </c>
    </row>
    <row r="257" spans="2:2" ht="12.75" customHeight="1" x14ac:dyDescent="0.25">
      <c r="B257">
        <v>37</v>
      </c>
    </row>
  </sheetData>
  <sortState xmlns:xlrd2="http://schemas.microsoft.com/office/spreadsheetml/2017/richdata2" ref="X3:Z13">
    <sortCondition descending="1" ref="Z3:Z13"/>
  </sortState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317"/>
  <sheetViews>
    <sheetView workbookViewId="0">
      <pane xSplit="17" ySplit="16" topLeftCell="R25" activePane="bottomRight" state="frozen"/>
      <selection pane="topRight" activeCell="R1" sqref="R1"/>
      <selection pane="bottomLeft" activeCell="A17" sqref="A17"/>
      <selection pane="bottomRight" activeCell="W2" sqref="W2:Z11"/>
    </sheetView>
  </sheetViews>
  <sheetFormatPr defaultColWidth="14.44140625" defaultRowHeight="15" customHeight="1" x14ac:dyDescent="0.25"/>
  <cols>
    <col min="1" max="1" width="14" customWidth="1"/>
    <col min="2" max="2" width="5.6640625" customWidth="1"/>
    <col min="3" max="3" width="6" customWidth="1"/>
    <col min="4" max="4" width="5.6640625" customWidth="1"/>
    <col min="5" max="5" width="5.88671875" customWidth="1"/>
    <col min="6" max="6" width="5.6640625" customWidth="1"/>
    <col min="7" max="7" width="5.33203125" customWidth="1"/>
    <col min="8" max="8" width="6" customWidth="1"/>
    <col min="9" max="9" width="5.5546875" customWidth="1"/>
    <col min="10" max="10" width="6.33203125" customWidth="1"/>
    <col min="11" max="11" width="5.33203125" customWidth="1"/>
    <col min="12" max="12" width="6.5546875" customWidth="1"/>
    <col min="13" max="13" width="5.6640625" customWidth="1"/>
    <col min="14" max="15" width="5.44140625" customWidth="1"/>
    <col min="16" max="16" width="5.5546875" customWidth="1"/>
    <col min="17" max="17" width="5.44140625" customWidth="1"/>
    <col min="18" max="18" width="6.6640625" customWidth="1"/>
    <col min="19" max="20" width="5.109375" customWidth="1"/>
    <col min="21" max="21" width="5.5546875" customWidth="1"/>
    <col min="22" max="22" width="7.44140625" customWidth="1"/>
    <col min="23" max="23" width="9.109375" customWidth="1"/>
    <col min="24" max="24" width="15.109375" bestFit="1" customWidth="1"/>
    <col min="25" max="26" width="8" style="235" customWidth="1"/>
  </cols>
  <sheetData>
    <row r="1" spans="1:26" ht="13.5" customHeight="1" x14ac:dyDescent="0.35">
      <c r="A1" s="254"/>
      <c r="B1" s="256" t="s">
        <v>1788</v>
      </c>
      <c r="C1" s="256" t="s">
        <v>7</v>
      </c>
      <c r="D1" s="256" t="s">
        <v>1789</v>
      </c>
      <c r="E1" s="316" t="s">
        <v>11</v>
      </c>
      <c r="F1" s="256" t="s">
        <v>17</v>
      </c>
      <c r="G1" s="256" t="s">
        <v>4</v>
      </c>
      <c r="H1" s="256" t="s">
        <v>19</v>
      </c>
      <c r="I1" s="256" t="s">
        <v>1791</v>
      </c>
      <c r="J1" s="256" t="s">
        <v>20</v>
      </c>
      <c r="K1" s="256" t="s">
        <v>16</v>
      </c>
      <c r="L1" s="256" t="s">
        <v>1277</v>
      </c>
      <c r="M1" s="256" t="s">
        <v>1278</v>
      </c>
      <c r="N1" s="256" t="s">
        <v>6</v>
      </c>
      <c r="O1" s="256" t="s">
        <v>1792</v>
      </c>
      <c r="P1" s="256" t="s">
        <v>9</v>
      </c>
      <c r="Q1" s="256" t="s">
        <v>1793</v>
      </c>
      <c r="R1" s="256" t="s">
        <v>15</v>
      </c>
      <c r="S1" s="256" t="s">
        <v>1794</v>
      </c>
      <c r="T1" s="256" t="s">
        <v>14</v>
      </c>
      <c r="U1" s="256" t="s">
        <v>5</v>
      </c>
      <c r="V1" s="256" t="s">
        <v>932</v>
      </c>
      <c r="W1" s="6"/>
      <c r="X1" s="311"/>
      <c r="Y1" s="312"/>
      <c r="Z1" s="312"/>
    </row>
    <row r="2" spans="1:26" ht="12.75" customHeight="1" x14ac:dyDescent="0.35">
      <c r="A2" s="257" t="s">
        <v>27</v>
      </c>
      <c r="B2" s="258" t="s">
        <v>97</v>
      </c>
      <c r="C2" s="258" t="s">
        <v>97</v>
      </c>
      <c r="D2" s="258" t="s">
        <v>97</v>
      </c>
      <c r="E2" s="317" t="s">
        <v>97</v>
      </c>
      <c r="F2" s="258" t="s">
        <v>97</v>
      </c>
      <c r="G2" s="258" t="s">
        <v>97</v>
      </c>
      <c r="H2" s="258" t="s">
        <v>97</v>
      </c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 t="s">
        <v>97</v>
      </c>
      <c r="W2" s="258">
        <v>1</v>
      </c>
      <c r="X2" s="491" t="s">
        <v>2002</v>
      </c>
      <c r="Y2" s="494" t="s">
        <v>3995</v>
      </c>
      <c r="Z2" s="494">
        <v>131</v>
      </c>
    </row>
    <row r="3" spans="1:26" ht="12.75" customHeight="1" x14ac:dyDescent="0.35">
      <c r="A3" s="84" t="s">
        <v>1797</v>
      </c>
      <c r="B3" s="197" t="s">
        <v>97</v>
      </c>
      <c r="C3" s="197" t="s">
        <v>97</v>
      </c>
      <c r="D3" s="197"/>
      <c r="E3" s="318"/>
      <c r="F3" s="197"/>
      <c r="G3" s="197" t="s">
        <v>97</v>
      </c>
      <c r="H3" s="197"/>
      <c r="I3" s="197"/>
      <c r="J3" s="197"/>
      <c r="K3" s="197" t="s">
        <v>97</v>
      </c>
      <c r="L3" s="197"/>
      <c r="M3" s="197" t="s">
        <v>97</v>
      </c>
      <c r="N3" s="197"/>
      <c r="O3" s="197"/>
      <c r="P3" s="197"/>
      <c r="Q3" s="197"/>
      <c r="R3" s="197" t="s">
        <v>97</v>
      </c>
      <c r="S3" s="197"/>
      <c r="T3" s="197"/>
      <c r="U3" s="197"/>
      <c r="V3" s="197">
        <f t="shared" ref="V3:V12" si="0">SUM(B3:U3)</f>
        <v>0</v>
      </c>
      <c r="W3" s="258">
        <v>2</v>
      </c>
      <c r="X3" s="491" t="s">
        <v>3993</v>
      </c>
      <c r="Y3" s="494" t="s">
        <v>3972</v>
      </c>
      <c r="Z3" s="494">
        <v>108</v>
      </c>
    </row>
    <row r="4" spans="1:26" ht="12.75" customHeight="1" x14ac:dyDescent="0.35">
      <c r="A4" s="84" t="s">
        <v>1799</v>
      </c>
      <c r="B4" s="197"/>
      <c r="C4" s="197"/>
      <c r="D4" s="197"/>
      <c r="E4" s="318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 t="s">
        <v>97</v>
      </c>
      <c r="R4" s="197"/>
      <c r="S4" s="197"/>
      <c r="T4" s="197"/>
      <c r="U4" s="197"/>
      <c r="V4" s="197">
        <f t="shared" si="0"/>
        <v>0</v>
      </c>
      <c r="W4" s="258">
        <v>3</v>
      </c>
      <c r="X4" s="491" t="s">
        <v>3992</v>
      </c>
      <c r="Y4" s="494" t="s">
        <v>2428</v>
      </c>
      <c r="Z4" s="494">
        <v>76</v>
      </c>
    </row>
    <row r="5" spans="1:26" ht="12.75" customHeight="1" x14ac:dyDescent="0.35">
      <c r="A5" s="84" t="s">
        <v>1800</v>
      </c>
      <c r="B5" s="197"/>
      <c r="C5" s="197"/>
      <c r="D5" s="197" t="s">
        <v>97</v>
      </c>
      <c r="E5" s="318"/>
      <c r="F5" s="197"/>
      <c r="G5" s="197"/>
      <c r="H5" s="197"/>
      <c r="I5" s="197"/>
      <c r="J5" s="197" t="s">
        <v>97</v>
      </c>
      <c r="K5" s="197"/>
      <c r="L5" s="197"/>
      <c r="M5" s="197"/>
      <c r="N5" s="197"/>
      <c r="O5" s="197"/>
      <c r="P5" s="197" t="s">
        <v>97</v>
      </c>
      <c r="Q5" s="197"/>
      <c r="R5" s="197"/>
      <c r="S5" s="197"/>
      <c r="T5" s="197"/>
      <c r="U5" s="197"/>
      <c r="V5" s="197">
        <f t="shared" si="0"/>
        <v>0</v>
      </c>
      <c r="W5" s="258">
        <v>4</v>
      </c>
      <c r="X5" s="491" t="s">
        <v>3994</v>
      </c>
      <c r="Y5" s="494" t="s">
        <v>3972</v>
      </c>
      <c r="Z5" s="494">
        <v>71</v>
      </c>
    </row>
    <row r="6" spans="1:26" ht="12.75" customHeight="1" x14ac:dyDescent="0.35">
      <c r="A6" s="84" t="s">
        <v>1291</v>
      </c>
      <c r="B6" s="197"/>
      <c r="C6" s="197"/>
      <c r="D6" s="197"/>
      <c r="E6" s="318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 t="s">
        <v>97</v>
      </c>
      <c r="T6" s="197"/>
      <c r="U6" s="197"/>
      <c r="V6" s="197">
        <f t="shared" si="0"/>
        <v>0</v>
      </c>
      <c r="W6" s="258">
        <v>5</v>
      </c>
      <c r="X6" s="491" t="s">
        <v>3998</v>
      </c>
      <c r="Y6" s="494" t="s">
        <v>3999</v>
      </c>
      <c r="Z6" s="494">
        <v>71</v>
      </c>
    </row>
    <row r="7" spans="1:26" ht="12.75" customHeight="1" x14ac:dyDescent="0.35">
      <c r="A7" s="84" t="s">
        <v>1803</v>
      </c>
      <c r="B7" s="197"/>
      <c r="C7" s="197"/>
      <c r="D7" s="197"/>
      <c r="E7" s="318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>
        <f t="shared" si="0"/>
        <v>0</v>
      </c>
      <c r="W7" s="312">
        <v>6</v>
      </c>
      <c r="X7" s="492" t="s">
        <v>3991</v>
      </c>
      <c r="Y7" s="493" t="s">
        <v>2377</v>
      </c>
      <c r="Z7" s="493">
        <v>69</v>
      </c>
    </row>
    <row r="8" spans="1:26" ht="12.75" customHeight="1" x14ac:dyDescent="0.35">
      <c r="A8" s="84" t="s">
        <v>1807</v>
      </c>
      <c r="B8" s="318"/>
      <c r="C8" s="197" t="s">
        <v>97</v>
      </c>
      <c r="D8" s="197"/>
      <c r="E8" s="318"/>
      <c r="F8" s="197"/>
      <c r="G8" s="197"/>
      <c r="H8" s="197"/>
      <c r="I8" s="197"/>
      <c r="J8" s="197"/>
      <c r="K8" s="197"/>
      <c r="L8" s="197" t="s">
        <v>97</v>
      </c>
      <c r="M8" s="197"/>
      <c r="N8" s="197"/>
      <c r="O8" s="197"/>
      <c r="P8" s="197"/>
      <c r="Q8" s="197"/>
      <c r="R8" s="197"/>
      <c r="S8" s="197"/>
      <c r="T8" s="197"/>
      <c r="U8" s="197"/>
      <c r="V8" s="197">
        <f t="shared" si="0"/>
        <v>0</v>
      </c>
      <c r="W8" s="258">
        <v>7</v>
      </c>
      <c r="X8" s="491" t="s">
        <v>2109</v>
      </c>
      <c r="Y8" s="494" t="s">
        <v>1243</v>
      </c>
      <c r="Z8" s="494">
        <v>66</v>
      </c>
    </row>
    <row r="9" spans="1:26" ht="12.75" customHeight="1" x14ac:dyDescent="0.35">
      <c r="A9" s="84" t="s">
        <v>1809</v>
      </c>
      <c r="B9" s="197"/>
      <c r="C9" s="197" t="s">
        <v>97</v>
      </c>
      <c r="D9" s="197" t="s">
        <v>97</v>
      </c>
      <c r="E9" s="318" t="s">
        <v>97</v>
      </c>
      <c r="F9" s="197"/>
      <c r="G9" s="197" t="s">
        <v>97</v>
      </c>
      <c r="H9" s="197" t="s">
        <v>97</v>
      </c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 t="s">
        <v>97</v>
      </c>
      <c r="U9" s="197"/>
      <c r="V9" s="197">
        <f t="shared" si="0"/>
        <v>0</v>
      </c>
      <c r="W9" s="258">
        <v>8</v>
      </c>
      <c r="X9" s="491" t="s">
        <v>3996</v>
      </c>
      <c r="Y9" s="494" t="s">
        <v>3997</v>
      </c>
      <c r="Z9" s="494">
        <v>62</v>
      </c>
    </row>
    <row r="10" spans="1:26" ht="12.75" customHeight="1" x14ac:dyDescent="0.35">
      <c r="A10" s="84" t="s">
        <v>1812</v>
      </c>
      <c r="B10" s="197"/>
      <c r="C10" s="197"/>
      <c r="D10" s="197"/>
      <c r="E10" s="318"/>
      <c r="F10" s="197"/>
      <c r="G10" s="197"/>
      <c r="H10" s="197"/>
      <c r="I10" s="197"/>
      <c r="J10" s="263">
        <v>26</v>
      </c>
      <c r="K10" s="197">
        <v>18</v>
      </c>
      <c r="L10" s="197"/>
      <c r="M10" s="197" t="s">
        <v>97</v>
      </c>
      <c r="N10" s="197"/>
      <c r="O10" s="197" t="s">
        <v>97</v>
      </c>
      <c r="P10" s="197" t="s">
        <v>97</v>
      </c>
      <c r="Q10" s="197"/>
      <c r="R10" s="197"/>
      <c r="S10" s="197" t="s">
        <v>97</v>
      </c>
      <c r="T10" s="197"/>
      <c r="U10" s="197"/>
      <c r="V10" s="197">
        <f t="shared" si="0"/>
        <v>44</v>
      </c>
      <c r="W10" s="258">
        <v>9</v>
      </c>
      <c r="X10" s="491" t="s">
        <v>2107</v>
      </c>
      <c r="Y10" s="494" t="s">
        <v>1243</v>
      </c>
      <c r="Z10" s="494">
        <v>61</v>
      </c>
    </row>
    <row r="11" spans="1:26" ht="12.75" customHeight="1" x14ac:dyDescent="0.35">
      <c r="A11" s="84" t="s">
        <v>1813</v>
      </c>
      <c r="B11" s="197"/>
      <c r="C11" s="197"/>
      <c r="D11" s="197"/>
      <c r="E11" s="318"/>
      <c r="F11" s="197" t="s">
        <v>97</v>
      </c>
      <c r="G11" s="197"/>
      <c r="H11" s="197" t="s">
        <v>97</v>
      </c>
      <c r="I11" s="197"/>
      <c r="J11" s="197"/>
      <c r="K11" s="197"/>
      <c r="L11" s="197"/>
      <c r="M11" s="197" t="s">
        <v>97</v>
      </c>
      <c r="N11" s="197"/>
      <c r="O11" s="197"/>
      <c r="P11" s="197"/>
      <c r="Q11" s="197" t="s">
        <v>97</v>
      </c>
      <c r="R11" s="197" t="s">
        <v>97</v>
      </c>
      <c r="S11" s="197" t="s">
        <v>97</v>
      </c>
      <c r="T11" s="197"/>
      <c r="U11" s="197"/>
      <c r="V11" s="197">
        <f t="shared" si="0"/>
        <v>0</v>
      </c>
      <c r="W11" s="258">
        <v>10</v>
      </c>
      <c r="X11" s="491" t="s">
        <v>1992</v>
      </c>
      <c r="Y11" s="494" t="s">
        <v>3995</v>
      </c>
      <c r="Z11" s="494">
        <v>60</v>
      </c>
    </row>
    <row r="12" spans="1:26" ht="12.75" customHeight="1" x14ac:dyDescent="0.35">
      <c r="A12" s="84" t="s">
        <v>1816</v>
      </c>
      <c r="B12" s="197"/>
      <c r="C12" s="197"/>
      <c r="D12" s="197"/>
      <c r="E12" s="318"/>
      <c r="F12" s="197" t="s">
        <v>97</v>
      </c>
      <c r="G12" s="197"/>
      <c r="H12" s="197" t="s">
        <v>97</v>
      </c>
      <c r="I12" s="197"/>
      <c r="J12" s="197"/>
      <c r="K12" s="197"/>
      <c r="L12" s="197"/>
      <c r="M12" s="197" t="s">
        <v>97</v>
      </c>
      <c r="N12" s="197"/>
      <c r="O12" s="197"/>
      <c r="P12" s="197"/>
      <c r="Q12" s="197" t="s">
        <v>97</v>
      </c>
      <c r="R12" s="197" t="s">
        <v>97</v>
      </c>
      <c r="S12" s="197" t="s">
        <v>97</v>
      </c>
      <c r="T12" s="197"/>
      <c r="U12" s="197"/>
      <c r="V12" s="197">
        <f t="shared" si="0"/>
        <v>0</v>
      </c>
      <c r="W12" s="258"/>
      <c r="X12" s="491"/>
      <c r="Y12" s="494"/>
      <c r="Z12" s="494"/>
    </row>
    <row r="13" spans="1:26" ht="12.75" customHeight="1" x14ac:dyDescent="0.35">
      <c r="A13" s="257" t="s">
        <v>36</v>
      </c>
      <c r="B13" s="258"/>
      <c r="C13" s="258"/>
      <c r="D13" s="258"/>
      <c r="E13" s="317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 t="s">
        <v>97</v>
      </c>
      <c r="W13" s="258"/>
      <c r="X13" s="491"/>
      <c r="Y13" s="494"/>
      <c r="Z13" s="494"/>
    </row>
    <row r="14" spans="1:26" ht="12.75" customHeight="1" x14ac:dyDescent="0.35">
      <c r="A14" s="84" t="s">
        <v>1818</v>
      </c>
      <c r="B14" s="197"/>
      <c r="C14" s="197"/>
      <c r="D14" s="197" t="s">
        <v>97</v>
      </c>
      <c r="E14" s="318" t="s">
        <v>97</v>
      </c>
      <c r="F14" s="197"/>
      <c r="G14" s="197"/>
      <c r="H14" s="263">
        <v>14</v>
      </c>
      <c r="I14" s="197"/>
      <c r="J14" s="197"/>
      <c r="K14" s="197"/>
      <c r="L14" s="197">
        <v>2</v>
      </c>
      <c r="M14" s="197" t="s">
        <v>97</v>
      </c>
      <c r="N14" s="197"/>
      <c r="O14" s="197"/>
      <c r="P14" s="197"/>
      <c r="Q14" s="197"/>
      <c r="R14" s="197"/>
      <c r="S14" s="197" t="s">
        <v>97</v>
      </c>
      <c r="T14" s="197"/>
      <c r="U14" s="197"/>
      <c r="V14" s="197">
        <f t="shared" ref="V14:V21" si="1">SUM(B14:U14)</f>
        <v>16</v>
      </c>
      <c r="W14" s="258"/>
      <c r="X14" s="491"/>
      <c r="Y14" s="494"/>
      <c r="Z14" s="494"/>
    </row>
    <row r="15" spans="1:26" ht="12.75" customHeight="1" x14ac:dyDescent="0.35">
      <c r="A15" s="84" t="s">
        <v>1823</v>
      </c>
      <c r="B15" s="197"/>
      <c r="C15" s="197"/>
      <c r="D15" s="197" t="s">
        <v>97</v>
      </c>
      <c r="E15" s="318"/>
      <c r="F15" s="197"/>
      <c r="G15" s="197">
        <v>3</v>
      </c>
      <c r="H15" s="197"/>
      <c r="I15" s="197"/>
      <c r="J15" s="197" t="s">
        <v>97</v>
      </c>
      <c r="K15" s="197"/>
      <c r="L15" s="263">
        <v>20</v>
      </c>
      <c r="M15" s="197"/>
      <c r="N15" s="197"/>
      <c r="O15" s="197"/>
      <c r="P15" s="197" t="s">
        <v>97</v>
      </c>
      <c r="Q15" s="197"/>
      <c r="R15" s="197"/>
      <c r="S15" s="197"/>
      <c r="T15" s="197"/>
      <c r="U15" s="197"/>
      <c r="V15" s="197">
        <f t="shared" si="1"/>
        <v>23</v>
      </c>
      <c r="W15" s="258"/>
      <c r="X15" s="491"/>
      <c r="Y15" s="494"/>
      <c r="Z15" s="494"/>
    </row>
    <row r="16" spans="1:26" ht="12.75" customHeight="1" x14ac:dyDescent="0.35">
      <c r="A16" s="84" t="s">
        <v>439</v>
      </c>
      <c r="B16" s="197" t="s">
        <v>97</v>
      </c>
      <c r="C16" s="197" t="s">
        <v>97</v>
      </c>
      <c r="D16" s="197" t="s">
        <v>97</v>
      </c>
      <c r="E16" s="318" t="s">
        <v>97</v>
      </c>
      <c r="F16" s="197"/>
      <c r="G16" s="197"/>
      <c r="H16" s="197"/>
      <c r="I16" s="197"/>
      <c r="J16" s="197" t="s">
        <v>97</v>
      </c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>
        <f t="shared" si="1"/>
        <v>0</v>
      </c>
      <c r="W16" s="258"/>
      <c r="X16" s="491"/>
      <c r="Y16" s="494"/>
      <c r="Z16" s="494"/>
    </row>
    <row r="17" spans="1:26" ht="12.75" customHeight="1" x14ac:dyDescent="0.35">
      <c r="A17" s="84" t="s">
        <v>460</v>
      </c>
      <c r="B17" s="197"/>
      <c r="C17" s="197" t="s">
        <v>97</v>
      </c>
      <c r="D17" s="197"/>
      <c r="E17" s="318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 t="s">
        <v>97</v>
      </c>
      <c r="V17" s="197">
        <f t="shared" si="1"/>
        <v>0</v>
      </c>
      <c r="W17" s="258"/>
      <c r="X17" s="311"/>
      <c r="Y17" s="312"/>
      <c r="Z17" s="312"/>
    </row>
    <row r="18" spans="1:26" ht="12.75" customHeight="1" x14ac:dyDescent="0.35">
      <c r="A18" s="84" t="s">
        <v>1826</v>
      </c>
      <c r="B18" s="197"/>
      <c r="C18" s="197"/>
      <c r="D18" s="197" t="s">
        <v>97</v>
      </c>
      <c r="E18" s="318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>
        <f t="shared" si="1"/>
        <v>0</v>
      </c>
      <c r="W18" s="258"/>
      <c r="X18" s="311"/>
      <c r="Y18" s="312"/>
      <c r="Z18" s="312"/>
    </row>
    <row r="19" spans="1:26" ht="12.75" customHeight="1" x14ac:dyDescent="0.35">
      <c r="A19" s="84" t="s">
        <v>1828</v>
      </c>
      <c r="B19" s="197"/>
      <c r="C19" s="197"/>
      <c r="D19" s="197"/>
      <c r="E19" s="318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263">
        <v>7</v>
      </c>
      <c r="S19" s="197" t="s">
        <v>97</v>
      </c>
      <c r="T19" s="197"/>
      <c r="U19" s="197"/>
      <c r="V19" s="197">
        <f t="shared" si="1"/>
        <v>7</v>
      </c>
      <c r="W19" s="258"/>
      <c r="X19" s="311"/>
      <c r="Y19" s="312"/>
      <c r="Z19" s="312"/>
    </row>
    <row r="20" spans="1:26" ht="12.75" customHeight="1" x14ac:dyDescent="0.35">
      <c r="A20" s="84" t="s">
        <v>1830</v>
      </c>
      <c r="B20" s="197"/>
      <c r="C20" s="197"/>
      <c r="D20" s="197"/>
      <c r="E20" s="318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 t="s">
        <v>97</v>
      </c>
      <c r="Q20" s="197"/>
      <c r="R20" s="197"/>
      <c r="S20" s="197" t="s">
        <v>97</v>
      </c>
      <c r="T20" s="197"/>
      <c r="U20" s="197"/>
      <c r="V20" s="197">
        <f t="shared" si="1"/>
        <v>0</v>
      </c>
      <c r="W20" s="258"/>
      <c r="X20" s="311"/>
      <c r="Y20" s="312"/>
      <c r="Z20" s="312"/>
    </row>
    <row r="21" spans="1:26" ht="12.75" customHeight="1" x14ac:dyDescent="0.35">
      <c r="A21" s="84" t="s">
        <v>1831</v>
      </c>
      <c r="B21" s="197" t="s">
        <v>97</v>
      </c>
      <c r="C21" s="197"/>
      <c r="D21" s="197"/>
      <c r="E21" s="318"/>
      <c r="F21" s="197"/>
      <c r="G21" s="197"/>
      <c r="H21" s="197"/>
      <c r="I21" s="197"/>
      <c r="J21" s="197"/>
      <c r="K21" s="197"/>
      <c r="L21" s="197"/>
      <c r="M21" s="197" t="s">
        <v>97</v>
      </c>
      <c r="N21" s="197"/>
      <c r="O21" s="197"/>
      <c r="P21" s="197"/>
      <c r="Q21" s="197"/>
      <c r="R21" s="197"/>
      <c r="S21" s="197"/>
      <c r="T21" s="197"/>
      <c r="U21" s="197"/>
      <c r="V21" s="197">
        <f t="shared" si="1"/>
        <v>0</v>
      </c>
      <c r="W21" s="258"/>
      <c r="X21" s="311"/>
      <c r="Y21" s="312"/>
      <c r="Z21" s="312"/>
    </row>
    <row r="22" spans="1:26" ht="12.75" customHeight="1" x14ac:dyDescent="0.35">
      <c r="A22" s="257" t="s">
        <v>961</v>
      </c>
      <c r="B22" s="258"/>
      <c r="C22" s="258"/>
      <c r="D22" s="258"/>
      <c r="E22" s="317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 t="s">
        <v>97</v>
      </c>
      <c r="W22" s="258"/>
      <c r="X22" s="311"/>
      <c r="Y22" s="312"/>
      <c r="Z22" s="312"/>
    </row>
    <row r="23" spans="1:26" ht="12.75" customHeight="1" x14ac:dyDescent="0.35">
      <c r="A23" s="84" t="s">
        <v>1833</v>
      </c>
      <c r="B23" s="197"/>
      <c r="C23" s="197"/>
      <c r="D23" s="197"/>
      <c r="E23" s="318"/>
      <c r="F23" s="197"/>
      <c r="G23" s="197"/>
      <c r="H23" s="197"/>
      <c r="I23" s="197"/>
      <c r="J23" s="197"/>
      <c r="K23" s="197"/>
      <c r="L23" s="197"/>
      <c r="M23" s="197"/>
      <c r="N23" s="197"/>
      <c r="O23" s="263">
        <v>8</v>
      </c>
      <c r="P23" s="197"/>
      <c r="Q23" s="197"/>
      <c r="R23" s="197"/>
      <c r="S23" s="197"/>
      <c r="T23" s="197"/>
      <c r="U23" s="197"/>
      <c r="V23" s="197">
        <f>SUM(B23:U23)</f>
        <v>8</v>
      </c>
      <c r="W23" s="258"/>
    </row>
    <row r="24" spans="1:26" ht="12.75" customHeight="1" x14ac:dyDescent="0.35">
      <c r="A24" s="84" t="s">
        <v>1837</v>
      </c>
      <c r="B24" s="197" t="s">
        <v>97</v>
      </c>
      <c r="C24" s="197"/>
      <c r="D24" s="197"/>
      <c r="E24" s="318"/>
      <c r="F24" s="197"/>
      <c r="G24" s="197"/>
      <c r="H24" s="197"/>
      <c r="I24" s="197"/>
      <c r="J24" s="197"/>
      <c r="K24" s="197" t="s">
        <v>97</v>
      </c>
      <c r="L24" s="197"/>
      <c r="M24" s="197"/>
      <c r="N24" s="197"/>
      <c r="O24" s="197"/>
      <c r="P24" s="197" t="s">
        <v>97</v>
      </c>
      <c r="Q24" s="197"/>
      <c r="R24" s="197"/>
      <c r="S24" s="197"/>
      <c r="T24" s="197"/>
      <c r="U24" s="197"/>
      <c r="V24" s="197">
        <f>SUM(B24:U24)</f>
        <v>0</v>
      </c>
      <c r="W24" s="258"/>
      <c r="X24" s="311"/>
      <c r="Y24" s="312"/>
      <c r="Z24" s="312"/>
    </row>
    <row r="25" spans="1:26" ht="12.75" customHeight="1" x14ac:dyDescent="0.35">
      <c r="A25" s="84" t="s">
        <v>1840</v>
      </c>
      <c r="B25" s="263">
        <v>69</v>
      </c>
      <c r="C25" s="197"/>
      <c r="D25" s="197"/>
      <c r="E25" s="318"/>
      <c r="F25" s="197"/>
      <c r="G25" s="197"/>
      <c r="H25" s="197"/>
      <c r="I25" s="197"/>
      <c r="J25" s="197"/>
      <c r="K25" s="197" t="s">
        <v>97</v>
      </c>
      <c r="L25" s="197"/>
      <c r="M25" s="197"/>
      <c r="N25" s="197" t="s">
        <v>97</v>
      </c>
      <c r="O25" s="197" t="s">
        <v>97</v>
      </c>
      <c r="P25" s="197" t="s">
        <v>97</v>
      </c>
      <c r="Q25" s="197"/>
      <c r="R25" s="197"/>
      <c r="S25" s="197"/>
      <c r="T25" s="197"/>
      <c r="U25" s="197"/>
      <c r="V25" s="197">
        <f>SUM(B25:U25)</f>
        <v>69</v>
      </c>
      <c r="W25" s="258"/>
      <c r="X25" s="311"/>
      <c r="Y25" s="312"/>
      <c r="Z25" s="312"/>
    </row>
    <row r="26" spans="1:26" ht="12.75" customHeight="1" x14ac:dyDescent="0.35">
      <c r="A26" s="257" t="s">
        <v>74</v>
      </c>
      <c r="B26" s="258"/>
      <c r="C26" s="258"/>
      <c r="D26" s="258"/>
      <c r="E26" s="317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 t="s">
        <v>97</v>
      </c>
      <c r="W26" s="258"/>
      <c r="X26" s="311"/>
      <c r="Y26" s="312"/>
      <c r="Z26" s="312"/>
    </row>
    <row r="27" spans="1:26" ht="12.75" customHeight="1" x14ac:dyDescent="0.35">
      <c r="A27" s="84" t="s">
        <v>91</v>
      </c>
      <c r="B27" s="197">
        <v>3</v>
      </c>
      <c r="C27" s="197"/>
      <c r="D27" s="197"/>
      <c r="E27" s="319">
        <v>4</v>
      </c>
      <c r="F27" s="197">
        <v>2</v>
      </c>
      <c r="G27" s="197"/>
      <c r="H27" s="197"/>
      <c r="I27" s="197"/>
      <c r="J27" s="197"/>
      <c r="K27" s="197"/>
      <c r="L27" s="197"/>
      <c r="M27" s="197"/>
      <c r="N27" s="197">
        <v>2</v>
      </c>
      <c r="O27" s="197" t="s">
        <v>97</v>
      </c>
      <c r="P27" s="197"/>
      <c r="Q27" s="197"/>
      <c r="R27" s="197"/>
      <c r="S27" s="197"/>
      <c r="T27" s="197"/>
      <c r="U27" s="197"/>
      <c r="V27" s="197">
        <f t="shared" ref="V27:V34" si="2">SUM(B27:U27)</f>
        <v>11</v>
      </c>
      <c r="W27" s="258"/>
      <c r="X27" s="311"/>
      <c r="Y27" s="312"/>
      <c r="Z27" s="312"/>
    </row>
    <row r="28" spans="1:26" ht="12.75" customHeight="1" x14ac:dyDescent="0.35">
      <c r="A28" s="84" t="s">
        <v>1847</v>
      </c>
      <c r="B28" s="197"/>
      <c r="C28" s="197"/>
      <c r="D28" s="197"/>
      <c r="E28" s="318"/>
      <c r="F28" s="197"/>
      <c r="G28" s="197" t="s">
        <v>97</v>
      </c>
      <c r="H28" s="197"/>
      <c r="I28" s="197"/>
      <c r="J28" s="197"/>
      <c r="K28" s="197"/>
      <c r="L28" s="197"/>
      <c r="M28" s="197"/>
      <c r="N28" s="197"/>
      <c r="O28" s="197"/>
      <c r="P28" s="197" t="s">
        <v>97</v>
      </c>
      <c r="Q28" s="197"/>
      <c r="R28" s="197"/>
      <c r="S28" s="197"/>
      <c r="T28" s="197"/>
      <c r="U28" s="197"/>
      <c r="V28" s="197">
        <f t="shared" si="2"/>
        <v>0</v>
      </c>
      <c r="W28" s="258"/>
      <c r="X28" s="311"/>
      <c r="Y28" s="312"/>
      <c r="Z28" s="312"/>
    </row>
    <row r="29" spans="1:26" ht="12.75" customHeight="1" x14ac:dyDescent="0.35">
      <c r="A29" s="84" t="s">
        <v>1849</v>
      </c>
      <c r="B29" s="197"/>
      <c r="C29" s="197"/>
      <c r="D29" s="197"/>
      <c r="E29" s="318"/>
      <c r="F29" s="197"/>
      <c r="G29" s="197"/>
      <c r="H29" s="197"/>
      <c r="I29" s="197"/>
      <c r="J29" s="197"/>
      <c r="K29" s="197"/>
      <c r="L29" s="197"/>
      <c r="M29" s="197"/>
      <c r="N29" s="197" t="s">
        <v>97</v>
      </c>
      <c r="O29" s="197"/>
      <c r="P29" s="197"/>
      <c r="Q29" s="197"/>
      <c r="R29" s="197"/>
      <c r="S29" s="197"/>
      <c r="T29" s="197"/>
      <c r="U29" s="197"/>
      <c r="V29" s="197">
        <f t="shared" si="2"/>
        <v>0</v>
      </c>
      <c r="W29" s="258"/>
      <c r="X29" s="311"/>
      <c r="Y29" s="312"/>
      <c r="Z29" s="312"/>
    </row>
    <row r="30" spans="1:26" ht="12.75" customHeight="1" x14ac:dyDescent="0.35">
      <c r="A30" s="84" t="s">
        <v>1311</v>
      </c>
      <c r="B30" s="197"/>
      <c r="C30" s="197"/>
      <c r="D30" s="197"/>
      <c r="E30" s="318" t="s">
        <v>97</v>
      </c>
      <c r="F30" s="197" t="s">
        <v>97</v>
      </c>
      <c r="G30" s="197"/>
      <c r="H30" s="197"/>
      <c r="I30" s="197" t="s">
        <v>97</v>
      </c>
      <c r="J30" s="197"/>
      <c r="K30" s="197"/>
      <c r="L30" s="197"/>
      <c r="M30" s="197" t="s">
        <v>97</v>
      </c>
      <c r="N30" s="197"/>
      <c r="O30" s="197"/>
      <c r="P30" s="197"/>
      <c r="Q30" s="197"/>
      <c r="R30" s="197"/>
      <c r="S30" s="197"/>
      <c r="T30" s="197" t="s">
        <v>97</v>
      </c>
      <c r="U30" s="197"/>
      <c r="V30" s="197">
        <f t="shared" si="2"/>
        <v>0</v>
      </c>
      <c r="W30" s="258"/>
      <c r="X30" s="311"/>
      <c r="Y30" s="312"/>
      <c r="Z30" s="312"/>
    </row>
    <row r="31" spans="1:26" ht="12.75" customHeight="1" x14ac:dyDescent="0.35">
      <c r="A31" s="84" t="s">
        <v>1852</v>
      </c>
      <c r="B31" s="197" t="s">
        <v>97</v>
      </c>
      <c r="C31" s="197"/>
      <c r="D31" s="197" t="s">
        <v>97</v>
      </c>
      <c r="E31" s="318">
        <v>11</v>
      </c>
      <c r="F31" s="197"/>
      <c r="G31" s="197" t="s">
        <v>97</v>
      </c>
      <c r="H31" s="197"/>
      <c r="I31" s="197"/>
      <c r="J31" s="197"/>
      <c r="K31" s="197"/>
      <c r="L31" s="197"/>
      <c r="M31" s="197"/>
      <c r="N31" s="197">
        <v>3</v>
      </c>
      <c r="O31" s="197"/>
      <c r="P31" s="197"/>
      <c r="Q31" s="197"/>
      <c r="R31" s="197"/>
      <c r="S31" s="263">
        <v>15</v>
      </c>
      <c r="T31" s="197"/>
      <c r="U31" s="197"/>
      <c r="V31" s="197">
        <f t="shared" si="2"/>
        <v>29</v>
      </c>
      <c r="W31" s="258"/>
      <c r="X31" s="311"/>
      <c r="Y31" s="312"/>
      <c r="Z31" s="312"/>
    </row>
    <row r="32" spans="1:26" ht="12.75" customHeight="1" x14ac:dyDescent="0.35">
      <c r="A32" s="84" t="s">
        <v>1854</v>
      </c>
      <c r="B32" s="263">
        <v>25</v>
      </c>
      <c r="C32" s="197"/>
      <c r="D32" s="197"/>
      <c r="E32" s="318"/>
      <c r="F32" s="197"/>
      <c r="G32" s="197"/>
      <c r="H32" s="197"/>
      <c r="I32" s="197" t="s">
        <v>97</v>
      </c>
      <c r="J32" s="197"/>
      <c r="K32" s="197"/>
      <c r="L32" s="197"/>
      <c r="M32" s="197"/>
      <c r="N32" s="197"/>
      <c r="O32" s="197"/>
      <c r="P32" s="197"/>
      <c r="Q32" s="197"/>
      <c r="R32" s="197"/>
      <c r="S32" s="197" t="s">
        <v>97</v>
      </c>
      <c r="T32" s="197"/>
      <c r="U32" s="197"/>
      <c r="V32" s="197">
        <f t="shared" si="2"/>
        <v>25</v>
      </c>
      <c r="W32" s="258"/>
      <c r="X32" s="311"/>
      <c r="Y32" s="312"/>
      <c r="Z32" s="312"/>
    </row>
    <row r="33" spans="1:26" ht="12.75" customHeight="1" x14ac:dyDescent="0.35">
      <c r="A33" s="84" t="s">
        <v>1856</v>
      </c>
      <c r="B33" s="263">
        <v>3</v>
      </c>
      <c r="C33" s="197" t="s">
        <v>97</v>
      </c>
      <c r="D33" s="197"/>
      <c r="E33" s="318"/>
      <c r="F33" s="197"/>
      <c r="G33" s="197"/>
      <c r="H33" s="197"/>
      <c r="I33" s="197" t="s">
        <v>97</v>
      </c>
      <c r="J33" s="197"/>
      <c r="K33" s="197"/>
      <c r="L33" s="197">
        <v>1</v>
      </c>
      <c r="M33" s="197"/>
      <c r="N33" s="197">
        <v>3</v>
      </c>
      <c r="O33" s="197"/>
      <c r="P33" s="197"/>
      <c r="Q33" s="197"/>
      <c r="R33" s="197"/>
      <c r="S33" s="197"/>
      <c r="T33" s="197"/>
      <c r="U33" s="197"/>
      <c r="V33" s="197">
        <f t="shared" si="2"/>
        <v>7</v>
      </c>
      <c r="W33" s="258"/>
      <c r="X33" s="311"/>
      <c r="Y33" s="312"/>
      <c r="Z33" s="312"/>
    </row>
    <row r="34" spans="1:26" ht="12.75" customHeight="1" x14ac:dyDescent="0.35">
      <c r="A34" s="84" t="s">
        <v>1735</v>
      </c>
      <c r="B34" s="197"/>
      <c r="C34" s="197"/>
      <c r="D34" s="197" t="s">
        <v>97</v>
      </c>
      <c r="E34" s="318" t="s">
        <v>97</v>
      </c>
      <c r="F34" s="197"/>
      <c r="G34" s="197"/>
      <c r="H34" s="197"/>
      <c r="I34" s="197"/>
      <c r="J34" s="197"/>
      <c r="K34" s="197" t="s">
        <v>97</v>
      </c>
      <c r="L34" s="197" t="s">
        <v>97</v>
      </c>
      <c r="M34" s="197"/>
      <c r="N34" s="197" t="s">
        <v>97</v>
      </c>
      <c r="O34" s="197" t="s">
        <v>97</v>
      </c>
      <c r="P34" s="197"/>
      <c r="Q34" s="197"/>
      <c r="R34" s="197"/>
      <c r="S34" s="197" t="s">
        <v>97</v>
      </c>
      <c r="T34" s="197"/>
      <c r="U34" s="197"/>
      <c r="V34" s="197">
        <f t="shared" si="2"/>
        <v>0</v>
      </c>
      <c r="W34" s="258"/>
      <c r="X34" s="311"/>
      <c r="Y34" s="312"/>
      <c r="Z34" s="312"/>
    </row>
    <row r="35" spans="1:26" ht="12.75" customHeight="1" x14ac:dyDescent="0.35">
      <c r="A35" s="257" t="s">
        <v>103</v>
      </c>
      <c r="B35" s="258"/>
      <c r="C35" s="258"/>
      <c r="D35" s="258"/>
      <c r="E35" s="317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 t="s">
        <v>97</v>
      </c>
      <c r="W35" s="258"/>
      <c r="X35" s="311"/>
      <c r="Y35" s="312"/>
      <c r="Z35" s="312"/>
    </row>
    <row r="36" spans="1:26" ht="12.75" customHeight="1" x14ac:dyDescent="0.35">
      <c r="A36" s="84" t="s">
        <v>1861</v>
      </c>
      <c r="B36" s="197"/>
      <c r="C36" s="197"/>
      <c r="D36" s="197"/>
      <c r="E36" s="318"/>
      <c r="F36" s="197" t="s">
        <v>97</v>
      </c>
      <c r="G36" s="197"/>
      <c r="H36" s="197"/>
      <c r="I36" s="197" t="s">
        <v>97</v>
      </c>
      <c r="J36" s="197"/>
      <c r="K36" s="197">
        <v>9</v>
      </c>
      <c r="L36" s="197"/>
      <c r="M36" s="197"/>
      <c r="N36" s="197"/>
      <c r="O36" s="197"/>
      <c r="P36" s="263">
        <v>15</v>
      </c>
      <c r="Q36" s="197"/>
      <c r="R36" s="197" t="s">
        <v>97</v>
      </c>
      <c r="S36" s="197"/>
      <c r="T36" s="197"/>
      <c r="U36" s="197"/>
      <c r="V36" s="197">
        <f>SUM(B36:U36)</f>
        <v>24</v>
      </c>
      <c r="W36" s="258"/>
      <c r="X36" s="311"/>
      <c r="Y36" s="312"/>
      <c r="Z36" s="312"/>
    </row>
    <row r="37" spans="1:26" ht="12.75" customHeight="1" x14ac:dyDescent="0.35">
      <c r="A37" s="84" t="s">
        <v>1863</v>
      </c>
      <c r="B37" s="197"/>
      <c r="C37" s="197"/>
      <c r="D37" s="197"/>
      <c r="E37" s="318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263">
        <v>3</v>
      </c>
      <c r="S37" s="197"/>
      <c r="T37" s="197"/>
      <c r="U37" s="197"/>
      <c r="V37" s="197">
        <f>SUM(B37:U37)</f>
        <v>3</v>
      </c>
      <c r="W37" s="258"/>
      <c r="X37" s="311"/>
      <c r="Y37" s="312"/>
      <c r="Z37" s="312"/>
    </row>
    <row r="38" spans="1:26" ht="12.75" customHeight="1" x14ac:dyDescent="0.35">
      <c r="A38" s="84" t="s">
        <v>1316</v>
      </c>
      <c r="B38" s="197"/>
      <c r="C38" s="197"/>
      <c r="D38" s="197"/>
      <c r="E38" s="318"/>
      <c r="F38" s="197"/>
      <c r="G38" s="197"/>
      <c r="H38" s="197"/>
      <c r="I38" s="197" t="s">
        <v>97</v>
      </c>
      <c r="J38" s="197"/>
      <c r="K38" s="197"/>
      <c r="L38" s="197"/>
      <c r="M38" s="197"/>
      <c r="N38" s="197" t="s">
        <v>97</v>
      </c>
      <c r="O38" s="197"/>
      <c r="P38" s="197"/>
      <c r="Q38" s="197"/>
      <c r="R38" s="197"/>
      <c r="S38" s="197"/>
      <c r="T38" s="197"/>
      <c r="U38" s="197"/>
      <c r="V38" s="197">
        <f>SUM(B38:U38)</f>
        <v>0</v>
      </c>
      <c r="W38" s="258"/>
      <c r="X38" s="311"/>
      <c r="Y38" s="312"/>
      <c r="Z38" s="312"/>
    </row>
    <row r="39" spans="1:26" ht="12.75" customHeight="1" x14ac:dyDescent="0.35">
      <c r="A39" s="84" t="s">
        <v>1865</v>
      </c>
      <c r="B39" s="197"/>
      <c r="C39" s="197"/>
      <c r="D39" s="197"/>
      <c r="E39" s="318"/>
      <c r="F39" s="263">
        <v>11</v>
      </c>
      <c r="G39" s="197"/>
      <c r="H39" s="197"/>
      <c r="I39" s="197"/>
      <c r="J39" s="197"/>
      <c r="K39" s="197"/>
      <c r="L39" s="197" t="s">
        <v>97</v>
      </c>
      <c r="M39" s="197"/>
      <c r="N39" s="197"/>
      <c r="O39" s="197"/>
      <c r="P39" s="197"/>
      <c r="Q39" s="197"/>
      <c r="R39" s="197">
        <v>3</v>
      </c>
      <c r="S39" s="197"/>
      <c r="T39" s="197"/>
      <c r="U39" s="197"/>
      <c r="V39" s="197">
        <f>SUM(B39:U39)</f>
        <v>14</v>
      </c>
      <c r="W39" s="258"/>
      <c r="X39" s="311"/>
      <c r="Y39" s="312"/>
      <c r="Z39" s="312"/>
    </row>
    <row r="40" spans="1:26" ht="12.75" customHeight="1" x14ac:dyDescent="0.35">
      <c r="A40" s="257" t="s">
        <v>1320</v>
      </c>
      <c r="B40" s="258"/>
      <c r="C40" s="258"/>
      <c r="D40" s="258"/>
      <c r="E40" s="317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 t="s">
        <v>97</v>
      </c>
      <c r="W40" s="258"/>
      <c r="X40" s="311"/>
      <c r="Y40" s="312"/>
      <c r="Z40" s="312"/>
    </row>
    <row r="41" spans="1:26" ht="12.75" customHeight="1" x14ac:dyDescent="0.35">
      <c r="A41" s="84" t="s">
        <v>1867</v>
      </c>
      <c r="B41" s="197"/>
      <c r="C41" s="197"/>
      <c r="D41" s="197" t="s">
        <v>97</v>
      </c>
      <c r="E41" s="318"/>
      <c r="F41" s="197" t="s">
        <v>97</v>
      </c>
      <c r="G41" s="197"/>
      <c r="H41" s="197" t="s">
        <v>97</v>
      </c>
      <c r="I41" s="197"/>
      <c r="J41" s="197" t="s">
        <v>97</v>
      </c>
      <c r="K41" s="197"/>
      <c r="L41" s="197"/>
      <c r="M41" s="197"/>
      <c r="N41" s="197"/>
      <c r="O41" s="263">
        <v>6</v>
      </c>
      <c r="P41" s="197"/>
      <c r="Q41" s="197" t="s">
        <v>97</v>
      </c>
      <c r="R41" s="197"/>
      <c r="S41" s="197"/>
      <c r="T41" s="197"/>
      <c r="U41" s="197"/>
      <c r="V41" s="197">
        <f t="shared" ref="V41:V52" si="3">SUM(B41:U41)</f>
        <v>6</v>
      </c>
      <c r="W41" s="258"/>
      <c r="X41" s="311"/>
      <c r="Y41" s="312"/>
      <c r="Z41" s="312"/>
    </row>
    <row r="42" spans="1:26" ht="12.75" customHeight="1" x14ac:dyDescent="0.35">
      <c r="A42" s="84" t="s">
        <v>1869</v>
      </c>
      <c r="B42" s="197"/>
      <c r="C42" s="197"/>
      <c r="D42" s="197"/>
      <c r="E42" s="318"/>
      <c r="F42" s="197"/>
      <c r="G42" s="263">
        <v>3</v>
      </c>
      <c r="H42" s="197"/>
      <c r="I42" s="197"/>
      <c r="J42" s="197"/>
      <c r="K42" s="197"/>
      <c r="L42" s="197">
        <v>1</v>
      </c>
      <c r="M42" s="197" t="s">
        <v>97</v>
      </c>
      <c r="N42" s="197" t="s">
        <v>97</v>
      </c>
      <c r="O42" s="197" t="s">
        <v>97</v>
      </c>
      <c r="P42" s="197"/>
      <c r="Q42" s="197"/>
      <c r="R42" s="197"/>
      <c r="S42" s="197"/>
      <c r="T42" s="197" t="s">
        <v>97</v>
      </c>
      <c r="U42" s="197"/>
      <c r="V42" s="197">
        <f t="shared" si="3"/>
        <v>4</v>
      </c>
      <c r="W42" s="258"/>
      <c r="X42" s="311"/>
      <c r="Y42" s="312"/>
      <c r="Z42" s="312"/>
    </row>
    <row r="43" spans="1:26" ht="12.75" customHeight="1" x14ac:dyDescent="0.35">
      <c r="A43" s="84" t="s">
        <v>1871</v>
      </c>
      <c r="B43" s="197" t="s">
        <v>97</v>
      </c>
      <c r="C43" s="197"/>
      <c r="D43" s="197"/>
      <c r="E43" s="318"/>
      <c r="F43" s="197"/>
      <c r="G43" s="197"/>
      <c r="H43" s="263">
        <v>22</v>
      </c>
      <c r="I43" s="197"/>
      <c r="J43" s="197"/>
      <c r="K43" s="197"/>
      <c r="L43" s="197"/>
      <c r="M43" s="197"/>
      <c r="N43" s="197"/>
      <c r="O43" s="197" t="s">
        <v>97</v>
      </c>
      <c r="P43" s="197"/>
      <c r="Q43" s="197"/>
      <c r="R43" s="197">
        <v>3</v>
      </c>
      <c r="S43" s="197" t="s">
        <v>97</v>
      </c>
      <c r="T43" s="197"/>
      <c r="U43" s="197"/>
      <c r="V43" s="197">
        <f t="shared" si="3"/>
        <v>25</v>
      </c>
      <c r="W43" s="258"/>
      <c r="X43" s="311"/>
      <c r="Y43" s="312"/>
      <c r="Z43" s="312"/>
    </row>
    <row r="44" spans="1:26" ht="12.75" customHeight="1" x14ac:dyDescent="0.35">
      <c r="A44" s="84" t="s">
        <v>1511</v>
      </c>
      <c r="B44" s="197"/>
      <c r="C44" s="197"/>
      <c r="D44" s="197"/>
      <c r="E44" s="318"/>
      <c r="F44" s="197"/>
      <c r="G44" s="197"/>
      <c r="H44" s="197" t="s">
        <v>97</v>
      </c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>
        <f t="shared" si="3"/>
        <v>0</v>
      </c>
      <c r="W44" s="258"/>
      <c r="X44" s="311"/>
      <c r="Y44" s="312"/>
      <c r="Z44" s="312"/>
    </row>
    <row r="45" spans="1:26" ht="12.75" customHeight="1" x14ac:dyDescent="0.35">
      <c r="A45" s="84" t="s">
        <v>1410</v>
      </c>
      <c r="B45" s="197"/>
      <c r="C45" s="197" t="s">
        <v>97</v>
      </c>
      <c r="D45" s="197"/>
      <c r="E45" s="318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>
        <f t="shared" si="3"/>
        <v>0</v>
      </c>
      <c r="W45" s="258"/>
      <c r="X45" s="311"/>
      <c r="Y45" s="312"/>
      <c r="Z45" s="312"/>
    </row>
    <row r="46" spans="1:26" ht="12.75" customHeight="1" x14ac:dyDescent="0.35">
      <c r="A46" s="84" t="s">
        <v>1875</v>
      </c>
      <c r="B46" s="197"/>
      <c r="C46" s="197"/>
      <c r="D46" s="197"/>
      <c r="E46" s="318"/>
      <c r="F46" s="197"/>
      <c r="G46" s="197"/>
      <c r="H46" s="197"/>
      <c r="I46" s="197" t="s">
        <v>97</v>
      </c>
      <c r="J46" s="197"/>
      <c r="K46" s="197">
        <v>67</v>
      </c>
      <c r="L46" s="197"/>
      <c r="M46" s="263">
        <v>76</v>
      </c>
      <c r="N46" s="197" t="s">
        <v>97</v>
      </c>
      <c r="O46" s="197"/>
      <c r="P46" s="197" t="s">
        <v>97</v>
      </c>
      <c r="Q46" s="197"/>
      <c r="R46" s="197"/>
      <c r="S46" s="197"/>
      <c r="T46" s="197"/>
      <c r="U46" s="197"/>
      <c r="V46" s="197">
        <f t="shared" si="3"/>
        <v>143</v>
      </c>
      <c r="W46" s="258"/>
      <c r="X46" s="311"/>
      <c r="Y46" s="312"/>
      <c r="Z46" s="312"/>
    </row>
    <row r="47" spans="1:26" ht="12.75" customHeight="1" x14ac:dyDescent="0.35">
      <c r="A47" s="84" t="s">
        <v>1876</v>
      </c>
      <c r="B47" s="197"/>
      <c r="C47" s="197"/>
      <c r="D47" s="197"/>
      <c r="E47" s="318"/>
      <c r="F47" s="197"/>
      <c r="G47" s="197"/>
      <c r="H47" s="197"/>
      <c r="I47" s="197"/>
      <c r="J47" s="197"/>
      <c r="K47" s="197"/>
      <c r="L47" s="197"/>
      <c r="M47" s="197"/>
      <c r="N47" s="197"/>
      <c r="O47" s="263">
        <v>17</v>
      </c>
      <c r="P47" s="197"/>
      <c r="Q47" s="197"/>
      <c r="R47" s="197"/>
      <c r="S47" s="197"/>
      <c r="T47" s="197"/>
      <c r="U47" s="197"/>
      <c r="V47" s="197">
        <f t="shared" si="3"/>
        <v>17</v>
      </c>
      <c r="W47" s="258"/>
      <c r="X47" s="311"/>
      <c r="Y47" s="312"/>
      <c r="Z47" s="312"/>
    </row>
    <row r="48" spans="1:26" ht="12.75" customHeight="1" x14ac:dyDescent="0.35">
      <c r="A48" s="84" t="s">
        <v>1878</v>
      </c>
      <c r="B48" s="197">
        <v>3</v>
      </c>
      <c r="C48" s="197"/>
      <c r="D48" s="197"/>
      <c r="E48" s="318"/>
      <c r="F48" s="197"/>
      <c r="G48" s="197"/>
      <c r="H48" s="197"/>
      <c r="I48" s="197" t="s">
        <v>97</v>
      </c>
      <c r="J48" s="197"/>
      <c r="K48" s="197"/>
      <c r="L48" s="197"/>
      <c r="M48" s="197"/>
      <c r="N48" s="197"/>
      <c r="O48" s="197"/>
      <c r="P48" s="197"/>
      <c r="Q48" s="197"/>
      <c r="R48" s="263">
        <v>7</v>
      </c>
      <c r="S48" s="197" t="s">
        <v>97</v>
      </c>
      <c r="T48" s="197"/>
      <c r="U48" s="197"/>
      <c r="V48" s="197">
        <f t="shared" si="3"/>
        <v>10</v>
      </c>
      <c r="W48" s="258"/>
      <c r="X48" s="311"/>
      <c r="Y48" s="312"/>
      <c r="Z48" s="312"/>
    </row>
    <row r="49" spans="1:26" ht="12.75" customHeight="1" x14ac:dyDescent="0.35">
      <c r="A49" s="84" t="s">
        <v>1880</v>
      </c>
      <c r="B49" s="197"/>
      <c r="C49" s="197"/>
      <c r="D49" s="197"/>
      <c r="E49" s="318" t="s">
        <v>97</v>
      </c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 t="s">
        <v>97</v>
      </c>
      <c r="T49" s="197"/>
      <c r="U49" s="197"/>
      <c r="V49" s="197">
        <f t="shared" si="3"/>
        <v>0</v>
      </c>
      <c r="W49" s="258"/>
      <c r="X49" s="311"/>
      <c r="Y49" s="312"/>
      <c r="Z49" s="312"/>
    </row>
    <row r="50" spans="1:26" ht="12.75" customHeight="1" x14ac:dyDescent="0.35">
      <c r="A50" s="84" t="s">
        <v>1591</v>
      </c>
      <c r="B50" s="197"/>
      <c r="C50" s="263">
        <v>4</v>
      </c>
      <c r="D50" s="197"/>
      <c r="E50" s="318"/>
      <c r="F50" s="197"/>
      <c r="G50" s="197" t="s">
        <v>97</v>
      </c>
      <c r="H50" s="197" t="s">
        <v>97</v>
      </c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 t="s">
        <v>97</v>
      </c>
      <c r="T50" s="197"/>
      <c r="U50" s="197"/>
      <c r="V50" s="197">
        <f t="shared" si="3"/>
        <v>4</v>
      </c>
      <c r="W50" s="258"/>
      <c r="X50" s="311"/>
      <c r="Y50" s="312"/>
      <c r="Z50" s="312"/>
    </row>
    <row r="51" spans="1:26" ht="12.75" customHeight="1" x14ac:dyDescent="0.35">
      <c r="A51" s="84" t="s">
        <v>1882</v>
      </c>
      <c r="B51" s="197"/>
      <c r="C51" s="197"/>
      <c r="D51" s="197"/>
      <c r="E51" s="318"/>
      <c r="F51" s="197" t="s">
        <v>97</v>
      </c>
      <c r="G51" s="197"/>
      <c r="H51" s="197" t="s">
        <v>97</v>
      </c>
      <c r="I51" s="197"/>
      <c r="J51" s="197"/>
      <c r="K51" s="197"/>
      <c r="L51" s="197"/>
      <c r="M51" s="197"/>
      <c r="N51" s="197" t="s">
        <v>97</v>
      </c>
      <c r="O51" s="197"/>
      <c r="P51" s="263">
        <v>15</v>
      </c>
      <c r="Q51" s="197"/>
      <c r="R51" s="197"/>
      <c r="S51" s="197"/>
      <c r="T51" s="197"/>
      <c r="U51" s="197"/>
      <c r="V51" s="197">
        <f t="shared" si="3"/>
        <v>15</v>
      </c>
      <c r="W51" s="258"/>
      <c r="X51" s="311"/>
      <c r="Y51" s="312"/>
      <c r="Z51" s="312"/>
    </row>
    <row r="52" spans="1:26" ht="12.75" customHeight="1" x14ac:dyDescent="0.35">
      <c r="A52" s="84" t="s">
        <v>1884</v>
      </c>
      <c r="B52" s="197" t="s">
        <v>97</v>
      </c>
      <c r="C52" s="197"/>
      <c r="D52" s="197"/>
      <c r="E52" s="318"/>
      <c r="F52" s="197" t="s">
        <v>97</v>
      </c>
      <c r="G52" s="197"/>
      <c r="H52" s="197"/>
      <c r="I52" s="197"/>
      <c r="J52" s="263">
        <v>4</v>
      </c>
      <c r="K52" s="197"/>
      <c r="L52" s="197" t="s">
        <v>97</v>
      </c>
      <c r="M52" s="197"/>
      <c r="N52" s="197"/>
      <c r="O52" s="197"/>
      <c r="P52" s="197" t="s">
        <v>97</v>
      </c>
      <c r="Q52" s="197"/>
      <c r="R52" s="197"/>
      <c r="S52" s="197"/>
      <c r="T52" s="197"/>
      <c r="U52" s="197" t="s">
        <v>97</v>
      </c>
      <c r="V52" s="197">
        <f t="shared" si="3"/>
        <v>4</v>
      </c>
      <c r="W52" s="258"/>
      <c r="X52" s="311"/>
      <c r="Y52" s="312"/>
      <c r="Z52" s="312"/>
    </row>
    <row r="53" spans="1:26" ht="12.75" customHeight="1" x14ac:dyDescent="0.35">
      <c r="A53" s="257" t="s">
        <v>495</v>
      </c>
      <c r="B53" s="258"/>
      <c r="C53" s="258"/>
      <c r="D53" s="258"/>
      <c r="E53" s="317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58"/>
      <c r="R53" s="258"/>
      <c r="S53" s="258"/>
      <c r="T53" s="258"/>
      <c r="U53" s="258"/>
      <c r="V53" s="258" t="s">
        <v>97</v>
      </c>
      <c r="W53" s="258"/>
      <c r="X53" s="311"/>
      <c r="Y53" s="312"/>
      <c r="Z53" s="312"/>
    </row>
    <row r="54" spans="1:26" ht="12.75" customHeight="1" x14ac:dyDescent="0.35">
      <c r="A54" s="84" t="s">
        <v>1886</v>
      </c>
      <c r="B54" s="197"/>
      <c r="C54" s="197" t="s">
        <v>97</v>
      </c>
      <c r="D54" s="197"/>
      <c r="E54" s="318"/>
      <c r="F54" s="197"/>
      <c r="G54" s="197"/>
      <c r="H54" s="197"/>
      <c r="I54" s="197"/>
      <c r="J54" s="197"/>
      <c r="K54" s="197"/>
      <c r="L54" s="197"/>
      <c r="M54" s="263">
        <v>24</v>
      </c>
      <c r="N54" s="197"/>
      <c r="O54" s="197"/>
      <c r="P54" s="197"/>
      <c r="Q54" s="197"/>
      <c r="R54" s="197"/>
      <c r="S54" s="197"/>
      <c r="T54" s="197" t="s">
        <v>97</v>
      </c>
      <c r="U54" s="197"/>
      <c r="V54" s="197">
        <f t="shared" ref="V54:V60" si="4">SUM(B54:U54)</f>
        <v>24</v>
      </c>
      <c r="W54" s="258"/>
      <c r="X54" s="311"/>
      <c r="Y54" s="312"/>
      <c r="Z54" s="312"/>
    </row>
    <row r="55" spans="1:26" ht="12.75" customHeight="1" x14ac:dyDescent="0.35">
      <c r="A55" s="84" t="s">
        <v>1887</v>
      </c>
      <c r="B55" s="197"/>
      <c r="C55" s="197"/>
      <c r="D55" s="197" t="s">
        <v>97</v>
      </c>
      <c r="E55" s="318"/>
      <c r="F55" s="197"/>
      <c r="G55" s="197" t="s">
        <v>97</v>
      </c>
      <c r="H55" s="197"/>
      <c r="I55" s="197"/>
      <c r="J55" s="197"/>
      <c r="K55" s="197"/>
      <c r="L55" s="197" t="s">
        <v>97</v>
      </c>
      <c r="M55" s="197" t="s">
        <v>97</v>
      </c>
      <c r="N55" s="197"/>
      <c r="O55" s="197"/>
      <c r="P55" s="197" t="s">
        <v>97</v>
      </c>
      <c r="Q55" s="197"/>
      <c r="R55" s="197"/>
      <c r="S55" s="197"/>
      <c r="T55" s="197"/>
      <c r="U55" s="197" t="s">
        <v>97</v>
      </c>
      <c r="V55" s="197">
        <f t="shared" si="4"/>
        <v>0</v>
      </c>
      <c r="W55" s="258"/>
      <c r="X55" s="311"/>
      <c r="Y55" s="312"/>
      <c r="Z55" s="312"/>
    </row>
    <row r="56" spans="1:26" ht="12.75" customHeight="1" x14ac:dyDescent="0.35">
      <c r="A56" s="84" t="s">
        <v>1888</v>
      </c>
      <c r="B56" s="197"/>
      <c r="C56" s="197"/>
      <c r="D56" s="197"/>
      <c r="E56" s="318"/>
      <c r="F56" s="197"/>
      <c r="G56" s="197"/>
      <c r="H56" s="197"/>
      <c r="I56" s="197"/>
      <c r="J56" s="197"/>
      <c r="K56" s="263">
        <v>5</v>
      </c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>
        <f t="shared" si="4"/>
        <v>5</v>
      </c>
      <c r="W56" s="258"/>
      <c r="X56" s="311"/>
      <c r="Y56" s="312"/>
      <c r="Z56" s="312"/>
    </row>
    <row r="57" spans="1:26" ht="12.75" customHeight="1" x14ac:dyDescent="0.35">
      <c r="A57" s="84" t="s">
        <v>1890</v>
      </c>
      <c r="B57" s="197"/>
      <c r="C57" s="197"/>
      <c r="D57" s="197"/>
      <c r="E57" s="318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>
        <f t="shared" si="4"/>
        <v>0</v>
      </c>
      <c r="W57" s="258"/>
      <c r="X57" s="311"/>
      <c r="Y57" s="312"/>
      <c r="Z57" s="312"/>
    </row>
    <row r="58" spans="1:26" ht="12.75" customHeight="1" x14ac:dyDescent="0.35">
      <c r="A58" s="84" t="s">
        <v>1455</v>
      </c>
      <c r="B58" s="197"/>
      <c r="C58" s="197"/>
      <c r="D58" s="197"/>
      <c r="E58" s="318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>
        <f t="shared" si="4"/>
        <v>0</v>
      </c>
      <c r="W58" s="258"/>
      <c r="X58" s="311"/>
      <c r="Y58" s="312"/>
      <c r="Z58" s="312"/>
    </row>
    <row r="59" spans="1:26" ht="12.75" customHeight="1" x14ac:dyDescent="0.35">
      <c r="A59" s="84" t="s">
        <v>1892</v>
      </c>
      <c r="B59" s="197"/>
      <c r="C59" s="197"/>
      <c r="D59" s="197"/>
      <c r="E59" s="318"/>
      <c r="F59" s="197" t="s">
        <v>97</v>
      </c>
      <c r="G59" s="197"/>
      <c r="H59" s="197"/>
      <c r="I59" s="197"/>
      <c r="J59" s="197" t="s">
        <v>97</v>
      </c>
      <c r="K59" s="197"/>
      <c r="L59" s="197"/>
      <c r="M59" s="197"/>
      <c r="N59" s="197" t="s">
        <v>97</v>
      </c>
      <c r="O59" s="197"/>
      <c r="P59" s="197"/>
      <c r="Q59" s="197"/>
      <c r="R59" s="197"/>
      <c r="S59" s="197"/>
      <c r="T59" s="197"/>
      <c r="U59" s="197"/>
      <c r="V59" s="197">
        <f t="shared" si="4"/>
        <v>0</v>
      </c>
      <c r="W59" s="258"/>
      <c r="X59" s="311"/>
      <c r="Y59" s="312"/>
      <c r="Z59" s="312"/>
    </row>
    <row r="60" spans="1:26" ht="12.75" customHeight="1" x14ac:dyDescent="0.35">
      <c r="A60" s="84" t="s">
        <v>1345</v>
      </c>
      <c r="B60" s="197"/>
      <c r="C60" s="197"/>
      <c r="D60" s="197"/>
      <c r="E60" s="318"/>
      <c r="F60" s="197"/>
      <c r="G60" s="197"/>
      <c r="H60" s="197"/>
      <c r="I60" s="197"/>
      <c r="J60" s="197" t="s">
        <v>97</v>
      </c>
      <c r="K60" s="197"/>
      <c r="L60" s="197"/>
      <c r="M60" s="197"/>
      <c r="N60" s="197"/>
      <c r="O60" s="197" t="s">
        <v>97</v>
      </c>
      <c r="P60" s="197"/>
      <c r="Q60" s="197"/>
      <c r="R60" s="197"/>
      <c r="S60" s="197"/>
      <c r="T60" s="197"/>
      <c r="U60" s="197"/>
      <c r="V60" s="197">
        <f t="shared" si="4"/>
        <v>0</v>
      </c>
      <c r="W60" s="258"/>
      <c r="X60" s="311"/>
      <c r="Y60" s="312"/>
      <c r="Z60" s="312"/>
    </row>
    <row r="61" spans="1:26" ht="12.75" customHeight="1" x14ac:dyDescent="0.35">
      <c r="A61" s="257" t="s">
        <v>123</v>
      </c>
      <c r="B61" s="258"/>
      <c r="C61" s="258"/>
      <c r="D61" s="258"/>
      <c r="E61" s="317"/>
      <c r="F61" s="258"/>
      <c r="G61" s="258"/>
      <c r="H61" s="258"/>
      <c r="I61" s="258"/>
      <c r="J61" s="258"/>
      <c r="K61" s="258"/>
      <c r="L61" s="258"/>
      <c r="M61" s="258"/>
      <c r="N61" s="258"/>
      <c r="O61" s="258"/>
      <c r="P61" s="258"/>
      <c r="Q61" s="258"/>
      <c r="R61" s="258"/>
      <c r="S61" s="258"/>
      <c r="T61" s="258"/>
      <c r="U61" s="258"/>
      <c r="V61" s="258" t="s">
        <v>97</v>
      </c>
      <c r="W61" s="258"/>
      <c r="X61" s="311"/>
      <c r="Y61" s="312"/>
      <c r="Z61" s="312"/>
    </row>
    <row r="62" spans="1:26" ht="12.75" customHeight="1" x14ac:dyDescent="0.35">
      <c r="A62" s="84" t="s">
        <v>1896</v>
      </c>
      <c r="B62" s="197"/>
      <c r="C62" s="197"/>
      <c r="D62" s="197"/>
      <c r="E62" s="318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>
        <f>SUM(B62:U62)</f>
        <v>0</v>
      </c>
      <c r="W62" s="258"/>
      <c r="X62" s="311"/>
      <c r="Y62" s="312"/>
      <c r="Z62" s="312"/>
    </row>
    <row r="63" spans="1:26" ht="13.5" customHeight="1" x14ac:dyDescent="0.35">
      <c r="A63" s="84" t="s">
        <v>1901</v>
      </c>
      <c r="B63" s="197"/>
      <c r="C63" s="197"/>
      <c r="D63" s="197"/>
      <c r="E63" s="318" t="s">
        <v>97</v>
      </c>
      <c r="F63" s="197"/>
      <c r="G63" s="197"/>
      <c r="H63" s="197"/>
      <c r="I63" s="197"/>
      <c r="J63" s="197" t="s">
        <v>97</v>
      </c>
      <c r="K63" s="197"/>
      <c r="L63" s="197"/>
      <c r="M63" s="197"/>
      <c r="N63" s="263">
        <v>3</v>
      </c>
      <c r="O63" s="197"/>
      <c r="P63" s="197"/>
      <c r="Q63" s="197"/>
      <c r="R63" s="197"/>
      <c r="S63" s="197" t="s">
        <v>97</v>
      </c>
      <c r="T63" s="197"/>
      <c r="U63" s="197" t="s">
        <v>97</v>
      </c>
      <c r="V63" s="197">
        <f>SUM(B63:U63)</f>
        <v>3</v>
      </c>
      <c r="W63" s="258"/>
      <c r="X63" s="311"/>
      <c r="Y63" s="312"/>
      <c r="Z63" s="312"/>
    </row>
    <row r="64" spans="1:26" ht="13.5" customHeight="1" x14ac:dyDescent="0.35">
      <c r="A64" s="254"/>
      <c r="B64" s="256" t="s">
        <v>1788</v>
      </c>
      <c r="C64" s="256" t="s">
        <v>7</v>
      </c>
      <c r="D64" s="256" t="s">
        <v>1789</v>
      </c>
      <c r="E64" s="316" t="s">
        <v>11</v>
      </c>
      <c r="F64" s="256" t="s">
        <v>17</v>
      </c>
      <c r="G64" s="256" t="s">
        <v>4</v>
      </c>
      <c r="H64" s="256" t="s">
        <v>19</v>
      </c>
      <c r="I64" s="256" t="s">
        <v>1791</v>
      </c>
      <c r="J64" s="256" t="s">
        <v>20</v>
      </c>
      <c r="K64" s="256" t="s">
        <v>16</v>
      </c>
      <c r="L64" s="256" t="s">
        <v>1277</v>
      </c>
      <c r="M64" s="256" t="s">
        <v>1278</v>
      </c>
      <c r="N64" s="256" t="s">
        <v>6</v>
      </c>
      <c r="O64" s="256" t="s">
        <v>1792</v>
      </c>
      <c r="P64" s="256" t="s">
        <v>9</v>
      </c>
      <c r="Q64" s="256" t="s">
        <v>1793</v>
      </c>
      <c r="R64" s="256" t="s">
        <v>15</v>
      </c>
      <c r="S64" s="256" t="s">
        <v>1794</v>
      </c>
      <c r="T64" s="256" t="s">
        <v>14</v>
      </c>
      <c r="U64" s="256" t="s">
        <v>5</v>
      </c>
      <c r="V64" s="256" t="s">
        <v>932</v>
      </c>
      <c r="W64" s="258"/>
      <c r="X64" s="311"/>
      <c r="Y64" s="312"/>
      <c r="Z64" s="312"/>
    </row>
    <row r="65" spans="1:26" ht="12.75" customHeight="1" x14ac:dyDescent="0.35">
      <c r="A65" s="257" t="s">
        <v>163</v>
      </c>
      <c r="B65" s="258"/>
      <c r="C65" s="258"/>
      <c r="D65" s="258"/>
      <c r="E65" s="317"/>
      <c r="F65" s="258"/>
      <c r="G65" s="258"/>
      <c r="H65" s="258"/>
      <c r="I65" s="258"/>
      <c r="J65" s="258"/>
      <c r="K65" s="258"/>
      <c r="L65" s="258"/>
      <c r="M65" s="258"/>
      <c r="N65" s="258"/>
      <c r="O65" s="258"/>
      <c r="P65" s="258"/>
      <c r="Q65" s="258"/>
      <c r="R65" s="258"/>
      <c r="S65" s="258"/>
      <c r="T65" s="258"/>
      <c r="U65" s="258"/>
      <c r="V65" s="258" t="s">
        <v>97</v>
      </c>
      <c r="W65" s="258"/>
      <c r="X65" s="311"/>
      <c r="Y65" s="312"/>
      <c r="Z65" s="312"/>
    </row>
    <row r="66" spans="1:26" ht="12.75" customHeight="1" x14ac:dyDescent="0.35">
      <c r="A66" s="84" t="s">
        <v>1903</v>
      </c>
      <c r="B66" s="197"/>
      <c r="C66" s="197"/>
      <c r="D66" s="197"/>
      <c r="E66" s="318"/>
      <c r="F66" s="197"/>
      <c r="G66" s="197"/>
      <c r="H66" s="197"/>
      <c r="I66" s="197" t="s">
        <v>97</v>
      </c>
      <c r="J66" s="197" t="s">
        <v>97</v>
      </c>
      <c r="K66" s="197" t="s">
        <v>97</v>
      </c>
      <c r="L66" s="197" t="s">
        <v>97</v>
      </c>
      <c r="M66" s="197"/>
      <c r="N66" s="197"/>
      <c r="O66" s="197"/>
      <c r="P66" s="197" t="s">
        <v>97</v>
      </c>
      <c r="Q66" s="197"/>
      <c r="R66" s="197"/>
      <c r="S66" s="197"/>
      <c r="T66" s="197"/>
      <c r="U66" s="197"/>
      <c r="V66" s="197">
        <f t="shared" ref="V66:V71" si="5">SUM(B66:U66)</f>
        <v>0</v>
      </c>
      <c r="W66" s="258"/>
      <c r="X66" s="311"/>
      <c r="Y66" s="312"/>
      <c r="Z66" s="312"/>
    </row>
    <row r="67" spans="1:26" ht="12.75" customHeight="1" x14ac:dyDescent="0.35">
      <c r="A67" s="84" t="s">
        <v>1479</v>
      </c>
      <c r="B67" s="197"/>
      <c r="C67" s="197" t="s">
        <v>97</v>
      </c>
      <c r="D67" s="197">
        <v>11</v>
      </c>
      <c r="E67" s="318" t="s">
        <v>97</v>
      </c>
      <c r="F67" s="197"/>
      <c r="G67" s="197"/>
      <c r="H67" s="197"/>
      <c r="I67" s="263">
        <v>38</v>
      </c>
      <c r="J67" s="197"/>
      <c r="K67" s="197">
        <v>13</v>
      </c>
      <c r="L67" s="197" t="s">
        <v>97</v>
      </c>
      <c r="M67" s="197" t="s">
        <v>97</v>
      </c>
      <c r="N67" s="197"/>
      <c r="O67" s="197"/>
      <c r="P67" s="197" t="s">
        <v>97</v>
      </c>
      <c r="Q67" s="197" t="s">
        <v>97</v>
      </c>
      <c r="R67" s="197"/>
      <c r="S67" s="197" t="s">
        <v>97</v>
      </c>
      <c r="T67" s="197"/>
      <c r="U67" s="197"/>
      <c r="V67" s="197">
        <f t="shared" si="5"/>
        <v>62</v>
      </c>
      <c r="W67" s="258"/>
      <c r="X67" s="311"/>
      <c r="Y67" s="312"/>
      <c r="Z67" s="312"/>
    </row>
    <row r="68" spans="1:26" ht="12.75" customHeight="1" x14ac:dyDescent="0.35">
      <c r="A68" s="84" t="s">
        <v>1905</v>
      </c>
      <c r="B68" s="197"/>
      <c r="C68" s="197"/>
      <c r="D68" s="197"/>
      <c r="E68" s="318" t="s">
        <v>97</v>
      </c>
      <c r="F68" s="197" t="s">
        <v>97</v>
      </c>
      <c r="G68" s="197">
        <v>21</v>
      </c>
      <c r="H68" s="263">
        <v>41</v>
      </c>
      <c r="I68" s="197" t="s">
        <v>97</v>
      </c>
      <c r="J68" s="197"/>
      <c r="K68" s="197"/>
      <c r="L68" s="197" t="s">
        <v>97</v>
      </c>
      <c r="M68" s="197">
        <v>38</v>
      </c>
      <c r="N68" s="197"/>
      <c r="O68" s="197"/>
      <c r="P68" s="197"/>
      <c r="Q68" s="197"/>
      <c r="R68" s="197"/>
      <c r="S68" s="197"/>
      <c r="T68" s="197"/>
      <c r="U68" s="197" t="s">
        <v>97</v>
      </c>
      <c r="V68" s="197">
        <f t="shared" si="5"/>
        <v>100</v>
      </c>
      <c r="W68" s="258"/>
      <c r="X68" s="311"/>
      <c r="Y68" s="312"/>
      <c r="Z68" s="312"/>
    </row>
    <row r="69" spans="1:26" ht="12.75" customHeight="1" x14ac:dyDescent="0.35">
      <c r="A69" s="84" t="s">
        <v>1907</v>
      </c>
      <c r="B69" s="197"/>
      <c r="C69" s="197"/>
      <c r="D69" s="197"/>
      <c r="E69" s="318"/>
      <c r="F69" s="197"/>
      <c r="G69" s="197" t="s">
        <v>97</v>
      </c>
      <c r="H69" s="263">
        <v>20</v>
      </c>
      <c r="I69" s="197" t="s">
        <v>97</v>
      </c>
      <c r="J69" s="197"/>
      <c r="K69" s="197"/>
      <c r="L69" s="197" t="s">
        <v>97</v>
      </c>
      <c r="M69" s="197"/>
      <c r="N69" s="197" t="s">
        <v>97</v>
      </c>
      <c r="O69" s="197" t="s">
        <v>97</v>
      </c>
      <c r="P69" s="197"/>
      <c r="Q69" s="197"/>
      <c r="R69" s="197"/>
      <c r="S69" s="197" t="s">
        <v>97</v>
      </c>
      <c r="T69" s="197"/>
      <c r="U69" s="197" t="s">
        <v>97</v>
      </c>
      <c r="V69" s="197">
        <f t="shared" si="5"/>
        <v>20</v>
      </c>
      <c r="W69" s="258"/>
      <c r="X69" s="311"/>
      <c r="Y69" s="312"/>
      <c r="Z69" s="312"/>
    </row>
    <row r="70" spans="1:26" ht="12.75" customHeight="1" x14ac:dyDescent="0.35">
      <c r="A70" s="84" t="s">
        <v>1908</v>
      </c>
      <c r="B70" s="197"/>
      <c r="C70" s="197" t="s">
        <v>97</v>
      </c>
      <c r="D70" s="197"/>
      <c r="E70" s="318" t="s">
        <v>97</v>
      </c>
      <c r="F70" s="197"/>
      <c r="G70" s="197"/>
      <c r="H70" s="197"/>
      <c r="I70" s="197"/>
      <c r="J70" s="197" t="s">
        <v>97</v>
      </c>
      <c r="K70" s="197"/>
      <c r="L70" s="197"/>
      <c r="M70" s="197"/>
      <c r="N70" s="197"/>
      <c r="O70" s="197"/>
      <c r="P70" s="197"/>
      <c r="Q70" s="197"/>
      <c r="R70" s="197" t="s">
        <v>97</v>
      </c>
      <c r="S70" s="197"/>
      <c r="T70" s="197" t="s">
        <v>97</v>
      </c>
      <c r="U70" s="197"/>
      <c r="V70" s="197">
        <f t="shared" si="5"/>
        <v>0</v>
      </c>
      <c r="W70" s="258"/>
      <c r="X70" s="311"/>
      <c r="Y70" s="312"/>
      <c r="Z70" s="312"/>
    </row>
    <row r="71" spans="1:26" ht="12.75" customHeight="1" x14ac:dyDescent="0.35">
      <c r="A71" s="84" t="s">
        <v>1909</v>
      </c>
      <c r="B71" s="197" t="s">
        <v>97</v>
      </c>
      <c r="C71" s="197"/>
      <c r="D71" s="197"/>
      <c r="E71" s="318" t="s">
        <v>97</v>
      </c>
      <c r="F71" s="197"/>
      <c r="G71" s="197"/>
      <c r="H71" s="197" t="s">
        <v>97</v>
      </c>
      <c r="I71" s="197"/>
      <c r="J71" s="197"/>
      <c r="K71" s="197"/>
      <c r="L71" s="197"/>
      <c r="M71" s="197"/>
      <c r="N71" s="197"/>
      <c r="O71" s="197"/>
      <c r="P71" s="197"/>
      <c r="Q71" s="197"/>
      <c r="R71" s="197" t="s">
        <v>97</v>
      </c>
      <c r="S71" s="197"/>
      <c r="T71" s="197"/>
      <c r="U71" s="197"/>
      <c r="V71" s="197">
        <f t="shared" si="5"/>
        <v>0</v>
      </c>
      <c r="W71" s="258"/>
      <c r="X71" s="311"/>
      <c r="Y71" s="312"/>
      <c r="Z71" s="312"/>
    </row>
    <row r="72" spans="1:26" ht="12.75" customHeight="1" x14ac:dyDescent="0.35">
      <c r="A72" s="257" t="s">
        <v>1370</v>
      </c>
      <c r="B72" s="258"/>
      <c r="C72" s="258"/>
      <c r="D72" s="258"/>
      <c r="E72" s="317"/>
      <c r="F72" s="258"/>
      <c r="G72" s="258"/>
      <c r="H72" s="258"/>
      <c r="I72" s="258"/>
      <c r="J72" s="258"/>
      <c r="K72" s="258"/>
      <c r="L72" s="258"/>
      <c r="M72" s="258"/>
      <c r="N72" s="258"/>
      <c r="O72" s="258"/>
      <c r="P72" s="258"/>
      <c r="Q72" s="258"/>
      <c r="R72" s="258"/>
      <c r="S72" s="258"/>
      <c r="T72" s="258"/>
      <c r="U72" s="258"/>
      <c r="V72" s="258" t="s">
        <v>97</v>
      </c>
      <c r="W72" s="258"/>
      <c r="X72" s="311"/>
      <c r="Y72" s="312"/>
      <c r="Z72" s="312"/>
    </row>
    <row r="73" spans="1:26" ht="12.75" customHeight="1" x14ac:dyDescent="0.35">
      <c r="A73" s="84" t="s">
        <v>1481</v>
      </c>
      <c r="B73" s="197"/>
      <c r="C73" s="197"/>
      <c r="D73" s="197"/>
      <c r="E73" s="318"/>
      <c r="F73" s="197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>
        <f t="shared" ref="V73:V79" si="6">SUM(B73:U73)</f>
        <v>0</v>
      </c>
      <c r="W73" s="258"/>
      <c r="X73" s="311"/>
      <c r="Y73" s="312"/>
      <c r="Z73" s="312"/>
    </row>
    <row r="74" spans="1:26" ht="12.75" customHeight="1" x14ac:dyDescent="0.35">
      <c r="A74" s="84" t="s">
        <v>1913</v>
      </c>
      <c r="B74" s="197"/>
      <c r="C74" s="197"/>
      <c r="D74" s="197"/>
      <c r="E74" s="318"/>
      <c r="F74" s="197" t="s">
        <v>97</v>
      </c>
      <c r="G74" s="197"/>
      <c r="H74" s="197"/>
      <c r="I74" s="197"/>
      <c r="J74" s="197"/>
      <c r="K74" s="197"/>
      <c r="L74" s="197"/>
      <c r="M74" s="197"/>
      <c r="N74" s="197"/>
      <c r="O74" s="197" t="s">
        <v>97</v>
      </c>
      <c r="P74" s="197"/>
      <c r="Q74" s="197"/>
      <c r="R74" s="197"/>
      <c r="S74" s="197"/>
      <c r="T74" s="197"/>
      <c r="U74" s="197"/>
      <c r="V74" s="197">
        <f t="shared" si="6"/>
        <v>0</v>
      </c>
      <c r="W74" s="258"/>
      <c r="X74" s="311"/>
      <c r="Y74" s="312"/>
      <c r="Z74" s="312"/>
    </row>
    <row r="75" spans="1:26" ht="12.75" customHeight="1" x14ac:dyDescent="0.35">
      <c r="A75" s="84" t="s">
        <v>1915</v>
      </c>
      <c r="B75" s="197" t="s">
        <v>97</v>
      </c>
      <c r="C75" s="197"/>
      <c r="D75" s="197"/>
      <c r="E75" s="318"/>
      <c r="F75" s="197"/>
      <c r="G75" s="197"/>
      <c r="H75" s="197"/>
      <c r="I75" s="197"/>
      <c r="J75" s="197"/>
      <c r="K75" s="197" t="s">
        <v>97</v>
      </c>
      <c r="L75" s="197"/>
      <c r="M75" s="197"/>
      <c r="N75" s="197"/>
      <c r="O75" s="197"/>
      <c r="P75" s="197" t="s">
        <v>97</v>
      </c>
      <c r="Q75" s="197"/>
      <c r="R75" s="197"/>
      <c r="S75" s="197" t="s">
        <v>97</v>
      </c>
      <c r="T75" s="197"/>
      <c r="U75" s="197" t="s">
        <v>97</v>
      </c>
      <c r="V75" s="197">
        <f t="shared" si="6"/>
        <v>0</v>
      </c>
      <c r="W75" s="258"/>
      <c r="X75" s="311"/>
      <c r="Y75" s="312"/>
      <c r="Z75" s="312"/>
    </row>
    <row r="76" spans="1:26" ht="12.75" customHeight="1" x14ac:dyDescent="0.35">
      <c r="A76" s="84" t="s">
        <v>1387</v>
      </c>
      <c r="B76" s="197"/>
      <c r="C76" s="197"/>
      <c r="D76" s="197"/>
      <c r="E76" s="318" t="s">
        <v>97</v>
      </c>
      <c r="F76" s="197" t="s">
        <v>97</v>
      </c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 t="s">
        <v>97</v>
      </c>
      <c r="S76" s="197"/>
      <c r="T76" s="197"/>
      <c r="U76" s="197"/>
      <c r="V76" s="197">
        <f t="shared" si="6"/>
        <v>0</v>
      </c>
      <c r="W76" s="258"/>
      <c r="X76" s="311"/>
      <c r="Y76" s="312"/>
      <c r="Z76" s="312"/>
    </row>
    <row r="77" spans="1:26" ht="12.75" customHeight="1" x14ac:dyDescent="0.35">
      <c r="A77" s="84" t="s">
        <v>1917</v>
      </c>
      <c r="B77" s="197" t="s">
        <v>97</v>
      </c>
      <c r="C77" s="197"/>
      <c r="D77" s="197"/>
      <c r="E77" s="318"/>
      <c r="F77" s="197"/>
      <c r="G77" s="197"/>
      <c r="H77" s="197" t="s">
        <v>97</v>
      </c>
      <c r="I77" s="197" t="s">
        <v>97</v>
      </c>
      <c r="J77" s="197"/>
      <c r="K77" s="197"/>
      <c r="L77" s="197"/>
      <c r="M77" s="197" t="s">
        <v>97</v>
      </c>
      <c r="N77" s="197" t="s">
        <v>97</v>
      </c>
      <c r="O77" s="197"/>
      <c r="P77" s="197"/>
      <c r="Q77" s="197"/>
      <c r="R77" s="197"/>
      <c r="S77" s="197" t="s">
        <v>97</v>
      </c>
      <c r="T77" s="197"/>
      <c r="U77" s="197"/>
      <c r="V77" s="197">
        <f t="shared" si="6"/>
        <v>0</v>
      </c>
      <c r="W77" s="258"/>
      <c r="X77" s="311"/>
      <c r="Y77" s="312"/>
      <c r="Z77" s="312"/>
    </row>
    <row r="78" spans="1:26" ht="12.75" customHeight="1" x14ac:dyDescent="0.35">
      <c r="A78" s="84" t="s">
        <v>1919</v>
      </c>
      <c r="B78" s="197"/>
      <c r="C78" s="197"/>
      <c r="D78" s="197"/>
      <c r="E78" s="318"/>
      <c r="F78" s="197" t="s">
        <v>97</v>
      </c>
      <c r="G78" s="197"/>
      <c r="H78" s="197"/>
      <c r="I78" s="197" t="s">
        <v>97</v>
      </c>
      <c r="J78" s="197" t="s">
        <v>97</v>
      </c>
      <c r="K78" s="197"/>
      <c r="L78" s="197" t="s">
        <v>97</v>
      </c>
      <c r="M78" s="197"/>
      <c r="N78" s="197"/>
      <c r="O78" s="197"/>
      <c r="P78" s="197"/>
      <c r="Q78" s="197"/>
      <c r="R78" s="197"/>
      <c r="S78" s="197"/>
      <c r="T78" s="197"/>
      <c r="U78" s="197"/>
      <c r="V78" s="197">
        <f t="shared" si="6"/>
        <v>0</v>
      </c>
      <c r="W78" s="258"/>
      <c r="X78" s="311"/>
      <c r="Y78" s="312"/>
      <c r="Z78" s="312"/>
    </row>
    <row r="79" spans="1:26" ht="12.75" customHeight="1" x14ac:dyDescent="0.35">
      <c r="A79" s="84" t="s">
        <v>1920</v>
      </c>
      <c r="B79" s="197"/>
      <c r="C79" s="197"/>
      <c r="D79" s="197"/>
      <c r="E79" s="318"/>
      <c r="F79" s="197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 t="s">
        <v>97</v>
      </c>
      <c r="V79" s="197">
        <f t="shared" si="6"/>
        <v>0</v>
      </c>
      <c r="W79" s="258"/>
      <c r="X79" s="311"/>
      <c r="Y79" s="312"/>
      <c r="Z79" s="312"/>
    </row>
    <row r="80" spans="1:26" ht="12.75" customHeight="1" x14ac:dyDescent="0.35">
      <c r="A80" s="257" t="s">
        <v>200</v>
      </c>
      <c r="B80" s="258"/>
      <c r="C80" s="258"/>
      <c r="D80" s="258"/>
      <c r="E80" s="317"/>
      <c r="F80" s="258"/>
      <c r="G80" s="258"/>
      <c r="H80" s="258"/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 t="s">
        <v>97</v>
      </c>
      <c r="W80" s="258"/>
      <c r="X80" s="311"/>
      <c r="Y80" s="312"/>
      <c r="Z80" s="312"/>
    </row>
    <row r="81" spans="1:26" ht="12.75" customHeight="1" x14ac:dyDescent="0.35">
      <c r="A81" s="84" t="s">
        <v>1851</v>
      </c>
      <c r="B81" s="197"/>
      <c r="C81" s="197"/>
      <c r="D81" s="197" t="s">
        <v>97</v>
      </c>
      <c r="E81" s="318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>
        <f>SUM(B81:U81)</f>
        <v>0</v>
      </c>
      <c r="W81" s="258"/>
      <c r="X81" s="311"/>
      <c r="Y81" s="312"/>
      <c r="Z81" s="312"/>
    </row>
    <row r="82" spans="1:26" ht="12.75" customHeight="1" x14ac:dyDescent="0.35">
      <c r="A82" s="84" t="s">
        <v>73</v>
      </c>
      <c r="B82" s="197"/>
      <c r="C82" s="197"/>
      <c r="D82" s="197"/>
      <c r="E82" s="318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>
        <f>SUM(B82:U82)</f>
        <v>0</v>
      </c>
      <c r="W82" s="258"/>
      <c r="X82" s="311"/>
      <c r="Y82" s="312"/>
      <c r="Z82" s="312"/>
    </row>
    <row r="83" spans="1:26" ht="12.75" customHeight="1" x14ac:dyDescent="0.35">
      <c r="A83" s="257" t="s">
        <v>227</v>
      </c>
      <c r="B83" s="258"/>
      <c r="C83" s="258"/>
      <c r="D83" s="258"/>
      <c r="E83" s="317"/>
      <c r="F83" s="258"/>
      <c r="G83" s="258"/>
      <c r="H83" s="258"/>
      <c r="I83" s="258"/>
      <c r="J83" s="258"/>
      <c r="K83" s="258"/>
      <c r="L83" s="258"/>
      <c r="M83" s="258"/>
      <c r="N83" s="258"/>
      <c r="O83" s="258"/>
      <c r="P83" s="258"/>
      <c r="Q83" s="258"/>
      <c r="R83" s="258"/>
      <c r="S83" s="258"/>
      <c r="T83" s="258"/>
      <c r="U83" s="258"/>
      <c r="V83" s="258" t="s">
        <v>97</v>
      </c>
      <c r="W83" s="258"/>
      <c r="X83" s="311"/>
      <c r="Y83" s="312"/>
      <c r="Z83" s="312"/>
    </row>
    <row r="84" spans="1:26" ht="12.75" customHeight="1" x14ac:dyDescent="0.35">
      <c r="A84" s="84" t="s">
        <v>1412</v>
      </c>
      <c r="B84" s="197"/>
      <c r="C84" s="197"/>
      <c r="D84" s="197"/>
      <c r="E84" s="318" t="s">
        <v>97</v>
      </c>
      <c r="F84" s="197" t="s">
        <v>97</v>
      </c>
      <c r="G84" s="197" t="s">
        <v>97</v>
      </c>
      <c r="H84" s="197"/>
      <c r="I84" s="197"/>
      <c r="J84" s="197"/>
      <c r="K84" s="197"/>
      <c r="L84" s="197" t="s">
        <v>97</v>
      </c>
      <c r="M84" s="197"/>
      <c r="N84" s="197"/>
      <c r="O84" s="197"/>
      <c r="P84" s="197" t="s">
        <v>97</v>
      </c>
      <c r="Q84" s="197"/>
      <c r="R84" s="197" t="s">
        <v>97</v>
      </c>
      <c r="S84" s="197"/>
      <c r="T84" s="197"/>
      <c r="U84" s="197"/>
      <c r="V84" s="197">
        <f t="shared" ref="V84:V95" si="7">SUM(B84:U84)</f>
        <v>0</v>
      </c>
      <c r="W84" s="258"/>
      <c r="X84" s="311"/>
      <c r="Y84" s="312"/>
      <c r="Z84" s="312"/>
    </row>
    <row r="85" spans="1:26" ht="12.75" customHeight="1" x14ac:dyDescent="0.35">
      <c r="A85" s="84" t="s">
        <v>1924</v>
      </c>
      <c r="B85" s="197"/>
      <c r="C85" s="197"/>
      <c r="D85" s="197" t="s">
        <v>97</v>
      </c>
      <c r="E85" s="318" t="s">
        <v>97</v>
      </c>
      <c r="F85" s="197" t="s">
        <v>97</v>
      </c>
      <c r="G85" s="197"/>
      <c r="H85" s="197" t="s">
        <v>97</v>
      </c>
      <c r="I85" s="197"/>
      <c r="J85" s="197"/>
      <c r="K85" s="197" t="s">
        <v>97</v>
      </c>
      <c r="L85" s="197"/>
      <c r="M85" s="197" t="s">
        <v>97</v>
      </c>
      <c r="N85" s="197"/>
      <c r="O85" s="197"/>
      <c r="P85" s="197" t="s">
        <v>97</v>
      </c>
      <c r="Q85" s="197"/>
      <c r="R85" s="197" t="s">
        <v>97</v>
      </c>
      <c r="S85" s="197"/>
      <c r="T85" s="197" t="s">
        <v>97</v>
      </c>
      <c r="U85" s="197"/>
      <c r="V85" s="197">
        <f t="shared" si="7"/>
        <v>0</v>
      </c>
      <c r="W85" s="258"/>
      <c r="X85" s="311"/>
      <c r="Y85" s="312"/>
      <c r="Z85" s="312"/>
    </row>
    <row r="86" spans="1:26" ht="12.75" customHeight="1" x14ac:dyDescent="0.35">
      <c r="A86" s="84" t="s">
        <v>1926</v>
      </c>
      <c r="B86" s="197"/>
      <c r="C86" s="197"/>
      <c r="D86" s="197"/>
      <c r="E86" s="318"/>
      <c r="F86" s="197"/>
      <c r="G86" s="197"/>
      <c r="H86" s="197"/>
      <c r="I86" s="197" t="s">
        <v>97</v>
      </c>
      <c r="J86" s="197"/>
      <c r="K86" s="197"/>
      <c r="L86" s="197"/>
      <c r="M86" s="197"/>
      <c r="N86" s="197" t="s">
        <v>97</v>
      </c>
      <c r="O86" s="197" t="s">
        <v>97</v>
      </c>
      <c r="P86" s="197"/>
      <c r="Q86" s="197"/>
      <c r="R86" s="197" t="s">
        <v>97</v>
      </c>
      <c r="S86" s="197"/>
      <c r="T86" s="197"/>
      <c r="U86" s="197"/>
      <c r="V86" s="197">
        <f t="shared" si="7"/>
        <v>0</v>
      </c>
      <c r="W86" s="258"/>
      <c r="X86" s="311"/>
      <c r="Y86" s="312"/>
      <c r="Z86" s="312"/>
    </row>
    <row r="87" spans="1:26" ht="12.75" customHeight="1" x14ac:dyDescent="0.35">
      <c r="A87" s="84" t="s">
        <v>1928</v>
      </c>
      <c r="B87" s="197"/>
      <c r="C87" s="263">
        <v>10</v>
      </c>
      <c r="D87" s="197"/>
      <c r="E87" s="318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 t="s">
        <v>97</v>
      </c>
      <c r="S87" s="197"/>
      <c r="T87" s="197" t="s">
        <v>97</v>
      </c>
      <c r="U87" s="197" t="s">
        <v>97</v>
      </c>
      <c r="V87" s="197">
        <f t="shared" si="7"/>
        <v>10</v>
      </c>
      <c r="W87" s="258"/>
      <c r="X87" s="311"/>
      <c r="Y87" s="312"/>
      <c r="Z87" s="312"/>
    </row>
    <row r="88" spans="1:26" ht="12.75" customHeight="1" x14ac:dyDescent="0.35">
      <c r="A88" s="84" t="s">
        <v>1929</v>
      </c>
      <c r="B88" s="197"/>
      <c r="C88" s="197"/>
      <c r="D88" s="197"/>
      <c r="E88" s="318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>
        <f t="shared" si="7"/>
        <v>0</v>
      </c>
      <c r="W88" s="258"/>
      <c r="X88" s="311"/>
      <c r="Y88" s="312"/>
      <c r="Z88" s="312"/>
    </row>
    <row r="89" spans="1:26" ht="12.75" customHeight="1" x14ac:dyDescent="0.35">
      <c r="A89" s="84" t="s">
        <v>1931</v>
      </c>
      <c r="B89" s="197"/>
      <c r="C89" s="197"/>
      <c r="D89" s="263">
        <v>20</v>
      </c>
      <c r="E89" s="318">
        <v>1</v>
      </c>
      <c r="F89" s="197" t="s">
        <v>97</v>
      </c>
      <c r="G89" s="197" t="s">
        <v>97</v>
      </c>
      <c r="H89" s="197"/>
      <c r="I89" s="197"/>
      <c r="J89" s="197"/>
      <c r="K89" s="197"/>
      <c r="L89" s="197" t="s">
        <v>97</v>
      </c>
      <c r="M89" s="197" t="s">
        <v>97</v>
      </c>
      <c r="N89" s="197"/>
      <c r="O89" s="197">
        <v>5</v>
      </c>
      <c r="P89" s="197" t="s">
        <v>97</v>
      </c>
      <c r="Q89" s="197" t="s">
        <v>97</v>
      </c>
      <c r="R89" s="197"/>
      <c r="S89" s="197"/>
      <c r="T89" s="197"/>
      <c r="U89" s="197" t="s">
        <v>97</v>
      </c>
      <c r="V89" s="197">
        <f t="shared" si="7"/>
        <v>26</v>
      </c>
      <c r="W89" s="258"/>
      <c r="X89" s="311"/>
      <c r="Y89" s="312"/>
      <c r="Z89" s="312"/>
    </row>
    <row r="90" spans="1:26" ht="12.75" customHeight="1" x14ac:dyDescent="0.35">
      <c r="A90" s="84" t="s">
        <v>1416</v>
      </c>
      <c r="B90" s="197"/>
      <c r="C90" s="197" t="s">
        <v>97</v>
      </c>
      <c r="D90" s="197"/>
      <c r="E90" s="318"/>
      <c r="F90" s="197" t="s">
        <v>97</v>
      </c>
      <c r="G90" s="197"/>
      <c r="H90" s="197" t="s">
        <v>97</v>
      </c>
      <c r="I90" s="197" t="s">
        <v>97</v>
      </c>
      <c r="J90" s="197"/>
      <c r="K90" s="197"/>
      <c r="L90" s="197" t="s">
        <v>97</v>
      </c>
      <c r="M90" s="197"/>
      <c r="N90" s="197"/>
      <c r="O90" s="197"/>
      <c r="P90" s="197"/>
      <c r="Q90" s="197"/>
      <c r="R90" s="197"/>
      <c r="S90" s="197"/>
      <c r="T90" s="197"/>
      <c r="U90" s="197"/>
      <c r="V90" s="197">
        <f t="shared" si="7"/>
        <v>0</v>
      </c>
      <c r="W90" s="258"/>
      <c r="X90" s="311"/>
      <c r="Y90" s="312"/>
      <c r="Z90" s="312"/>
    </row>
    <row r="91" spans="1:26" ht="12.75" customHeight="1" x14ac:dyDescent="0.35">
      <c r="A91" s="84" t="s">
        <v>1932</v>
      </c>
      <c r="B91" s="197"/>
      <c r="C91" s="197"/>
      <c r="D91" s="197"/>
      <c r="E91" s="318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263">
        <v>3</v>
      </c>
      <c r="S91" s="197"/>
      <c r="T91" s="197"/>
      <c r="U91" s="197"/>
      <c r="V91" s="197">
        <f t="shared" si="7"/>
        <v>3</v>
      </c>
      <c r="W91" s="258"/>
      <c r="X91" s="311"/>
      <c r="Y91" s="312"/>
      <c r="Z91" s="312"/>
    </row>
    <row r="92" spans="1:26" ht="12.75" customHeight="1" x14ac:dyDescent="0.35">
      <c r="A92" s="84" t="s">
        <v>512</v>
      </c>
      <c r="B92" s="197"/>
      <c r="C92" s="197"/>
      <c r="D92" s="197"/>
      <c r="E92" s="318"/>
      <c r="F92" s="197"/>
      <c r="G92" s="197"/>
      <c r="H92" s="197"/>
      <c r="I92" s="197"/>
      <c r="J92" s="263">
        <v>13</v>
      </c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>
        <f t="shared" si="7"/>
        <v>13</v>
      </c>
      <c r="W92" s="258"/>
      <c r="X92" s="311"/>
      <c r="Y92" s="312"/>
      <c r="Z92" s="312"/>
    </row>
    <row r="93" spans="1:26" ht="12.75" customHeight="1" x14ac:dyDescent="0.35">
      <c r="A93" s="84" t="s">
        <v>1935</v>
      </c>
      <c r="B93" s="197"/>
      <c r="C93" s="197"/>
      <c r="D93" s="197"/>
      <c r="E93" s="318"/>
      <c r="F93" s="197"/>
      <c r="G93" s="197"/>
      <c r="H93" s="197"/>
      <c r="I93" s="197"/>
      <c r="J93" s="197">
        <v>5</v>
      </c>
      <c r="K93" s="197"/>
      <c r="L93" s="197"/>
      <c r="M93" s="197"/>
      <c r="N93" s="197"/>
      <c r="O93" s="197"/>
      <c r="P93" s="197"/>
      <c r="Q93" s="197"/>
      <c r="R93" s="197"/>
      <c r="S93" s="197"/>
      <c r="T93" s="263">
        <v>16</v>
      </c>
      <c r="U93" s="197"/>
      <c r="V93" s="197">
        <f t="shared" si="7"/>
        <v>21</v>
      </c>
      <c r="W93" s="258"/>
      <c r="X93" s="311"/>
      <c r="Y93" s="312"/>
      <c r="Z93" s="312"/>
    </row>
    <row r="94" spans="1:26" ht="12.75" customHeight="1" x14ac:dyDescent="0.35">
      <c r="A94" s="84" t="s">
        <v>1937</v>
      </c>
      <c r="B94" s="197"/>
      <c r="C94" s="197" t="s">
        <v>97</v>
      </c>
      <c r="D94" s="197"/>
      <c r="E94" s="318"/>
      <c r="F94" s="197" t="s">
        <v>97</v>
      </c>
      <c r="G94" s="197"/>
      <c r="H94" s="197"/>
      <c r="I94" s="197"/>
      <c r="J94" s="197"/>
      <c r="K94" s="197"/>
      <c r="L94" s="197" t="s">
        <v>97</v>
      </c>
      <c r="M94" s="197" t="s">
        <v>97</v>
      </c>
      <c r="N94" s="197"/>
      <c r="O94" s="197"/>
      <c r="P94" s="197"/>
      <c r="Q94" s="197"/>
      <c r="R94" s="197"/>
      <c r="S94" s="197"/>
      <c r="T94" s="197"/>
      <c r="U94" s="197" t="s">
        <v>97</v>
      </c>
      <c r="V94" s="197">
        <f t="shared" si="7"/>
        <v>0</v>
      </c>
      <c r="W94" s="258"/>
      <c r="X94" s="311"/>
      <c r="Y94" s="312"/>
      <c r="Z94" s="312"/>
    </row>
    <row r="95" spans="1:26" ht="12.75" customHeight="1" x14ac:dyDescent="0.35">
      <c r="A95" s="84" t="s">
        <v>1542</v>
      </c>
      <c r="B95" s="197"/>
      <c r="C95" s="197"/>
      <c r="D95" s="197"/>
      <c r="E95" s="318"/>
      <c r="F95" s="197"/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7"/>
      <c r="R95" s="197"/>
      <c r="S95" s="197"/>
      <c r="T95" s="197" t="s">
        <v>97</v>
      </c>
      <c r="U95" s="197"/>
      <c r="V95" s="197">
        <f t="shared" si="7"/>
        <v>0</v>
      </c>
      <c r="W95" s="258"/>
      <c r="X95" s="311"/>
      <c r="Y95" s="312"/>
      <c r="Z95" s="312"/>
    </row>
    <row r="96" spans="1:26" ht="12.75" customHeight="1" x14ac:dyDescent="0.35">
      <c r="A96" s="257" t="s">
        <v>1097</v>
      </c>
      <c r="B96" s="258"/>
      <c r="C96" s="258"/>
      <c r="D96" s="258"/>
      <c r="E96" s="317"/>
      <c r="F96" s="258"/>
      <c r="G96" s="258"/>
      <c r="H96" s="258"/>
      <c r="I96" s="258"/>
      <c r="J96" s="258"/>
      <c r="K96" s="258"/>
      <c r="L96" s="258"/>
      <c r="M96" s="258"/>
      <c r="N96" s="258"/>
      <c r="O96" s="258"/>
      <c r="P96" s="258"/>
      <c r="Q96" s="258"/>
      <c r="R96" s="258"/>
      <c r="S96" s="258"/>
      <c r="T96" s="258"/>
      <c r="U96" s="258"/>
      <c r="V96" s="258" t="s">
        <v>97</v>
      </c>
      <c r="W96" s="258"/>
      <c r="X96" s="311"/>
      <c r="Y96" s="312"/>
      <c r="Z96" s="312"/>
    </row>
    <row r="97" spans="1:26" ht="12.75" customHeight="1" x14ac:dyDescent="0.35">
      <c r="A97" s="84" t="s">
        <v>1940</v>
      </c>
      <c r="B97" s="197" t="s">
        <v>97</v>
      </c>
      <c r="C97" s="197"/>
      <c r="D97" s="197"/>
      <c r="E97" s="318"/>
      <c r="F97" s="197"/>
      <c r="G97" s="197">
        <v>101</v>
      </c>
      <c r="H97" s="197"/>
      <c r="I97" s="197" t="s">
        <v>97</v>
      </c>
      <c r="J97" s="197"/>
      <c r="K97" s="197" t="s">
        <v>97</v>
      </c>
      <c r="L97" s="197" t="s">
        <v>97</v>
      </c>
      <c r="M97" s="263">
        <v>108</v>
      </c>
      <c r="N97" s="197" t="s">
        <v>97</v>
      </c>
      <c r="O97" s="197"/>
      <c r="P97" s="197"/>
      <c r="Q97" s="197"/>
      <c r="R97" s="197"/>
      <c r="S97" s="197"/>
      <c r="T97" s="197"/>
      <c r="U97" s="197"/>
      <c r="V97" s="197">
        <f t="shared" ref="V97:V103" si="8">SUM(B97:U97)</f>
        <v>209</v>
      </c>
      <c r="W97" s="258"/>
      <c r="X97" s="311"/>
      <c r="Y97" s="312"/>
      <c r="Z97" s="312"/>
    </row>
    <row r="98" spans="1:26" ht="12.75" customHeight="1" x14ac:dyDescent="0.35">
      <c r="A98" s="84" t="s">
        <v>215</v>
      </c>
      <c r="B98" s="197"/>
      <c r="C98" s="197"/>
      <c r="D98" s="197"/>
      <c r="E98" s="318"/>
      <c r="F98" s="197"/>
      <c r="G98" s="197"/>
      <c r="H98" s="197"/>
      <c r="I98" s="197" t="s">
        <v>97</v>
      </c>
      <c r="J98" s="197" t="s">
        <v>97</v>
      </c>
      <c r="K98" s="197"/>
      <c r="L98" s="197" t="s">
        <v>97</v>
      </c>
      <c r="M98" s="197"/>
      <c r="N98" s="197" t="s">
        <v>97</v>
      </c>
      <c r="O98" s="197"/>
      <c r="P98" s="197"/>
      <c r="Q98" s="197" t="s">
        <v>97</v>
      </c>
      <c r="R98" s="197"/>
      <c r="S98" s="197" t="s">
        <v>97</v>
      </c>
      <c r="T98" s="197"/>
      <c r="U98" s="197"/>
      <c r="V98" s="197">
        <f t="shared" si="8"/>
        <v>0</v>
      </c>
      <c r="W98" s="258"/>
      <c r="X98" s="311"/>
      <c r="Y98" s="312"/>
      <c r="Z98" s="312"/>
    </row>
    <row r="99" spans="1:26" ht="12.75" customHeight="1" x14ac:dyDescent="0.35">
      <c r="A99" s="84" t="s">
        <v>1943</v>
      </c>
      <c r="B99" s="197" t="s">
        <v>97</v>
      </c>
      <c r="C99" s="197"/>
      <c r="D99" s="197"/>
      <c r="E99" s="318"/>
      <c r="F99" s="197"/>
      <c r="G99" s="197"/>
      <c r="H99" s="197"/>
      <c r="I99" s="197"/>
      <c r="J99" s="197"/>
      <c r="K99" s="197">
        <v>13</v>
      </c>
      <c r="L99" s="197"/>
      <c r="M99" s="197">
        <v>12</v>
      </c>
      <c r="N99" s="197">
        <v>3</v>
      </c>
      <c r="O99" s="197"/>
      <c r="P99" s="197"/>
      <c r="Q99" s="197"/>
      <c r="R99" s="197" t="s">
        <v>97</v>
      </c>
      <c r="S99" s="263">
        <v>45</v>
      </c>
      <c r="T99" s="197" t="s">
        <v>97</v>
      </c>
      <c r="U99" s="197"/>
      <c r="V99" s="197">
        <f t="shared" si="8"/>
        <v>73</v>
      </c>
      <c r="W99" s="258"/>
      <c r="X99" s="311"/>
      <c r="Y99" s="312"/>
      <c r="Z99" s="312"/>
    </row>
    <row r="100" spans="1:26" ht="12.75" customHeight="1" x14ac:dyDescent="0.35">
      <c r="A100" s="84" t="s">
        <v>1944</v>
      </c>
      <c r="B100" s="197"/>
      <c r="C100" s="197"/>
      <c r="D100" s="263">
        <v>9</v>
      </c>
      <c r="E100" s="318">
        <v>1</v>
      </c>
      <c r="F100" s="197"/>
      <c r="G100" s="197"/>
      <c r="H100" s="197"/>
      <c r="I100" s="197" t="s">
        <v>97</v>
      </c>
      <c r="J100" s="197"/>
      <c r="K100" s="197"/>
      <c r="L100" s="197"/>
      <c r="M100" s="197"/>
      <c r="N100" s="197"/>
      <c r="O100" s="197" t="s">
        <v>97</v>
      </c>
      <c r="P100" s="197" t="s">
        <v>97</v>
      </c>
      <c r="Q100" s="197"/>
      <c r="R100" s="197"/>
      <c r="S100" s="197"/>
      <c r="T100" s="197"/>
      <c r="U100" s="197"/>
      <c r="V100" s="197">
        <f t="shared" si="8"/>
        <v>10</v>
      </c>
      <c r="W100" s="258"/>
      <c r="X100" s="311"/>
      <c r="Y100" s="312"/>
      <c r="Z100" s="312"/>
    </row>
    <row r="101" spans="1:26" ht="12.75" customHeight="1" x14ac:dyDescent="0.35">
      <c r="A101" s="84" t="s">
        <v>1945</v>
      </c>
      <c r="B101" s="197"/>
      <c r="C101" s="197" t="s">
        <v>97</v>
      </c>
      <c r="D101" s="197"/>
      <c r="E101" s="318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>
        <f t="shared" si="8"/>
        <v>0</v>
      </c>
      <c r="W101" s="258"/>
      <c r="X101" s="311"/>
      <c r="Y101" s="312"/>
      <c r="Z101" s="312"/>
    </row>
    <row r="102" spans="1:26" ht="12.75" customHeight="1" x14ac:dyDescent="0.35">
      <c r="A102" s="84" t="s">
        <v>1946</v>
      </c>
      <c r="B102" s="197">
        <v>3</v>
      </c>
      <c r="C102" s="197"/>
      <c r="D102" s="197"/>
      <c r="E102" s="318">
        <v>1</v>
      </c>
      <c r="F102" s="197"/>
      <c r="G102" s="197"/>
      <c r="H102" s="197"/>
      <c r="I102" s="197"/>
      <c r="J102" s="197" t="s">
        <v>97</v>
      </c>
      <c r="K102" s="197"/>
      <c r="L102" s="197">
        <v>4</v>
      </c>
      <c r="M102" s="197"/>
      <c r="N102" s="197"/>
      <c r="O102" s="197"/>
      <c r="P102" s="197"/>
      <c r="Q102" s="197"/>
      <c r="R102" s="197"/>
      <c r="S102" s="263">
        <v>71</v>
      </c>
      <c r="T102" s="197">
        <v>11</v>
      </c>
      <c r="U102" s="197"/>
      <c r="V102" s="197">
        <f t="shared" si="8"/>
        <v>90</v>
      </c>
      <c r="W102" s="258"/>
      <c r="X102" s="311"/>
      <c r="Y102" s="312"/>
      <c r="Z102" s="312"/>
    </row>
    <row r="103" spans="1:26" ht="12.75" customHeight="1" x14ac:dyDescent="0.35">
      <c r="A103" s="84" t="s">
        <v>1948</v>
      </c>
      <c r="B103" s="197"/>
      <c r="C103" s="197"/>
      <c r="D103" s="197"/>
      <c r="E103" s="318"/>
      <c r="F103" s="197"/>
      <c r="G103" s="197"/>
      <c r="H103" s="197"/>
      <c r="I103" s="197"/>
      <c r="J103" s="197"/>
      <c r="K103" s="197"/>
      <c r="L103" s="197"/>
      <c r="M103" s="197"/>
      <c r="N103" s="197" t="s">
        <v>97</v>
      </c>
      <c r="O103" s="197"/>
      <c r="P103" s="197"/>
      <c r="Q103" s="197"/>
      <c r="R103" s="197"/>
      <c r="S103" s="197" t="s">
        <v>97</v>
      </c>
      <c r="T103" s="197"/>
      <c r="U103" s="197"/>
      <c r="V103" s="197">
        <f t="shared" si="8"/>
        <v>0</v>
      </c>
      <c r="W103" s="258"/>
      <c r="X103" s="311"/>
      <c r="Y103" s="312"/>
      <c r="Z103" s="312"/>
    </row>
    <row r="104" spans="1:26" ht="12.75" customHeight="1" x14ac:dyDescent="0.35">
      <c r="A104" s="257" t="s">
        <v>276</v>
      </c>
      <c r="B104" s="258"/>
      <c r="C104" s="258"/>
      <c r="D104" s="258"/>
      <c r="E104" s="317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  <c r="Q104" s="258"/>
      <c r="R104" s="258"/>
      <c r="S104" s="258"/>
      <c r="T104" s="258"/>
      <c r="U104" s="258"/>
      <c r="V104" s="258" t="s">
        <v>97</v>
      </c>
      <c r="W104" s="258"/>
      <c r="X104" s="311"/>
      <c r="Y104" s="312"/>
      <c r="Z104" s="312"/>
    </row>
    <row r="105" spans="1:26" ht="12.75" customHeight="1" x14ac:dyDescent="0.35">
      <c r="A105" s="84" t="s">
        <v>1950</v>
      </c>
      <c r="B105" s="197"/>
      <c r="C105" s="197" t="s">
        <v>97</v>
      </c>
      <c r="D105" s="197">
        <v>10</v>
      </c>
      <c r="E105" s="318">
        <v>6</v>
      </c>
      <c r="F105" s="197"/>
      <c r="G105" s="197"/>
      <c r="H105" s="197" t="s">
        <v>97</v>
      </c>
      <c r="I105" s="197"/>
      <c r="J105" s="197"/>
      <c r="K105" s="197"/>
      <c r="L105" s="197" t="s">
        <v>97</v>
      </c>
      <c r="M105" s="197" t="s">
        <v>97</v>
      </c>
      <c r="N105" s="197"/>
      <c r="O105" s="197"/>
      <c r="P105" s="263">
        <v>12</v>
      </c>
      <c r="Q105" s="197"/>
      <c r="R105" s="197"/>
      <c r="S105" s="197">
        <v>1</v>
      </c>
      <c r="T105" s="197"/>
      <c r="U105" s="197"/>
      <c r="V105" s="197">
        <f t="shared" ref="V105:V117" si="9">SUM(B105:U105)</f>
        <v>29</v>
      </c>
      <c r="W105" s="258"/>
      <c r="X105" s="311"/>
      <c r="Y105" s="312"/>
      <c r="Z105" s="312"/>
    </row>
    <row r="106" spans="1:26" ht="12.75" customHeight="1" x14ac:dyDescent="0.35">
      <c r="A106" s="84" t="s">
        <v>1952</v>
      </c>
      <c r="B106" s="197"/>
      <c r="C106" s="197"/>
      <c r="D106" s="197"/>
      <c r="E106" s="318"/>
      <c r="F106" s="197" t="s">
        <v>97</v>
      </c>
      <c r="G106" s="197"/>
      <c r="H106" s="197"/>
      <c r="I106" s="197"/>
      <c r="J106" s="197"/>
      <c r="K106" s="197"/>
      <c r="L106" s="197"/>
      <c r="M106" s="197"/>
      <c r="N106" s="197"/>
      <c r="O106" s="197" t="s">
        <v>97</v>
      </c>
      <c r="P106" s="197"/>
      <c r="Q106" s="197"/>
      <c r="R106" s="197" t="s">
        <v>97</v>
      </c>
      <c r="S106" s="197" t="s">
        <v>97</v>
      </c>
      <c r="T106" s="263">
        <v>26</v>
      </c>
      <c r="U106" s="197"/>
      <c r="V106" s="197">
        <f t="shared" si="9"/>
        <v>26</v>
      </c>
      <c r="W106" s="258"/>
      <c r="X106" s="311"/>
      <c r="Y106" s="312"/>
      <c r="Z106" s="312"/>
    </row>
    <row r="107" spans="1:26" ht="12.75" customHeight="1" x14ac:dyDescent="0.35">
      <c r="A107" s="84" t="s">
        <v>1414</v>
      </c>
      <c r="B107" s="197"/>
      <c r="C107" s="197" t="s">
        <v>97</v>
      </c>
      <c r="D107" s="197"/>
      <c r="E107" s="318">
        <v>9</v>
      </c>
      <c r="F107" s="197"/>
      <c r="G107" s="197"/>
      <c r="H107" s="197" t="s">
        <v>97</v>
      </c>
      <c r="I107" s="197"/>
      <c r="J107" s="197"/>
      <c r="K107" s="197"/>
      <c r="L107" s="197"/>
      <c r="M107" s="197"/>
      <c r="N107" s="197"/>
      <c r="O107" s="197"/>
      <c r="P107" s="197"/>
      <c r="Q107" s="197" t="s">
        <v>97</v>
      </c>
      <c r="R107" s="197"/>
      <c r="S107" s="263">
        <v>20</v>
      </c>
      <c r="T107" s="197"/>
      <c r="U107" s="197"/>
      <c r="V107" s="197">
        <f t="shared" si="9"/>
        <v>29</v>
      </c>
      <c r="W107" s="258"/>
      <c r="X107" s="311"/>
      <c r="Y107" s="312"/>
      <c r="Z107" s="312"/>
    </row>
    <row r="108" spans="1:26" ht="12.75" customHeight="1" x14ac:dyDescent="0.35">
      <c r="A108" s="84" t="s">
        <v>1565</v>
      </c>
      <c r="B108" s="197" t="s">
        <v>97</v>
      </c>
      <c r="C108" s="197"/>
      <c r="D108" s="197"/>
      <c r="E108" s="318"/>
      <c r="F108" s="197"/>
      <c r="G108" s="197"/>
      <c r="H108" s="197"/>
      <c r="I108" s="197"/>
      <c r="J108" s="197"/>
      <c r="K108" s="197"/>
      <c r="L108" s="197"/>
      <c r="M108" s="197"/>
      <c r="N108" s="197"/>
      <c r="O108" s="197"/>
      <c r="P108" s="197"/>
      <c r="Q108" s="197"/>
      <c r="R108" s="197"/>
      <c r="S108" s="197"/>
      <c r="T108" s="197"/>
      <c r="U108" s="197"/>
      <c r="V108" s="197">
        <f t="shared" si="9"/>
        <v>0</v>
      </c>
      <c r="W108" s="258"/>
      <c r="X108" s="311"/>
      <c r="Y108" s="312"/>
      <c r="Z108" s="312"/>
    </row>
    <row r="109" spans="1:26" ht="12.75" customHeight="1" x14ac:dyDescent="0.35">
      <c r="A109" s="84" t="s">
        <v>1956</v>
      </c>
      <c r="B109" s="197"/>
      <c r="C109" s="197"/>
      <c r="D109" s="197"/>
      <c r="E109" s="318"/>
      <c r="F109" s="197"/>
      <c r="G109" s="197"/>
      <c r="H109" s="197"/>
      <c r="I109" s="197" t="s">
        <v>97</v>
      </c>
      <c r="J109" s="197"/>
      <c r="K109" s="197"/>
      <c r="L109" s="197"/>
      <c r="M109" s="197"/>
      <c r="N109" s="197"/>
      <c r="O109" s="197"/>
      <c r="P109" s="197"/>
      <c r="Q109" s="197"/>
      <c r="R109" s="197"/>
      <c r="S109" s="197"/>
      <c r="T109" s="197"/>
      <c r="U109" s="197"/>
      <c r="V109" s="197">
        <f t="shared" si="9"/>
        <v>0</v>
      </c>
      <c r="W109" s="258"/>
      <c r="X109" s="311"/>
      <c r="Y109" s="312"/>
      <c r="Z109" s="312"/>
    </row>
    <row r="110" spans="1:26" ht="12.75" customHeight="1" x14ac:dyDescent="0.35">
      <c r="A110" s="84" t="s">
        <v>1957</v>
      </c>
      <c r="B110" s="197"/>
      <c r="C110" s="197">
        <v>12</v>
      </c>
      <c r="D110" s="197"/>
      <c r="E110" s="318">
        <v>3</v>
      </c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  <c r="P110" s="263">
        <v>15</v>
      </c>
      <c r="Q110" s="197"/>
      <c r="R110" s="197"/>
      <c r="S110" s="197"/>
      <c r="T110" s="197"/>
      <c r="U110" s="197"/>
      <c r="V110" s="197">
        <f t="shared" si="9"/>
        <v>30</v>
      </c>
      <c r="W110" s="258"/>
      <c r="X110" s="311"/>
      <c r="Y110" s="312"/>
      <c r="Z110" s="312"/>
    </row>
    <row r="111" spans="1:26" ht="12.75" customHeight="1" x14ac:dyDescent="0.35">
      <c r="A111" s="84" t="s">
        <v>1959</v>
      </c>
      <c r="B111" s="197"/>
      <c r="C111" s="197"/>
      <c r="D111" s="197"/>
      <c r="E111" s="318"/>
      <c r="F111" s="197"/>
      <c r="G111" s="197"/>
      <c r="H111" s="197"/>
      <c r="I111" s="197"/>
      <c r="J111" s="197"/>
      <c r="K111" s="197"/>
      <c r="L111" s="197"/>
      <c r="M111" s="197"/>
      <c r="N111" s="197"/>
      <c r="O111" s="197"/>
      <c r="P111" s="197"/>
      <c r="Q111" s="197"/>
      <c r="R111" s="197"/>
      <c r="S111" s="197"/>
      <c r="T111" s="197"/>
      <c r="U111" s="197"/>
      <c r="V111" s="197">
        <f t="shared" si="9"/>
        <v>0</v>
      </c>
      <c r="W111" s="258"/>
      <c r="X111" s="311"/>
      <c r="Y111" s="312"/>
      <c r="Z111" s="312"/>
    </row>
    <row r="112" spans="1:26" ht="12.75" customHeight="1" x14ac:dyDescent="0.35">
      <c r="A112" s="84" t="s">
        <v>1961</v>
      </c>
      <c r="B112" s="197" t="s">
        <v>97</v>
      </c>
      <c r="C112" s="197"/>
      <c r="D112" s="197"/>
      <c r="E112" s="318"/>
      <c r="F112" s="197"/>
      <c r="G112" s="197" t="s">
        <v>97</v>
      </c>
      <c r="H112" s="197"/>
      <c r="I112" s="197"/>
      <c r="J112" s="197"/>
      <c r="K112" s="197"/>
      <c r="L112" s="197"/>
      <c r="M112" s="197" t="s">
        <v>97</v>
      </c>
      <c r="N112" s="197"/>
      <c r="O112" s="197"/>
      <c r="P112" s="197"/>
      <c r="Q112" s="197"/>
      <c r="R112" s="197"/>
      <c r="S112" s="197" t="s">
        <v>97</v>
      </c>
      <c r="T112" s="197"/>
      <c r="U112" s="197"/>
      <c r="V112" s="197">
        <f t="shared" si="9"/>
        <v>0</v>
      </c>
      <c r="W112" s="258"/>
      <c r="X112" s="311"/>
      <c r="Y112" s="312"/>
      <c r="Z112" s="312"/>
    </row>
    <row r="113" spans="1:26" ht="12.75" customHeight="1" x14ac:dyDescent="0.35">
      <c r="A113" s="84" t="s">
        <v>1963</v>
      </c>
      <c r="B113" s="197"/>
      <c r="C113" s="197"/>
      <c r="D113" s="197"/>
      <c r="E113" s="318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263">
        <v>29</v>
      </c>
      <c r="Q113" s="197"/>
      <c r="R113" s="197"/>
      <c r="S113" s="197"/>
      <c r="T113" s="197">
        <v>16</v>
      </c>
      <c r="U113" s="197"/>
      <c r="V113" s="197">
        <f t="shared" si="9"/>
        <v>45</v>
      </c>
      <c r="W113" s="258"/>
      <c r="X113" s="311"/>
      <c r="Y113" s="312"/>
      <c r="Z113" s="312"/>
    </row>
    <row r="114" spans="1:26" ht="12.75" customHeight="1" x14ac:dyDescent="0.35">
      <c r="A114" s="84" t="s">
        <v>1965</v>
      </c>
      <c r="B114" s="197"/>
      <c r="C114" s="197"/>
      <c r="D114" s="197"/>
      <c r="E114" s="318"/>
      <c r="F114" s="197"/>
      <c r="G114" s="197"/>
      <c r="H114" s="197"/>
      <c r="I114" s="197"/>
      <c r="J114" s="197"/>
      <c r="K114" s="197"/>
      <c r="L114" s="197"/>
      <c r="M114" s="197"/>
      <c r="N114" s="197"/>
      <c r="O114" s="197"/>
      <c r="P114" s="197"/>
      <c r="Q114" s="197"/>
      <c r="R114" s="197"/>
      <c r="S114" s="197"/>
      <c r="T114" s="197" t="s">
        <v>97</v>
      </c>
      <c r="U114" s="197"/>
      <c r="V114" s="197">
        <f t="shared" si="9"/>
        <v>0</v>
      </c>
      <c r="W114" s="258"/>
      <c r="X114" s="311"/>
      <c r="Y114" s="312"/>
      <c r="Z114" s="312"/>
    </row>
    <row r="115" spans="1:26" ht="12.75" customHeight="1" x14ac:dyDescent="0.35">
      <c r="A115" s="84" t="s">
        <v>1465</v>
      </c>
      <c r="B115" s="197"/>
      <c r="C115" s="197"/>
      <c r="D115" s="197"/>
      <c r="E115" s="318"/>
      <c r="F115" s="197"/>
      <c r="G115" s="197"/>
      <c r="H115" s="197"/>
      <c r="I115" s="197"/>
      <c r="J115" s="197"/>
      <c r="K115" s="197"/>
      <c r="L115" s="197"/>
      <c r="M115" s="197"/>
      <c r="N115" s="197" t="s">
        <v>97</v>
      </c>
      <c r="O115" s="197"/>
      <c r="P115" s="197"/>
      <c r="Q115" s="197"/>
      <c r="R115" s="197"/>
      <c r="S115" s="197"/>
      <c r="T115" s="197"/>
      <c r="U115" s="197"/>
      <c r="V115" s="197">
        <f t="shared" si="9"/>
        <v>0</v>
      </c>
      <c r="W115" s="258"/>
      <c r="X115" s="311"/>
      <c r="Y115" s="312"/>
      <c r="Z115" s="312"/>
    </row>
    <row r="116" spans="1:26" ht="12.75" customHeight="1" x14ac:dyDescent="0.35">
      <c r="A116" s="84" t="s">
        <v>1967</v>
      </c>
      <c r="B116" s="197"/>
      <c r="C116" s="197"/>
      <c r="D116" s="197"/>
      <c r="E116" s="318"/>
      <c r="F116" s="197"/>
      <c r="G116" s="197"/>
      <c r="H116" s="197"/>
      <c r="I116" s="197"/>
      <c r="J116" s="197"/>
      <c r="K116" s="197">
        <v>9</v>
      </c>
      <c r="L116" s="197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>
        <f t="shared" si="9"/>
        <v>9</v>
      </c>
      <c r="W116" s="258"/>
      <c r="X116" s="311"/>
      <c r="Y116" s="312"/>
      <c r="Z116" s="312"/>
    </row>
    <row r="117" spans="1:26" ht="12.75" customHeight="1" x14ac:dyDescent="0.35">
      <c r="A117" s="84" t="s">
        <v>1581</v>
      </c>
      <c r="B117" s="197"/>
      <c r="C117" s="197"/>
      <c r="D117" s="197"/>
      <c r="E117" s="318"/>
      <c r="F117" s="197"/>
      <c r="G117" s="197"/>
      <c r="H117" s="197" t="s">
        <v>97</v>
      </c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>
        <f t="shared" si="9"/>
        <v>0</v>
      </c>
      <c r="W117" s="258"/>
      <c r="X117" s="311"/>
      <c r="Y117" s="312"/>
      <c r="Z117" s="312"/>
    </row>
    <row r="118" spans="1:26" ht="12.75" customHeight="1" x14ac:dyDescent="0.35">
      <c r="A118" s="257" t="s">
        <v>1123</v>
      </c>
      <c r="B118" s="258"/>
      <c r="C118" s="258"/>
      <c r="D118" s="258"/>
      <c r="E118" s="317"/>
      <c r="F118" s="258"/>
      <c r="G118" s="258"/>
      <c r="H118" s="258"/>
      <c r="I118" s="258"/>
      <c r="J118" s="258"/>
      <c r="K118" s="258"/>
      <c r="L118" s="258"/>
      <c r="M118" s="258"/>
      <c r="N118" s="258"/>
      <c r="O118" s="258"/>
      <c r="P118" s="258"/>
      <c r="Q118" s="258"/>
      <c r="R118" s="258"/>
      <c r="S118" s="258"/>
      <c r="T118" s="258"/>
      <c r="U118" s="258"/>
      <c r="V118" s="258" t="s">
        <v>97</v>
      </c>
      <c r="W118" s="258"/>
      <c r="X118" s="311"/>
      <c r="Y118" s="312"/>
      <c r="Z118" s="312"/>
    </row>
    <row r="119" spans="1:26" ht="12.75" customHeight="1" x14ac:dyDescent="0.35">
      <c r="A119" s="84" t="s">
        <v>1969</v>
      </c>
      <c r="B119" s="197"/>
      <c r="C119" s="197"/>
      <c r="D119" s="197"/>
      <c r="E119" s="318"/>
      <c r="F119" s="197"/>
      <c r="G119" s="197"/>
      <c r="H119" s="197"/>
      <c r="I119" s="197"/>
      <c r="J119" s="197" t="s">
        <v>97</v>
      </c>
      <c r="K119" s="197"/>
      <c r="L119" s="197"/>
      <c r="M119" s="197"/>
      <c r="N119" s="197"/>
      <c r="O119" s="197"/>
      <c r="P119" s="197"/>
      <c r="Q119" s="263">
        <v>3</v>
      </c>
      <c r="R119" s="197"/>
      <c r="S119" s="197" t="s">
        <v>97</v>
      </c>
      <c r="T119" s="197"/>
      <c r="U119" s="197"/>
      <c r="V119" s="197">
        <f>SUM(B119:U119)</f>
        <v>3</v>
      </c>
      <c r="W119" s="258"/>
      <c r="X119" s="311"/>
      <c r="Y119" s="312"/>
      <c r="Z119" s="312"/>
    </row>
    <row r="120" spans="1:26" ht="12.75" customHeight="1" x14ac:dyDescent="0.35">
      <c r="A120" s="84" t="s">
        <v>1971</v>
      </c>
      <c r="B120" s="197"/>
      <c r="C120" s="197"/>
      <c r="D120" s="197"/>
      <c r="E120" s="318"/>
      <c r="F120" s="197"/>
      <c r="G120" s="197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>
        <f>SUM(B120:U120)</f>
        <v>0</v>
      </c>
      <c r="W120" s="258"/>
      <c r="X120" s="311"/>
      <c r="Y120" s="312"/>
      <c r="Z120" s="312"/>
    </row>
    <row r="121" spans="1:26" ht="12.75" customHeight="1" x14ac:dyDescent="0.35">
      <c r="A121" s="84" t="s">
        <v>1470</v>
      </c>
      <c r="B121" s="197"/>
      <c r="C121" s="197" t="s">
        <v>97</v>
      </c>
      <c r="D121" s="197"/>
      <c r="E121" s="318"/>
      <c r="F121" s="197"/>
      <c r="G121" s="197" t="s">
        <v>97</v>
      </c>
      <c r="H121" s="197"/>
      <c r="I121" s="197"/>
      <c r="J121" s="197"/>
      <c r="K121" s="197"/>
      <c r="L121" s="197"/>
      <c r="M121" s="197" t="s">
        <v>97</v>
      </c>
      <c r="N121" s="197"/>
      <c r="O121" s="197"/>
      <c r="P121" s="197"/>
      <c r="Q121" s="197"/>
      <c r="R121" s="197"/>
      <c r="S121" s="197" t="s">
        <v>97</v>
      </c>
      <c r="T121" s="197"/>
      <c r="U121" s="197"/>
      <c r="V121" s="197">
        <f>SUM(B121:U121)</f>
        <v>0</v>
      </c>
      <c r="W121" s="258"/>
      <c r="X121" s="311"/>
      <c r="Y121" s="312"/>
      <c r="Z121" s="312"/>
    </row>
    <row r="122" spans="1:26" ht="12.75" customHeight="1" x14ac:dyDescent="0.35">
      <c r="A122" s="84" t="s">
        <v>1473</v>
      </c>
      <c r="B122" s="197"/>
      <c r="C122" s="197"/>
      <c r="D122" s="197"/>
      <c r="E122" s="318"/>
      <c r="F122" s="197"/>
      <c r="G122" s="197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>
        <f>SUM(B122:U122)</f>
        <v>0</v>
      </c>
      <c r="W122" s="258"/>
      <c r="X122" s="311"/>
      <c r="Y122" s="312"/>
      <c r="Z122" s="312"/>
    </row>
    <row r="123" spans="1:26" ht="12.75" customHeight="1" x14ac:dyDescent="0.35">
      <c r="A123" s="257" t="s">
        <v>342</v>
      </c>
      <c r="B123" s="258"/>
      <c r="C123" s="258"/>
      <c r="D123" s="258"/>
      <c r="E123" s="317"/>
      <c r="F123" s="258"/>
      <c r="G123" s="258"/>
      <c r="H123" s="258"/>
      <c r="I123" s="258"/>
      <c r="J123" s="258"/>
      <c r="K123" s="258"/>
      <c r="L123" s="258"/>
      <c r="M123" s="258"/>
      <c r="N123" s="258"/>
      <c r="O123" s="258"/>
      <c r="P123" s="258"/>
      <c r="Q123" s="258"/>
      <c r="R123" s="258"/>
      <c r="S123" s="258"/>
      <c r="T123" s="258"/>
      <c r="U123" s="258"/>
      <c r="V123" s="258" t="s">
        <v>97</v>
      </c>
      <c r="W123" s="258"/>
      <c r="X123" s="311"/>
      <c r="Y123" s="312"/>
      <c r="Z123" s="312"/>
    </row>
    <row r="124" spans="1:26" ht="12.75" customHeight="1" x14ac:dyDescent="0.35">
      <c r="A124" s="84" t="s">
        <v>1650</v>
      </c>
      <c r="B124" s="197"/>
      <c r="C124" s="197"/>
      <c r="D124" s="197"/>
      <c r="E124" s="318" t="s">
        <v>97</v>
      </c>
      <c r="F124" s="197" t="s">
        <v>97</v>
      </c>
      <c r="G124" s="197"/>
      <c r="H124" s="197"/>
      <c r="I124" s="197"/>
      <c r="J124" s="197"/>
      <c r="K124" s="197"/>
      <c r="L124" s="197"/>
      <c r="M124" s="197"/>
      <c r="N124" s="197"/>
      <c r="O124" s="197"/>
      <c r="P124" s="197"/>
      <c r="Q124" s="197"/>
      <c r="R124" s="197"/>
      <c r="S124" s="197"/>
      <c r="T124" s="197"/>
      <c r="U124" s="197"/>
      <c r="V124" s="197">
        <f t="shared" ref="V124:V136" si="10">SUM(B124:U124)</f>
        <v>0</v>
      </c>
      <c r="W124" s="258"/>
      <c r="X124" s="311"/>
      <c r="Y124" s="312"/>
      <c r="Z124" s="312"/>
    </row>
    <row r="125" spans="1:26" ht="12.75" customHeight="1" x14ac:dyDescent="0.35">
      <c r="A125" s="84" t="s">
        <v>1976</v>
      </c>
      <c r="B125" s="197"/>
      <c r="C125" s="197"/>
      <c r="D125" s="197"/>
      <c r="E125" s="318"/>
      <c r="F125" s="197"/>
      <c r="G125" s="197"/>
      <c r="H125" s="197"/>
      <c r="I125" s="197"/>
      <c r="J125" s="197"/>
      <c r="K125" s="197"/>
      <c r="L125" s="197"/>
      <c r="M125" s="197"/>
      <c r="N125" s="197"/>
      <c r="O125" s="197"/>
      <c r="P125" s="197"/>
      <c r="Q125" s="197"/>
      <c r="R125" s="197"/>
      <c r="S125" s="197"/>
      <c r="T125" s="197"/>
      <c r="U125" s="197"/>
      <c r="V125" s="197">
        <f t="shared" si="10"/>
        <v>0</v>
      </c>
      <c r="W125" s="258"/>
      <c r="X125" s="311"/>
      <c r="Y125" s="312"/>
      <c r="Z125" s="312"/>
    </row>
    <row r="126" spans="1:26" ht="12.75" customHeight="1" x14ac:dyDescent="0.35">
      <c r="A126" s="84" t="s">
        <v>1978</v>
      </c>
      <c r="B126" s="197"/>
      <c r="C126" s="197"/>
      <c r="D126" s="197"/>
      <c r="E126" s="318"/>
      <c r="F126" s="197"/>
      <c r="G126" s="197"/>
      <c r="H126" s="197"/>
      <c r="I126" s="263">
        <v>3</v>
      </c>
      <c r="J126" s="197"/>
      <c r="K126" s="197"/>
      <c r="L126" s="197"/>
      <c r="M126" s="197"/>
      <c r="N126" s="197"/>
      <c r="O126" s="197"/>
      <c r="P126" s="197"/>
      <c r="Q126" s="197"/>
      <c r="R126" s="197"/>
      <c r="S126" s="197"/>
      <c r="T126" s="197"/>
      <c r="U126" s="197"/>
      <c r="V126" s="197">
        <f t="shared" si="10"/>
        <v>3</v>
      </c>
      <c r="W126" s="258"/>
      <c r="X126" s="311"/>
      <c r="Y126" s="312"/>
      <c r="Z126" s="312"/>
    </row>
    <row r="127" spans="1:26" ht="12.75" customHeight="1" x14ac:dyDescent="0.35">
      <c r="A127" s="84" t="s">
        <v>1980</v>
      </c>
      <c r="B127" s="197"/>
      <c r="C127" s="197"/>
      <c r="D127" s="197"/>
      <c r="E127" s="318">
        <v>5</v>
      </c>
      <c r="F127" s="197" t="s">
        <v>97</v>
      </c>
      <c r="G127" s="197">
        <v>7</v>
      </c>
      <c r="H127" s="197" t="s">
        <v>97</v>
      </c>
      <c r="I127" s="197"/>
      <c r="J127" s="263">
        <v>14</v>
      </c>
      <c r="K127" s="197"/>
      <c r="L127" s="197"/>
      <c r="M127" s="197"/>
      <c r="N127" s="197"/>
      <c r="O127" s="197"/>
      <c r="P127" s="197">
        <v>11</v>
      </c>
      <c r="Q127" s="197"/>
      <c r="R127" s="197"/>
      <c r="S127" s="197"/>
      <c r="T127" s="197"/>
      <c r="U127" s="197"/>
      <c r="V127" s="197">
        <f t="shared" si="10"/>
        <v>37</v>
      </c>
      <c r="W127" s="258"/>
      <c r="X127" s="311"/>
      <c r="Y127" s="312"/>
      <c r="Z127" s="312"/>
    </row>
    <row r="128" spans="1:26" ht="12.75" customHeight="1" x14ac:dyDescent="0.35">
      <c r="A128" s="84" t="s">
        <v>1982</v>
      </c>
      <c r="B128" s="197"/>
      <c r="C128" s="197" t="s">
        <v>97</v>
      </c>
      <c r="D128" s="197"/>
      <c r="E128" s="318"/>
      <c r="F128" s="197" t="s">
        <v>97</v>
      </c>
      <c r="G128" s="197"/>
      <c r="H128" s="197"/>
      <c r="I128" s="197"/>
      <c r="J128" s="197"/>
      <c r="K128" s="197"/>
      <c r="L128" s="197"/>
      <c r="M128" s="197"/>
      <c r="N128" s="197"/>
      <c r="O128" s="197"/>
      <c r="P128" s="197"/>
      <c r="Q128" s="197"/>
      <c r="R128" s="197"/>
      <c r="S128" s="197"/>
      <c r="T128" s="197"/>
      <c r="U128" s="197"/>
      <c r="V128" s="197">
        <f t="shared" si="10"/>
        <v>0</v>
      </c>
      <c r="W128" s="258"/>
      <c r="X128" s="311"/>
      <c r="Y128" s="312"/>
      <c r="Z128" s="312"/>
    </row>
    <row r="129" spans="1:26" ht="12.75" customHeight="1" x14ac:dyDescent="0.35">
      <c r="A129" s="84" t="s">
        <v>1490</v>
      </c>
      <c r="B129" s="197"/>
      <c r="C129" s="197"/>
      <c r="D129" s="197"/>
      <c r="E129" s="318"/>
      <c r="F129" s="197"/>
      <c r="G129" s="197"/>
      <c r="H129" s="197"/>
      <c r="I129" s="197"/>
      <c r="J129" s="197"/>
      <c r="K129" s="197"/>
      <c r="L129" s="197"/>
      <c r="M129" s="197"/>
      <c r="N129" s="197"/>
      <c r="O129" s="197"/>
      <c r="P129" s="197"/>
      <c r="Q129" s="197"/>
      <c r="R129" s="197"/>
      <c r="S129" s="197"/>
      <c r="T129" s="197"/>
      <c r="U129" s="197"/>
      <c r="V129" s="197">
        <f t="shared" si="10"/>
        <v>0</v>
      </c>
      <c r="W129" s="258"/>
      <c r="X129" s="311"/>
      <c r="Y129" s="312"/>
      <c r="Z129" s="312"/>
    </row>
    <row r="130" spans="1:26" ht="12.75" customHeight="1" x14ac:dyDescent="0.35">
      <c r="A130" s="84" t="s">
        <v>1359</v>
      </c>
      <c r="B130" s="197"/>
      <c r="C130" s="197"/>
      <c r="D130" s="197"/>
      <c r="E130" s="318"/>
      <c r="F130" s="197"/>
      <c r="G130" s="197"/>
      <c r="H130" s="197"/>
      <c r="I130" s="197"/>
      <c r="J130" s="197"/>
      <c r="K130" s="197"/>
      <c r="L130" s="197"/>
      <c r="M130" s="197"/>
      <c r="N130" s="197"/>
      <c r="O130" s="197"/>
      <c r="P130" s="197"/>
      <c r="Q130" s="197"/>
      <c r="R130" s="197"/>
      <c r="S130" s="197"/>
      <c r="T130" s="197"/>
      <c r="U130" s="197"/>
      <c r="V130" s="197">
        <f t="shared" si="10"/>
        <v>0</v>
      </c>
      <c r="W130" s="258"/>
      <c r="X130" s="311"/>
      <c r="Y130" s="312"/>
      <c r="Z130" s="312"/>
    </row>
    <row r="131" spans="1:26" ht="12.75" customHeight="1" x14ac:dyDescent="0.35">
      <c r="A131" s="84" t="s">
        <v>1939</v>
      </c>
      <c r="B131" s="197">
        <v>29</v>
      </c>
      <c r="C131" s="197"/>
      <c r="D131" s="197"/>
      <c r="E131" s="318">
        <v>22</v>
      </c>
      <c r="F131" s="197"/>
      <c r="G131" s="197"/>
      <c r="H131" s="197"/>
      <c r="I131" s="197"/>
      <c r="J131" s="197"/>
      <c r="K131" s="197"/>
      <c r="L131" s="197"/>
      <c r="M131" s="197"/>
      <c r="N131" s="197"/>
      <c r="O131" s="197" t="s">
        <v>97</v>
      </c>
      <c r="P131" s="197">
        <v>9</v>
      </c>
      <c r="Q131" s="197"/>
      <c r="R131" s="197"/>
      <c r="S131" s="263">
        <v>40</v>
      </c>
      <c r="T131" s="197">
        <v>16</v>
      </c>
      <c r="U131" s="197"/>
      <c r="V131" s="197">
        <f t="shared" si="10"/>
        <v>116</v>
      </c>
      <c r="W131" s="258"/>
      <c r="X131" s="311"/>
      <c r="Y131" s="312"/>
      <c r="Z131" s="312"/>
    </row>
    <row r="132" spans="1:26" ht="12.75" customHeight="1" x14ac:dyDescent="0.35">
      <c r="A132" s="84" t="s">
        <v>1612</v>
      </c>
      <c r="B132" s="197"/>
      <c r="C132" s="197"/>
      <c r="D132" s="197"/>
      <c r="E132" s="318" t="s">
        <v>97</v>
      </c>
      <c r="F132" s="197"/>
      <c r="G132" s="197"/>
      <c r="H132" s="197" t="s">
        <v>97</v>
      </c>
      <c r="I132" s="197"/>
      <c r="J132" s="197"/>
      <c r="K132" s="197"/>
      <c r="L132" s="197"/>
      <c r="M132" s="197" t="s">
        <v>97</v>
      </c>
      <c r="N132" s="197" t="s">
        <v>97</v>
      </c>
      <c r="O132" s="197"/>
      <c r="P132" s="197"/>
      <c r="Q132" s="197"/>
      <c r="R132" s="197"/>
      <c r="S132" s="197"/>
      <c r="T132" s="197"/>
      <c r="U132" s="197"/>
      <c r="V132" s="197">
        <f t="shared" si="10"/>
        <v>0</v>
      </c>
      <c r="W132" s="258"/>
      <c r="X132" s="311"/>
      <c r="Y132" s="312"/>
      <c r="Z132" s="312"/>
    </row>
    <row r="133" spans="1:26" ht="12.75" customHeight="1" x14ac:dyDescent="0.35">
      <c r="A133" s="84" t="s">
        <v>1613</v>
      </c>
      <c r="B133" s="197"/>
      <c r="C133" s="197"/>
      <c r="D133" s="197"/>
      <c r="E133" s="318"/>
      <c r="F133" s="197"/>
      <c r="G133" s="197"/>
      <c r="H133" s="197"/>
      <c r="I133" s="197"/>
      <c r="J133" s="197"/>
      <c r="K133" s="197"/>
      <c r="L133" s="197"/>
      <c r="M133" s="197"/>
      <c r="N133" s="197"/>
      <c r="O133" s="197" t="s">
        <v>97</v>
      </c>
      <c r="P133" s="197"/>
      <c r="Q133" s="197"/>
      <c r="R133" s="197"/>
      <c r="S133" s="197"/>
      <c r="T133" s="197"/>
      <c r="U133" s="197"/>
      <c r="V133" s="197">
        <f t="shared" si="10"/>
        <v>0</v>
      </c>
      <c r="W133" s="258"/>
      <c r="X133" s="311"/>
      <c r="Y133" s="312"/>
      <c r="Z133" s="312"/>
    </row>
    <row r="134" spans="1:26" ht="12.75" customHeight="1" x14ac:dyDescent="0.35">
      <c r="A134" s="84" t="s">
        <v>1953</v>
      </c>
      <c r="B134" s="197"/>
      <c r="C134" s="197"/>
      <c r="D134" s="197"/>
      <c r="E134" s="318"/>
      <c r="F134" s="197"/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197" t="s">
        <v>97</v>
      </c>
      <c r="T134" s="197"/>
      <c r="U134" s="197" t="s">
        <v>97</v>
      </c>
      <c r="V134" s="197">
        <f t="shared" si="10"/>
        <v>0</v>
      </c>
      <c r="W134" s="258"/>
      <c r="X134" s="311"/>
      <c r="Y134" s="312"/>
      <c r="Z134" s="312"/>
    </row>
    <row r="135" spans="1:26" ht="12.75" customHeight="1" x14ac:dyDescent="0.35">
      <c r="A135" s="84" t="s">
        <v>1985</v>
      </c>
      <c r="B135" s="197"/>
      <c r="C135" s="197"/>
      <c r="D135" s="197"/>
      <c r="E135" s="318"/>
      <c r="F135" s="197"/>
      <c r="G135" s="197"/>
      <c r="H135" s="197"/>
      <c r="I135" s="197"/>
      <c r="J135" s="197"/>
      <c r="K135" s="197"/>
      <c r="L135" s="197"/>
      <c r="M135" s="197" t="s">
        <v>97</v>
      </c>
      <c r="N135" s="197"/>
      <c r="O135" s="197"/>
      <c r="P135" s="197"/>
      <c r="Q135" s="197"/>
      <c r="R135" s="263">
        <v>3</v>
      </c>
      <c r="S135" s="197"/>
      <c r="T135" s="197"/>
      <c r="U135" s="197"/>
      <c r="V135" s="197">
        <f t="shared" si="10"/>
        <v>3</v>
      </c>
      <c r="W135" s="258"/>
      <c r="X135" s="311"/>
      <c r="Y135" s="312"/>
      <c r="Z135" s="312"/>
    </row>
    <row r="136" spans="1:26" ht="12.75" customHeight="1" x14ac:dyDescent="0.35">
      <c r="A136" s="84" t="s">
        <v>1986</v>
      </c>
      <c r="B136" s="197" t="s">
        <v>97</v>
      </c>
      <c r="C136" s="197"/>
      <c r="D136" s="197"/>
      <c r="E136" s="318"/>
      <c r="F136" s="197"/>
      <c r="G136" s="197"/>
      <c r="H136" s="197" t="s">
        <v>97</v>
      </c>
      <c r="I136" s="197"/>
      <c r="J136" s="197"/>
      <c r="K136" s="197"/>
      <c r="L136" s="197"/>
      <c r="M136" s="197"/>
      <c r="N136" s="197" t="s">
        <v>97</v>
      </c>
      <c r="O136" s="197" t="s">
        <v>97</v>
      </c>
      <c r="P136" s="197"/>
      <c r="Q136" s="197"/>
      <c r="R136" s="197"/>
      <c r="S136" s="197"/>
      <c r="T136" s="197"/>
      <c r="U136" s="197"/>
      <c r="V136" s="197">
        <f t="shared" si="10"/>
        <v>0</v>
      </c>
      <c r="W136" s="258"/>
      <c r="X136" s="311"/>
      <c r="Y136" s="312"/>
      <c r="Z136" s="312"/>
    </row>
    <row r="137" spans="1:26" ht="13.5" customHeight="1" x14ac:dyDescent="0.35">
      <c r="A137" s="80"/>
      <c r="B137" s="258"/>
      <c r="C137" s="258"/>
      <c r="D137" s="258"/>
      <c r="E137" s="317"/>
      <c r="F137" s="258"/>
      <c r="G137" s="258"/>
      <c r="H137" s="258"/>
      <c r="I137" s="258"/>
      <c r="J137" s="258"/>
      <c r="K137" s="258"/>
      <c r="L137" s="258"/>
      <c r="M137" s="258"/>
      <c r="N137" s="258"/>
      <c r="O137" s="258"/>
      <c r="P137" s="258"/>
      <c r="Q137" s="258"/>
      <c r="R137" s="258"/>
      <c r="S137" s="258"/>
      <c r="T137" s="258"/>
      <c r="U137" s="258"/>
      <c r="V137" s="258"/>
      <c r="W137" s="258"/>
      <c r="X137" s="311"/>
      <c r="Y137" s="312"/>
      <c r="Z137" s="312"/>
    </row>
    <row r="138" spans="1:26" ht="13.5" customHeight="1" x14ac:dyDescent="0.35">
      <c r="A138" s="282" t="s">
        <v>1132</v>
      </c>
      <c r="B138" s="283">
        <f t="shared" ref="B138:V138" si="11">SUM(B3:B136)</f>
        <v>135</v>
      </c>
      <c r="C138" s="283">
        <f t="shared" si="11"/>
        <v>26</v>
      </c>
      <c r="D138" s="283">
        <f t="shared" si="11"/>
        <v>50</v>
      </c>
      <c r="E138" s="327">
        <f t="shared" si="11"/>
        <v>63</v>
      </c>
      <c r="F138" s="283">
        <f t="shared" si="11"/>
        <v>13</v>
      </c>
      <c r="G138" s="283">
        <f t="shared" si="11"/>
        <v>135</v>
      </c>
      <c r="H138" s="283">
        <f t="shared" si="11"/>
        <v>97</v>
      </c>
      <c r="I138" s="283">
        <f t="shared" si="11"/>
        <v>41</v>
      </c>
      <c r="J138" s="283">
        <f t="shared" si="11"/>
        <v>62</v>
      </c>
      <c r="K138" s="283">
        <f t="shared" si="11"/>
        <v>134</v>
      </c>
      <c r="L138" s="283">
        <f t="shared" si="11"/>
        <v>28</v>
      </c>
      <c r="M138" s="283">
        <f t="shared" si="11"/>
        <v>258</v>
      </c>
      <c r="N138" s="283">
        <f t="shared" si="11"/>
        <v>14</v>
      </c>
      <c r="O138" s="283">
        <f t="shared" si="11"/>
        <v>36</v>
      </c>
      <c r="P138" s="283">
        <f t="shared" si="11"/>
        <v>106</v>
      </c>
      <c r="Q138" s="283">
        <f t="shared" si="11"/>
        <v>3</v>
      </c>
      <c r="R138" s="283">
        <f t="shared" si="11"/>
        <v>29</v>
      </c>
      <c r="S138" s="283">
        <f t="shared" si="11"/>
        <v>192</v>
      </c>
      <c r="T138" s="283">
        <f t="shared" si="11"/>
        <v>85</v>
      </c>
      <c r="U138" s="283">
        <f t="shared" si="11"/>
        <v>0</v>
      </c>
      <c r="V138" s="283">
        <f t="shared" si="11"/>
        <v>1507</v>
      </c>
      <c r="W138" s="258"/>
      <c r="X138" s="311"/>
      <c r="Y138" s="312"/>
      <c r="Z138" s="312"/>
    </row>
    <row r="139" spans="1:26" ht="13.5" customHeight="1" x14ac:dyDescent="0.35">
      <c r="A139" s="284"/>
      <c r="B139" s="258"/>
      <c r="C139" s="258"/>
      <c r="D139" s="258"/>
      <c r="E139" s="317"/>
      <c r="F139" s="258"/>
      <c r="G139" s="258"/>
      <c r="H139" s="258"/>
      <c r="I139" s="258"/>
      <c r="J139" s="258"/>
      <c r="K139" s="258"/>
      <c r="L139" s="258"/>
      <c r="M139" s="258"/>
      <c r="N139" s="258"/>
      <c r="O139" s="258"/>
      <c r="P139" s="258"/>
      <c r="Q139" s="258"/>
      <c r="R139" s="258"/>
      <c r="S139" s="258"/>
      <c r="T139" s="258"/>
      <c r="U139" s="258"/>
      <c r="V139" s="258"/>
      <c r="W139" s="258"/>
      <c r="X139" s="311"/>
      <c r="Y139" s="312"/>
      <c r="Z139" s="312"/>
    </row>
    <row r="140" spans="1:26" ht="13.5" customHeight="1" x14ac:dyDescent="0.35">
      <c r="A140" s="254"/>
      <c r="B140" s="256" t="s">
        <v>1788</v>
      </c>
      <c r="C140" s="256" t="s">
        <v>7</v>
      </c>
      <c r="D140" s="256" t="s">
        <v>1789</v>
      </c>
      <c r="E140" s="316" t="s">
        <v>11</v>
      </c>
      <c r="F140" s="256" t="s">
        <v>17</v>
      </c>
      <c r="G140" s="256" t="s">
        <v>4</v>
      </c>
      <c r="H140" s="256" t="s">
        <v>19</v>
      </c>
      <c r="I140" s="256" t="s">
        <v>1791</v>
      </c>
      <c r="J140" s="256" t="s">
        <v>20</v>
      </c>
      <c r="K140" s="256" t="s">
        <v>16</v>
      </c>
      <c r="L140" s="256" t="s">
        <v>1277</v>
      </c>
      <c r="M140" s="256" t="s">
        <v>1278</v>
      </c>
      <c r="N140" s="256" t="s">
        <v>6</v>
      </c>
      <c r="O140" s="256" t="s">
        <v>1792</v>
      </c>
      <c r="P140" s="256" t="s">
        <v>9</v>
      </c>
      <c r="Q140" s="256" t="s">
        <v>1793</v>
      </c>
      <c r="R140" s="256" t="s">
        <v>15</v>
      </c>
      <c r="S140" s="256" t="s">
        <v>1794</v>
      </c>
      <c r="T140" s="256" t="s">
        <v>14</v>
      </c>
      <c r="U140" s="256" t="s">
        <v>5</v>
      </c>
      <c r="V140" s="256" t="s">
        <v>932</v>
      </c>
      <c r="W140" s="258"/>
      <c r="X140" s="311"/>
      <c r="Y140" s="312"/>
      <c r="Z140" s="312"/>
    </row>
    <row r="141" spans="1:26" ht="12.75" customHeight="1" x14ac:dyDescent="0.35">
      <c r="A141" s="257" t="s">
        <v>372</v>
      </c>
      <c r="B141" s="258"/>
      <c r="C141" s="258"/>
      <c r="D141" s="258"/>
      <c r="E141" s="317"/>
      <c r="F141" s="258"/>
      <c r="G141" s="258"/>
      <c r="H141" s="258"/>
      <c r="I141" s="258"/>
      <c r="J141" s="258"/>
      <c r="K141" s="258"/>
      <c r="L141" s="258"/>
      <c r="M141" s="258"/>
      <c r="N141" s="258"/>
      <c r="O141" s="258"/>
      <c r="P141" s="258"/>
      <c r="Q141" s="258"/>
      <c r="R141" s="258"/>
      <c r="S141" s="258"/>
      <c r="T141" s="258"/>
      <c r="U141" s="258"/>
      <c r="V141" s="258" t="s">
        <v>97</v>
      </c>
      <c r="W141" s="258"/>
      <c r="X141" s="311"/>
      <c r="Y141" s="312"/>
      <c r="Z141" s="312"/>
    </row>
    <row r="142" spans="1:26" ht="12.75" customHeight="1" x14ac:dyDescent="0.35">
      <c r="A142" s="84" t="s">
        <v>1507</v>
      </c>
      <c r="B142" s="197"/>
      <c r="C142" s="197"/>
      <c r="D142" s="197"/>
      <c r="E142" s="318"/>
      <c r="F142" s="197"/>
      <c r="G142" s="197"/>
      <c r="H142" s="197"/>
      <c r="I142" s="197"/>
      <c r="J142" s="197"/>
      <c r="K142" s="197"/>
      <c r="L142" s="197" t="s">
        <v>97</v>
      </c>
      <c r="M142" s="197"/>
      <c r="N142" s="197"/>
      <c r="O142" s="197"/>
      <c r="P142" s="197"/>
      <c r="Q142" s="197"/>
      <c r="R142" s="197"/>
      <c r="S142" s="197"/>
      <c r="T142" s="197" t="s">
        <v>97</v>
      </c>
      <c r="U142" s="197"/>
      <c r="V142" s="197">
        <f t="shared" ref="V142:V151" si="12">SUM(B142:U142)</f>
        <v>0</v>
      </c>
      <c r="W142" s="258"/>
      <c r="X142" s="311"/>
      <c r="Y142" s="312"/>
      <c r="Z142" s="312"/>
    </row>
    <row r="143" spans="1:26" ht="12.75" customHeight="1" x14ac:dyDescent="0.35">
      <c r="A143" s="84" t="s">
        <v>1990</v>
      </c>
      <c r="B143" s="197"/>
      <c r="C143" s="197"/>
      <c r="D143" s="197"/>
      <c r="E143" s="318" t="s">
        <v>97</v>
      </c>
      <c r="F143" s="197"/>
      <c r="G143" s="197"/>
      <c r="H143" s="197"/>
      <c r="I143" s="197"/>
      <c r="J143" s="197"/>
      <c r="K143" s="197"/>
      <c r="L143" s="197"/>
      <c r="M143" s="197"/>
      <c r="N143" s="197"/>
      <c r="O143" s="197"/>
      <c r="P143" s="197"/>
      <c r="Q143" s="197"/>
      <c r="R143" s="197"/>
      <c r="S143" s="197"/>
      <c r="T143" s="197"/>
      <c r="U143" s="197"/>
      <c r="V143" s="197">
        <f t="shared" si="12"/>
        <v>0</v>
      </c>
      <c r="W143" s="258"/>
      <c r="X143" s="311"/>
      <c r="Y143" s="312"/>
      <c r="Z143" s="312"/>
    </row>
    <row r="144" spans="1:26" ht="12.75" customHeight="1" x14ac:dyDescent="0.35">
      <c r="A144" s="84" t="s">
        <v>1992</v>
      </c>
      <c r="B144" s="197" t="s">
        <v>97</v>
      </c>
      <c r="C144" s="197"/>
      <c r="D144" s="197"/>
      <c r="E144" s="318"/>
      <c r="F144" s="197"/>
      <c r="G144" s="197"/>
      <c r="H144" s="197"/>
      <c r="I144" s="197">
        <v>8</v>
      </c>
      <c r="J144" s="197"/>
      <c r="K144" s="263">
        <v>60</v>
      </c>
      <c r="L144" s="197"/>
      <c r="M144" s="197">
        <v>6</v>
      </c>
      <c r="N144" s="197" t="s">
        <v>97</v>
      </c>
      <c r="O144" s="197"/>
      <c r="P144" s="197"/>
      <c r="Q144" s="197"/>
      <c r="R144" s="197" t="s">
        <v>97</v>
      </c>
      <c r="S144" s="197"/>
      <c r="T144" s="197" t="s">
        <v>97</v>
      </c>
      <c r="U144" s="197">
        <v>4</v>
      </c>
      <c r="V144" s="197">
        <f t="shared" si="12"/>
        <v>78</v>
      </c>
      <c r="W144" s="258"/>
      <c r="X144" s="311"/>
      <c r="Y144" s="312"/>
      <c r="Z144" s="312"/>
    </row>
    <row r="145" spans="1:22" ht="12.75" customHeight="1" x14ac:dyDescent="0.35">
      <c r="A145" s="84" t="s">
        <v>1508</v>
      </c>
      <c r="B145" s="197" t="s">
        <v>97</v>
      </c>
      <c r="C145" s="197" t="s">
        <v>97</v>
      </c>
      <c r="D145" s="197"/>
      <c r="E145" s="318"/>
      <c r="F145" s="197"/>
      <c r="G145" s="197"/>
      <c r="H145" s="197"/>
      <c r="I145" s="197"/>
      <c r="J145" s="197"/>
      <c r="K145" s="197"/>
      <c r="L145" s="197"/>
      <c r="M145" s="197" t="s">
        <v>97</v>
      </c>
      <c r="N145" s="197"/>
      <c r="O145" s="197"/>
      <c r="P145" s="197"/>
      <c r="Q145" s="197" t="s">
        <v>97</v>
      </c>
      <c r="R145" s="197"/>
      <c r="S145" s="197"/>
      <c r="T145" s="197"/>
      <c r="U145" s="197"/>
      <c r="V145" s="197">
        <f t="shared" si="12"/>
        <v>0</v>
      </c>
    </row>
    <row r="146" spans="1:22" ht="12.75" customHeight="1" x14ac:dyDescent="0.35">
      <c r="A146" s="84" t="s">
        <v>1641</v>
      </c>
      <c r="B146" s="197"/>
      <c r="C146" s="197"/>
      <c r="D146" s="197"/>
      <c r="E146" s="318"/>
      <c r="F146" s="197"/>
      <c r="G146" s="197"/>
      <c r="H146" s="197"/>
      <c r="I146" s="197"/>
      <c r="J146" s="197"/>
      <c r="K146" s="197"/>
      <c r="L146" s="197"/>
      <c r="M146" s="197"/>
      <c r="N146" s="197"/>
      <c r="O146" s="197"/>
      <c r="P146" s="197"/>
      <c r="Q146" s="197"/>
      <c r="R146" s="197"/>
      <c r="S146" s="197"/>
      <c r="T146" s="197"/>
      <c r="U146" s="197"/>
      <c r="V146" s="197">
        <f t="shared" si="12"/>
        <v>0</v>
      </c>
    </row>
    <row r="147" spans="1:22" ht="12.75" customHeight="1" x14ac:dyDescent="0.35">
      <c r="A147" s="84" t="s">
        <v>1286</v>
      </c>
      <c r="B147" s="197"/>
      <c r="C147" s="197"/>
      <c r="D147" s="197"/>
      <c r="E147" s="318"/>
      <c r="F147" s="197"/>
      <c r="G147" s="197"/>
      <c r="H147" s="197"/>
      <c r="I147" s="197"/>
      <c r="J147" s="197"/>
      <c r="K147" s="197"/>
      <c r="L147" s="197"/>
      <c r="M147" s="197"/>
      <c r="N147" s="197"/>
      <c r="O147" s="197"/>
      <c r="P147" s="197"/>
      <c r="Q147" s="197"/>
      <c r="R147" s="197"/>
      <c r="S147" s="197"/>
      <c r="T147" s="197"/>
      <c r="U147" s="197"/>
      <c r="V147" s="197">
        <f t="shared" si="12"/>
        <v>0</v>
      </c>
    </row>
    <row r="148" spans="1:22" ht="12.75" customHeight="1" x14ac:dyDescent="0.35">
      <c r="A148" s="84" t="s">
        <v>1996</v>
      </c>
      <c r="B148" s="197"/>
      <c r="C148" s="197"/>
      <c r="D148" s="197"/>
      <c r="E148" s="318"/>
      <c r="F148" s="197"/>
      <c r="G148" s="197"/>
      <c r="H148" s="197"/>
      <c r="I148" s="197"/>
      <c r="J148" s="197"/>
      <c r="K148" s="197"/>
      <c r="L148" s="197"/>
      <c r="M148" s="197"/>
      <c r="N148" s="197"/>
      <c r="O148" s="197"/>
      <c r="P148" s="197"/>
      <c r="Q148" s="197"/>
      <c r="R148" s="197" t="s">
        <v>97</v>
      </c>
      <c r="S148" s="197"/>
      <c r="T148" s="197" t="s">
        <v>97</v>
      </c>
      <c r="U148" s="197"/>
      <c r="V148" s="197">
        <f t="shared" si="12"/>
        <v>0</v>
      </c>
    </row>
    <row r="149" spans="1:22" ht="12.75" customHeight="1" x14ac:dyDescent="0.35">
      <c r="A149" s="84" t="s">
        <v>1998</v>
      </c>
      <c r="B149" s="197"/>
      <c r="C149" s="197"/>
      <c r="D149" s="197"/>
      <c r="E149" s="318"/>
      <c r="F149" s="197"/>
      <c r="G149" s="197"/>
      <c r="H149" s="197"/>
      <c r="I149" s="197"/>
      <c r="J149" s="197"/>
      <c r="K149" s="197"/>
      <c r="L149" s="197"/>
      <c r="M149" s="197"/>
      <c r="N149" s="197"/>
      <c r="O149" s="197"/>
      <c r="P149" s="197"/>
      <c r="Q149" s="197"/>
      <c r="R149" s="197"/>
      <c r="S149" s="197"/>
      <c r="T149" s="197"/>
      <c r="U149" s="197"/>
      <c r="V149" s="197">
        <f t="shared" si="12"/>
        <v>0</v>
      </c>
    </row>
    <row r="150" spans="1:22" ht="12.75" customHeight="1" x14ac:dyDescent="0.35">
      <c r="A150" s="84" t="s">
        <v>2001</v>
      </c>
      <c r="B150" s="197"/>
      <c r="C150" s="197"/>
      <c r="D150" s="197"/>
      <c r="E150" s="318"/>
      <c r="F150" s="197"/>
      <c r="G150" s="197"/>
      <c r="H150" s="197" t="s">
        <v>97</v>
      </c>
      <c r="I150" s="263">
        <v>33</v>
      </c>
      <c r="J150" s="197"/>
      <c r="K150" s="197"/>
      <c r="L150" s="197">
        <v>12</v>
      </c>
      <c r="M150" s="197"/>
      <c r="N150" s="197"/>
      <c r="O150" s="197"/>
      <c r="P150" s="197"/>
      <c r="Q150" s="197"/>
      <c r="R150" s="197"/>
      <c r="S150" s="197"/>
      <c r="T150" s="197"/>
      <c r="U150" s="197"/>
      <c r="V150" s="197">
        <f t="shared" si="12"/>
        <v>45</v>
      </c>
    </row>
    <row r="151" spans="1:22" ht="12.75" customHeight="1" x14ac:dyDescent="0.35">
      <c r="A151" s="84" t="s">
        <v>2002</v>
      </c>
      <c r="B151" s="197"/>
      <c r="C151" s="197"/>
      <c r="D151" s="197"/>
      <c r="E151" s="318"/>
      <c r="F151" s="197"/>
      <c r="G151" s="197">
        <v>3</v>
      </c>
      <c r="H151" s="197"/>
      <c r="I151" s="197" t="s">
        <v>97</v>
      </c>
      <c r="J151" s="197"/>
      <c r="K151" s="197"/>
      <c r="L151" s="197"/>
      <c r="M151" s="197"/>
      <c r="N151" s="197"/>
      <c r="O151" s="197"/>
      <c r="P151" s="197"/>
      <c r="Q151" s="197"/>
      <c r="R151" s="197"/>
      <c r="S151" s="197" t="s">
        <v>97</v>
      </c>
      <c r="T151" s="197"/>
      <c r="U151" s="263">
        <v>131</v>
      </c>
      <c r="V151" s="197">
        <f t="shared" si="12"/>
        <v>134</v>
      </c>
    </row>
    <row r="152" spans="1:22" ht="12.75" customHeight="1" x14ac:dyDescent="0.35">
      <c r="A152" s="257" t="s">
        <v>395</v>
      </c>
      <c r="B152" s="258"/>
      <c r="C152" s="258"/>
      <c r="D152" s="258"/>
      <c r="E152" s="317"/>
      <c r="F152" s="258"/>
      <c r="G152" s="258"/>
      <c r="H152" s="258"/>
      <c r="I152" s="258"/>
      <c r="J152" s="258"/>
      <c r="K152" s="258"/>
      <c r="L152" s="258"/>
      <c r="M152" s="258"/>
      <c r="N152" s="258"/>
      <c r="O152" s="258"/>
      <c r="P152" s="258"/>
      <c r="Q152" s="258"/>
      <c r="R152" s="258"/>
      <c r="S152" s="258"/>
      <c r="T152" s="258"/>
      <c r="U152" s="258"/>
      <c r="V152" s="258" t="s">
        <v>97</v>
      </c>
    </row>
    <row r="153" spans="1:22" ht="12.75" customHeight="1" x14ac:dyDescent="0.35">
      <c r="A153" s="84" t="s">
        <v>2004</v>
      </c>
      <c r="B153" s="197"/>
      <c r="C153" s="197"/>
      <c r="D153" s="197"/>
      <c r="E153" s="318"/>
      <c r="F153" s="197"/>
      <c r="G153" s="197"/>
      <c r="H153" s="197"/>
      <c r="I153" s="197"/>
      <c r="J153" s="197"/>
      <c r="K153" s="197"/>
      <c r="L153" s="197"/>
      <c r="M153" s="197"/>
      <c r="N153" s="197"/>
      <c r="O153" s="197"/>
      <c r="P153" s="197"/>
      <c r="Q153" s="197"/>
      <c r="R153" s="197"/>
      <c r="S153" s="197"/>
      <c r="T153" s="197"/>
      <c r="U153" s="197"/>
      <c r="V153" s="197">
        <f>SUM(B153:U153)</f>
        <v>0</v>
      </c>
    </row>
    <row r="154" spans="1:22" ht="12.75" customHeight="1" x14ac:dyDescent="0.35">
      <c r="A154" s="84" t="s">
        <v>1868</v>
      </c>
      <c r="B154" s="197"/>
      <c r="C154" s="197"/>
      <c r="D154" s="197"/>
      <c r="E154" s="318" t="s">
        <v>97</v>
      </c>
      <c r="F154" s="197"/>
      <c r="G154" s="197"/>
      <c r="H154" s="197"/>
      <c r="I154" s="197">
        <v>13</v>
      </c>
      <c r="J154" s="197"/>
      <c r="K154" s="197"/>
      <c r="L154" s="197"/>
      <c r="M154" s="197"/>
      <c r="N154" s="197"/>
      <c r="O154" s="197" t="s">
        <v>97</v>
      </c>
      <c r="P154" s="263">
        <v>31</v>
      </c>
      <c r="Q154" s="197" t="s">
        <v>97</v>
      </c>
      <c r="R154" s="197" t="s">
        <v>97</v>
      </c>
      <c r="S154" s="197"/>
      <c r="T154" s="197" t="s">
        <v>97</v>
      </c>
      <c r="U154" s="197">
        <v>5</v>
      </c>
      <c r="V154" s="197">
        <f>SUM(B154:U154)</f>
        <v>49</v>
      </c>
    </row>
    <row r="155" spans="1:22" ht="12.75" customHeight="1" x14ac:dyDescent="0.35">
      <c r="A155" s="84" t="s">
        <v>2007</v>
      </c>
      <c r="B155" s="197"/>
      <c r="C155" s="197"/>
      <c r="D155" s="197"/>
      <c r="E155" s="318"/>
      <c r="F155" s="197"/>
      <c r="G155" s="197"/>
      <c r="H155" s="197"/>
      <c r="I155" s="197"/>
      <c r="J155" s="197"/>
      <c r="K155" s="197"/>
      <c r="L155" s="197"/>
      <c r="M155" s="197"/>
      <c r="N155" s="197"/>
      <c r="O155" s="197"/>
      <c r="P155" s="197"/>
      <c r="Q155" s="197"/>
      <c r="R155" s="197"/>
      <c r="S155" s="197"/>
      <c r="T155" s="197" t="s">
        <v>97</v>
      </c>
      <c r="U155" s="197"/>
      <c r="V155" s="197">
        <f>SUM(B155:U155)</f>
        <v>0</v>
      </c>
    </row>
    <row r="156" spans="1:22" ht="12.75" customHeight="1" x14ac:dyDescent="0.35">
      <c r="A156" s="84" t="s">
        <v>2008</v>
      </c>
      <c r="B156" s="197"/>
      <c r="C156" s="197" t="s">
        <v>97</v>
      </c>
      <c r="D156" s="197"/>
      <c r="E156" s="318" t="s">
        <v>97</v>
      </c>
      <c r="F156" s="197"/>
      <c r="G156" s="197"/>
      <c r="H156" s="197"/>
      <c r="I156" s="197"/>
      <c r="J156" s="197" t="s">
        <v>97</v>
      </c>
      <c r="K156" s="197" t="s">
        <v>97</v>
      </c>
      <c r="L156" s="197"/>
      <c r="M156" s="197"/>
      <c r="N156" s="197"/>
      <c r="O156" s="197" t="s">
        <v>97</v>
      </c>
      <c r="P156" s="197"/>
      <c r="Q156" s="197"/>
      <c r="R156" s="197" t="s">
        <v>97</v>
      </c>
      <c r="S156" s="197"/>
      <c r="T156" s="197" t="s">
        <v>97</v>
      </c>
      <c r="U156" s="197"/>
      <c r="V156" s="197">
        <f>SUM(B156:U156)</f>
        <v>0</v>
      </c>
    </row>
    <row r="157" spans="1:22" ht="12.75" customHeight="1" x14ac:dyDescent="0.35">
      <c r="A157" s="257" t="s">
        <v>1156</v>
      </c>
      <c r="B157" s="258"/>
      <c r="C157" s="258"/>
      <c r="D157" s="258"/>
      <c r="E157" s="317"/>
      <c r="F157" s="258"/>
      <c r="G157" s="258"/>
      <c r="H157" s="258"/>
      <c r="I157" s="258"/>
      <c r="J157" s="258"/>
      <c r="K157" s="258"/>
      <c r="L157" s="258"/>
      <c r="M157" s="258"/>
      <c r="N157" s="258"/>
      <c r="O157" s="258"/>
      <c r="P157" s="258"/>
      <c r="Q157" s="258"/>
      <c r="R157" s="258"/>
      <c r="S157" s="258"/>
      <c r="T157" s="258"/>
      <c r="U157" s="258"/>
      <c r="V157" s="258" t="s">
        <v>97</v>
      </c>
    </row>
    <row r="158" spans="1:22" ht="12.75" customHeight="1" x14ac:dyDescent="0.35">
      <c r="A158" s="84" t="s">
        <v>2010</v>
      </c>
      <c r="B158" s="197"/>
      <c r="C158" s="197"/>
      <c r="D158" s="197" t="s">
        <v>97</v>
      </c>
      <c r="E158" s="318" t="s">
        <v>97</v>
      </c>
      <c r="F158" s="197"/>
      <c r="G158" s="197">
        <v>5</v>
      </c>
      <c r="H158" s="197"/>
      <c r="I158" s="197"/>
      <c r="J158" s="197" t="s">
        <v>97</v>
      </c>
      <c r="K158" s="197"/>
      <c r="L158" s="197"/>
      <c r="M158" s="263">
        <v>56</v>
      </c>
      <c r="N158" s="197"/>
      <c r="O158" s="197"/>
      <c r="P158" s="197"/>
      <c r="Q158" s="197"/>
      <c r="R158" s="197"/>
      <c r="S158" s="197"/>
      <c r="T158" s="197"/>
      <c r="U158" s="197"/>
      <c r="V158" s="197">
        <f t="shared" ref="V158:V163" si="13">SUM(B158:U158)</f>
        <v>61</v>
      </c>
    </row>
    <row r="159" spans="1:22" ht="12.75" customHeight="1" x14ac:dyDescent="0.35">
      <c r="A159" s="84" t="s">
        <v>2011</v>
      </c>
      <c r="B159" s="197" t="s">
        <v>97</v>
      </c>
      <c r="C159" s="197" t="s">
        <v>97</v>
      </c>
      <c r="D159" s="197" t="s">
        <v>97</v>
      </c>
      <c r="E159" s="318"/>
      <c r="F159" s="197"/>
      <c r="G159" s="197"/>
      <c r="H159" s="197" t="s">
        <v>97</v>
      </c>
      <c r="I159" s="197"/>
      <c r="J159" s="197"/>
      <c r="K159" s="197" t="s">
        <v>97</v>
      </c>
      <c r="L159" s="197"/>
      <c r="M159" s="197"/>
      <c r="N159" s="197"/>
      <c r="O159" s="197" t="s">
        <v>97</v>
      </c>
      <c r="P159" s="197"/>
      <c r="Q159" s="197"/>
      <c r="R159" s="197" t="s">
        <v>97</v>
      </c>
      <c r="S159" s="197"/>
      <c r="T159" s="197"/>
      <c r="U159" s="197"/>
      <c r="V159" s="197">
        <f t="shared" si="13"/>
        <v>0</v>
      </c>
    </row>
    <row r="160" spans="1:22" ht="12.75" customHeight="1" x14ac:dyDescent="0.35">
      <c r="A160" s="84" t="s">
        <v>1580</v>
      </c>
      <c r="B160" s="197"/>
      <c r="C160" s="197"/>
      <c r="D160" s="197"/>
      <c r="E160" s="318"/>
      <c r="F160" s="197"/>
      <c r="G160" s="197"/>
      <c r="H160" s="197"/>
      <c r="I160" s="197"/>
      <c r="J160" s="197"/>
      <c r="K160" s="197"/>
      <c r="L160" s="197"/>
      <c r="M160" s="197"/>
      <c r="N160" s="197"/>
      <c r="O160" s="197"/>
      <c r="P160" s="197"/>
      <c r="Q160" s="197"/>
      <c r="R160" s="197"/>
      <c r="S160" s="197"/>
      <c r="T160" s="197"/>
      <c r="U160" s="197"/>
      <c r="V160" s="197">
        <f t="shared" si="13"/>
        <v>0</v>
      </c>
    </row>
    <row r="161" spans="1:22" ht="12.75" customHeight="1" x14ac:dyDescent="0.35">
      <c r="A161" s="84" t="s">
        <v>1674</v>
      </c>
      <c r="B161" s="197"/>
      <c r="C161" s="197"/>
      <c r="D161" s="197"/>
      <c r="E161" s="318"/>
      <c r="F161" s="197"/>
      <c r="G161" s="197"/>
      <c r="H161" s="197"/>
      <c r="I161" s="197"/>
      <c r="J161" s="197"/>
      <c r="K161" s="197"/>
      <c r="L161" s="197"/>
      <c r="M161" s="197"/>
      <c r="N161" s="197"/>
      <c r="O161" s="197"/>
      <c r="P161" s="197"/>
      <c r="Q161" s="197"/>
      <c r="R161" s="197"/>
      <c r="S161" s="197"/>
      <c r="T161" s="197"/>
      <c r="U161" s="197"/>
      <c r="V161" s="197">
        <f t="shared" si="13"/>
        <v>0</v>
      </c>
    </row>
    <row r="162" spans="1:22" ht="12.75" customHeight="1" x14ac:dyDescent="0.35">
      <c r="A162" s="84" t="s">
        <v>2014</v>
      </c>
      <c r="B162" s="197" t="s">
        <v>97</v>
      </c>
      <c r="C162" s="197"/>
      <c r="D162" s="197" t="s">
        <v>97</v>
      </c>
      <c r="E162" s="318" t="s">
        <v>97</v>
      </c>
      <c r="F162" s="197"/>
      <c r="G162" s="197" t="s">
        <v>97</v>
      </c>
      <c r="H162" s="197"/>
      <c r="I162" s="197"/>
      <c r="J162" s="197"/>
      <c r="K162" s="197" t="s">
        <v>97</v>
      </c>
      <c r="L162" s="197"/>
      <c r="M162" s="197" t="s">
        <v>97</v>
      </c>
      <c r="N162" s="197"/>
      <c r="O162" s="197" t="s">
        <v>97</v>
      </c>
      <c r="P162" s="197"/>
      <c r="Q162" s="197"/>
      <c r="R162" s="197"/>
      <c r="S162" s="197"/>
      <c r="T162" s="197"/>
      <c r="U162" s="197" t="s">
        <v>97</v>
      </c>
      <c r="V162" s="197">
        <f t="shared" si="13"/>
        <v>0</v>
      </c>
    </row>
    <row r="163" spans="1:22" ht="12.75" customHeight="1" x14ac:dyDescent="0.35">
      <c r="A163" s="84" t="s">
        <v>2016</v>
      </c>
      <c r="B163" s="197"/>
      <c r="C163" s="197"/>
      <c r="D163" s="197"/>
      <c r="E163" s="319">
        <v>2</v>
      </c>
      <c r="F163" s="197"/>
      <c r="G163" s="197"/>
      <c r="H163" s="197"/>
      <c r="I163" s="197"/>
      <c r="J163" s="197" t="s">
        <v>97</v>
      </c>
      <c r="K163" s="197" t="s">
        <v>97</v>
      </c>
      <c r="L163" s="197"/>
      <c r="M163" s="197"/>
      <c r="N163" s="197"/>
      <c r="O163" s="197"/>
      <c r="P163" s="197"/>
      <c r="Q163" s="197"/>
      <c r="R163" s="197"/>
      <c r="S163" s="197"/>
      <c r="T163" s="197"/>
      <c r="U163" s="197"/>
      <c r="V163" s="197">
        <f t="shared" si="13"/>
        <v>2</v>
      </c>
    </row>
    <row r="164" spans="1:22" ht="12.75" customHeight="1" x14ac:dyDescent="0.35">
      <c r="A164" s="257" t="s">
        <v>441</v>
      </c>
      <c r="B164" s="258"/>
      <c r="C164" s="258"/>
      <c r="D164" s="258"/>
      <c r="E164" s="317"/>
      <c r="F164" s="258"/>
      <c r="G164" s="258"/>
      <c r="H164" s="258"/>
      <c r="I164" s="258"/>
      <c r="J164" s="258"/>
      <c r="K164" s="258"/>
      <c r="L164" s="258"/>
      <c r="M164" s="258"/>
      <c r="N164" s="258"/>
      <c r="O164" s="258"/>
      <c r="P164" s="258"/>
      <c r="Q164" s="258"/>
      <c r="R164" s="258"/>
      <c r="S164" s="258"/>
      <c r="T164" s="258"/>
      <c r="U164" s="258"/>
      <c r="V164" s="258" t="s">
        <v>97</v>
      </c>
    </row>
    <row r="165" spans="1:22" ht="12.75" customHeight="1" x14ac:dyDescent="0.35">
      <c r="A165" s="84" t="s">
        <v>1668</v>
      </c>
      <c r="B165" s="197"/>
      <c r="C165" s="197"/>
      <c r="D165" s="197"/>
      <c r="E165" s="318"/>
      <c r="F165" s="197" t="s">
        <v>97</v>
      </c>
      <c r="G165" s="197"/>
      <c r="H165" s="197"/>
      <c r="I165" s="197"/>
      <c r="J165" s="197"/>
      <c r="K165" s="197"/>
      <c r="L165" s="197"/>
      <c r="M165" s="197"/>
      <c r="N165" s="197" t="s">
        <v>97</v>
      </c>
      <c r="O165" s="197"/>
      <c r="P165" s="197"/>
      <c r="Q165" s="197"/>
      <c r="R165" s="197"/>
      <c r="S165" s="197"/>
      <c r="T165" s="197"/>
      <c r="U165" s="197"/>
      <c r="V165" s="197">
        <f t="shared" ref="V165:V173" si="14">SUM(B165:U165)</f>
        <v>0</v>
      </c>
    </row>
    <row r="166" spans="1:22" ht="12.75" customHeight="1" x14ac:dyDescent="0.35">
      <c r="A166" s="84" t="s">
        <v>559</v>
      </c>
      <c r="B166" s="197"/>
      <c r="C166" s="197"/>
      <c r="D166" s="197"/>
      <c r="E166" s="318"/>
      <c r="F166" s="197"/>
      <c r="G166" s="197" t="s">
        <v>97</v>
      </c>
      <c r="H166" s="197"/>
      <c r="I166" s="197"/>
      <c r="J166" s="197"/>
      <c r="K166" s="197"/>
      <c r="L166" s="197"/>
      <c r="M166" s="197" t="s">
        <v>97</v>
      </c>
      <c r="N166" s="197" t="s">
        <v>97</v>
      </c>
      <c r="O166" s="197"/>
      <c r="P166" s="197" t="s">
        <v>97</v>
      </c>
      <c r="Q166" s="197"/>
      <c r="R166" s="197"/>
      <c r="S166" s="197"/>
      <c r="T166" s="197"/>
      <c r="U166" s="197"/>
      <c r="V166" s="197">
        <f t="shared" si="14"/>
        <v>0</v>
      </c>
    </row>
    <row r="167" spans="1:22" ht="12.75" customHeight="1" x14ac:dyDescent="0.35">
      <c r="A167" s="84" t="s">
        <v>2020</v>
      </c>
      <c r="B167" s="197"/>
      <c r="C167" s="197"/>
      <c r="D167" s="197"/>
      <c r="E167" s="318"/>
      <c r="F167" s="197"/>
      <c r="G167" s="197"/>
      <c r="H167" s="197"/>
      <c r="I167" s="197"/>
      <c r="J167" s="197"/>
      <c r="K167" s="197"/>
      <c r="L167" s="197"/>
      <c r="M167" s="197"/>
      <c r="N167" s="197" t="s">
        <v>97</v>
      </c>
      <c r="O167" s="197"/>
      <c r="P167" s="197"/>
      <c r="Q167" s="197"/>
      <c r="R167" s="197"/>
      <c r="S167" s="197"/>
      <c r="T167" s="197"/>
      <c r="U167" s="197"/>
      <c r="V167" s="197">
        <f t="shared" si="14"/>
        <v>0</v>
      </c>
    </row>
    <row r="168" spans="1:22" ht="12.75" customHeight="1" x14ac:dyDescent="0.35">
      <c r="A168" s="84" t="s">
        <v>2022</v>
      </c>
      <c r="B168" s="197"/>
      <c r="C168" s="197"/>
      <c r="D168" s="197"/>
      <c r="E168" s="318"/>
      <c r="F168" s="197"/>
      <c r="G168" s="197"/>
      <c r="H168" s="197"/>
      <c r="I168" s="197"/>
      <c r="J168" s="197"/>
      <c r="K168" s="197"/>
      <c r="L168" s="197"/>
      <c r="M168" s="197"/>
      <c r="N168" s="197" t="s">
        <v>97</v>
      </c>
      <c r="O168" s="197"/>
      <c r="P168" s="197"/>
      <c r="Q168" s="197"/>
      <c r="R168" s="197"/>
      <c r="S168" s="197"/>
      <c r="T168" s="197"/>
      <c r="U168" s="197"/>
      <c r="V168" s="197">
        <f t="shared" si="14"/>
        <v>0</v>
      </c>
    </row>
    <row r="169" spans="1:22" ht="12.75" customHeight="1" x14ac:dyDescent="0.35">
      <c r="A169" s="84" t="s">
        <v>2024</v>
      </c>
      <c r="B169" s="197"/>
      <c r="C169" s="197"/>
      <c r="D169" s="197"/>
      <c r="E169" s="318"/>
      <c r="F169" s="197"/>
      <c r="G169" s="197"/>
      <c r="H169" s="197"/>
      <c r="I169" s="197"/>
      <c r="J169" s="197"/>
      <c r="K169" s="197"/>
      <c r="L169" s="197"/>
      <c r="M169" s="197"/>
      <c r="N169" s="197" t="s">
        <v>97</v>
      </c>
      <c r="O169" s="197">
        <v>16</v>
      </c>
      <c r="P169" s="263">
        <v>31</v>
      </c>
      <c r="Q169" s="197"/>
      <c r="R169" s="197"/>
      <c r="S169" s="197"/>
      <c r="T169" s="197"/>
      <c r="U169" s="197"/>
      <c r="V169" s="197">
        <f t="shared" si="14"/>
        <v>47</v>
      </c>
    </row>
    <row r="170" spans="1:22" ht="12.75" customHeight="1" x14ac:dyDescent="0.35">
      <c r="A170" s="84" t="s">
        <v>2026</v>
      </c>
      <c r="B170" s="197"/>
      <c r="C170" s="197"/>
      <c r="D170" s="197"/>
      <c r="E170" s="318"/>
      <c r="F170" s="197"/>
      <c r="G170" s="197"/>
      <c r="H170" s="197"/>
      <c r="I170" s="197"/>
      <c r="J170" s="197"/>
      <c r="K170" s="197"/>
      <c r="L170" s="197"/>
      <c r="M170" s="197"/>
      <c r="N170" s="197" t="s">
        <v>97</v>
      </c>
      <c r="O170" s="197"/>
      <c r="P170" s="197"/>
      <c r="Q170" s="197"/>
      <c r="R170" s="197"/>
      <c r="S170" s="197"/>
      <c r="T170" s="197"/>
      <c r="U170" s="197"/>
      <c r="V170" s="197">
        <f t="shared" si="14"/>
        <v>0</v>
      </c>
    </row>
    <row r="171" spans="1:22" ht="12.75" customHeight="1" x14ac:dyDescent="0.35">
      <c r="A171" s="84" t="s">
        <v>1562</v>
      </c>
      <c r="B171" s="197"/>
      <c r="C171" s="197" t="s">
        <v>97</v>
      </c>
      <c r="D171" s="197"/>
      <c r="E171" s="318"/>
      <c r="F171" s="197"/>
      <c r="G171" s="197"/>
      <c r="H171" s="197"/>
      <c r="I171" s="197"/>
      <c r="J171" s="197"/>
      <c r="K171" s="197"/>
      <c r="L171" s="197"/>
      <c r="M171" s="197"/>
      <c r="N171" s="197" t="s">
        <v>97</v>
      </c>
      <c r="O171" s="197"/>
      <c r="P171" s="197"/>
      <c r="Q171" s="197"/>
      <c r="R171" s="197"/>
      <c r="S171" s="197" t="s">
        <v>97</v>
      </c>
      <c r="T171" s="263">
        <v>7</v>
      </c>
      <c r="U171" s="197" t="s">
        <v>97</v>
      </c>
      <c r="V171" s="197">
        <f t="shared" si="14"/>
        <v>7</v>
      </c>
    </row>
    <row r="172" spans="1:22" ht="12.75" customHeight="1" x14ac:dyDescent="0.35">
      <c r="A172" s="84" t="s">
        <v>2028</v>
      </c>
      <c r="B172" s="197"/>
      <c r="C172" s="197"/>
      <c r="D172" s="197"/>
      <c r="E172" s="318"/>
      <c r="F172" s="197"/>
      <c r="G172" s="197"/>
      <c r="H172" s="197"/>
      <c r="I172" s="197"/>
      <c r="J172" s="197"/>
      <c r="K172" s="197"/>
      <c r="L172" s="197"/>
      <c r="M172" s="197"/>
      <c r="N172" s="197" t="s">
        <v>97</v>
      </c>
      <c r="O172" s="263">
        <v>3</v>
      </c>
      <c r="P172" s="197"/>
      <c r="Q172" s="197"/>
      <c r="R172" s="197"/>
      <c r="S172" s="197"/>
      <c r="T172" s="197"/>
      <c r="U172" s="197"/>
      <c r="V172" s="197">
        <f t="shared" si="14"/>
        <v>3</v>
      </c>
    </row>
    <row r="173" spans="1:22" ht="12.75" customHeight="1" x14ac:dyDescent="0.35">
      <c r="A173" s="84" t="s">
        <v>2030</v>
      </c>
      <c r="B173" s="197"/>
      <c r="C173" s="197"/>
      <c r="D173" s="197"/>
      <c r="E173" s="318"/>
      <c r="F173" s="197"/>
      <c r="G173" s="197"/>
      <c r="H173" s="197"/>
      <c r="I173" s="197"/>
      <c r="J173" s="197">
        <v>2</v>
      </c>
      <c r="K173" s="197"/>
      <c r="L173" s="197" t="s">
        <v>97</v>
      </c>
      <c r="M173" s="197"/>
      <c r="N173" s="197"/>
      <c r="O173" s="263">
        <v>6</v>
      </c>
      <c r="P173" s="197"/>
      <c r="Q173" s="197"/>
      <c r="R173" s="197"/>
      <c r="S173" s="197"/>
      <c r="T173" s="197"/>
      <c r="U173" s="197"/>
      <c r="V173" s="197">
        <f t="shared" si="14"/>
        <v>8</v>
      </c>
    </row>
    <row r="174" spans="1:22" ht="12.75" customHeight="1" x14ac:dyDescent="0.35">
      <c r="A174" s="257" t="s">
        <v>472</v>
      </c>
      <c r="B174" s="258"/>
      <c r="C174" s="258"/>
      <c r="D174" s="258"/>
      <c r="E174" s="317"/>
      <c r="F174" s="258"/>
      <c r="G174" s="258"/>
      <c r="H174" s="258"/>
      <c r="I174" s="258"/>
      <c r="J174" s="258"/>
      <c r="K174" s="258"/>
      <c r="L174" s="258"/>
      <c r="M174" s="258"/>
      <c r="N174" s="258"/>
      <c r="O174" s="258"/>
      <c r="P174" s="258"/>
      <c r="Q174" s="258"/>
      <c r="R174" s="258"/>
      <c r="S174" s="258"/>
      <c r="T174" s="258"/>
      <c r="U174" s="258"/>
      <c r="V174" s="258" t="s">
        <v>97</v>
      </c>
    </row>
    <row r="175" spans="1:22" ht="12.75" customHeight="1" x14ac:dyDescent="0.35">
      <c r="A175" s="84" t="s">
        <v>2032</v>
      </c>
      <c r="B175" s="197"/>
      <c r="C175" s="197"/>
      <c r="D175" s="197" t="s">
        <v>97</v>
      </c>
      <c r="E175" s="318" t="s">
        <v>97</v>
      </c>
      <c r="F175" s="197"/>
      <c r="G175" s="197"/>
      <c r="H175" s="197"/>
      <c r="I175" s="197"/>
      <c r="J175" s="197"/>
      <c r="K175" s="197"/>
      <c r="L175" s="197"/>
      <c r="M175" s="197"/>
      <c r="N175" s="197" t="s">
        <v>97</v>
      </c>
      <c r="O175" s="197"/>
      <c r="P175" s="197"/>
      <c r="Q175" s="197"/>
      <c r="R175" s="197"/>
      <c r="S175" s="197"/>
      <c r="T175" s="197" t="s">
        <v>97</v>
      </c>
      <c r="U175" s="197"/>
      <c r="V175" s="197">
        <f t="shared" ref="V175:V180" si="15">SUM(B175:U175)</f>
        <v>0</v>
      </c>
    </row>
    <row r="176" spans="1:22" ht="12.75" customHeight="1" x14ac:dyDescent="0.35">
      <c r="A176" s="84" t="s">
        <v>2034</v>
      </c>
      <c r="B176" s="197"/>
      <c r="C176" s="197"/>
      <c r="D176" s="197">
        <v>36</v>
      </c>
      <c r="E176" s="318"/>
      <c r="F176" s="197"/>
      <c r="G176" s="197"/>
      <c r="H176" s="197"/>
      <c r="I176" s="197"/>
      <c r="J176" s="197"/>
      <c r="K176" s="197"/>
      <c r="L176" s="197"/>
      <c r="M176" s="197"/>
      <c r="N176" s="263">
        <v>46</v>
      </c>
      <c r="O176" s="197">
        <v>33</v>
      </c>
      <c r="P176" s="197"/>
      <c r="Q176" s="197"/>
      <c r="R176" s="197"/>
      <c r="S176" s="197"/>
      <c r="T176" s="197"/>
      <c r="U176" s="197" t="s">
        <v>97</v>
      </c>
      <c r="V176" s="197">
        <f t="shared" si="15"/>
        <v>115</v>
      </c>
    </row>
    <row r="177" spans="1:22" ht="12.75" customHeight="1" x14ac:dyDescent="0.35">
      <c r="A177" s="84" t="s">
        <v>2035</v>
      </c>
      <c r="B177" s="197" t="s">
        <v>97</v>
      </c>
      <c r="C177" s="197" t="s">
        <v>97</v>
      </c>
      <c r="D177" s="197"/>
      <c r="E177" s="318" t="s">
        <v>97</v>
      </c>
      <c r="F177" s="197">
        <v>11</v>
      </c>
      <c r="G177" s="197"/>
      <c r="H177" s="197"/>
      <c r="I177" s="197"/>
      <c r="J177" s="197"/>
      <c r="K177" s="197"/>
      <c r="L177" s="197"/>
      <c r="M177" s="197"/>
      <c r="N177" s="197"/>
      <c r="O177" s="197" t="s">
        <v>97</v>
      </c>
      <c r="P177" s="263">
        <v>31</v>
      </c>
      <c r="Q177" s="197"/>
      <c r="R177" s="197"/>
      <c r="S177" s="197" t="s">
        <v>97</v>
      </c>
      <c r="T177" s="197">
        <v>11</v>
      </c>
      <c r="U177" s="197"/>
      <c r="V177" s="197">
        <f t="shared" si="15"/>
        <v>53</v>
      </c>
    </row>
    <row r="178" spans="1:22" ht="12.75" customHeight="1" x14ac:dyDescent="0.35">
      <c r="A178" s="84" t="s">
        <v>2037</v>
      </c>
      <c r="B178" s="197"/>
      <c r="C178" s="197"/>
      <c r="D178" s="197"/>
      <c r="E178" s="318"/>
      <c r="F178" s="197"/>
      <c r="G178" s="197"/>
      <c r="H178" s="197"/>
      <c r="I178" s="197"/>
      <c r="J178" s="197"/>
      <c r="K178" s="197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197">
        <f t="shared" si="15"/>
        <v>0</v>
      </c>
    </row>
    <row r="179" spans="1:22" ht="12.75" customHeight="1" x14ac:dyDescent="0.35">
      <c r="A179" s="84" t="s">
        <v>2038</v>
      </c>
      <c r="B179" s="197"/>
      <c r="C179" s="197"/>
      <c r="D179" s="197"/>
      <c r="E179" s="318"/>
      <c r="F179" s="197"/>
      <c r="G179" s="197"/>
      <c r="H179" s="197" t="s">
        <v>97</v>
      </c>
      <c r="I179" s="197"/>
      <c r="J179" s="197" t="s">
        <v>97</v>
      </c>
      <c r="K179" s="197" t="s">
        <v>97</v>
      </c>
      <c r="L179" s="197"/>
      <c r="M179" s="197" t="s">
        <v>97</v>
      </c>
      <c r="N179" s="197" t="s">
        <v>97</v>
      </c>
      <c r="O179" s="197" t="s">
        <v>97</v>
      </c>
      <c r="P179" s="197"/>
      <c r="Q179" s="197"/>
      <c r="R179" s="197"/>
      <c r="S179" s="197"/>
      <c r="T179" s="197"/>
      <c r="U179" s="197"/>
      <c r="V179" s="197">
        <f t="shared" si="15"/>
        <v>0</v>
      </c>
    </row>
    <row r="180" spans="1:22" ht="12.75" customHeight="1" x14ac:dyDescent="0.35">
      <c r="A180" s="84" t="s">
        <v>2040</v>
      </c>
      <c r="B180" s="197"/>
      <c r="C180" s="197" t="s">
        <v>97</v>
      </c>
      <c r="D180" s="197"/>
      <c r="E180" s="318"/>
      <c r="F180" s="197"/>
      <c r="G180" s="197"/>
      <c r="H180" s="197"/>
      <c r="I180" s="197"/>
      <c r="J180" s="197"/>
      <c r="K180" s="197"/>
      <c r="L180" s="197" t="s">
        <v>97</v>
      </c>
      <c r="M180" s="197" t="s">
        <v>97</v>
      </c>
      <c r="N180" s="197"/>
      <c r="O180" s="197"/>
      <c r="P180" s="197"/>
      <c r="Q180" s="197"/>
      <c r="R180" s="197"/>
      <c r="S180" s="197"/>
      <c r="T180" s="197"/>
      <c r="U180" s="197"/>
      <c r="V180" s="197">
        <f t="shared" si="15"/>
        <v>0</v>
      </c>
    </row>
    <row r="181" spans="1:22" ht="12.75" customHeight="1" x14ac:dyDescent="0.35">
      <c r="A181" s="257" t="s">
        <v>508</v>
      </c>
      <c r="B181" s="258"/>
      <c r="C181" s="258"/>
      <c r="D181" s="258"/>
      <c r="E181" s="317"/>
      <c r="F181" s="258"/>
      <c r="G181" s="258"/>
      <c r="H181" s="258"/>
      <c r="I181" s="258"/>
      <c r="J181" s="258"/>
      <c r="K181" s="258"/>
      <c r="L181" s="258"/>
      <c r="M181" s="258"/>
      <c r="N181" s="258"/>
      <c r="O181" s="258"/>
      <c r="P181" s="258"/>
      <c r="Q181" s="258"/>
      <c r="R181" s="258"/>
      <c r="S181" s="258"/>
      <c r="T181" s="258"/>
      <c r="U181" s="258"/>
      <c r="V181" s="258" t="s">
        <v>97</v>
      </c>
    </row>
    <row r="182" spans="1:22" ht="12.75" customHeight="1" x14ac:dyDescent="0.35">
      <c r="A182" s="84" t="s">
        <v>2042</v>
      </c>
      <c r="B182" s="197"/>
      <c r="C182" s="197"/>
      <c r="D182" s="197"/>
      <c r="E182" s="318"/>
      <c r="F182" s="197"/>
      <c r="G182" s="197"/>
      <c r="H182" s="197"/>
      <c r="I182" s="197"/>
      <c r="J182" s="197"/>
      <c r="K182" s="197"/>
      <c r="L182" s="197"/>
      <c r="M182" s="197"/>
      <c r="N182" s="197" t="s">
        <v>97</v>
      </c>
      <c r="O182" s="197" t="s">
        <v>97</v>
      </c>
      <c r="P182" s="197"/>
      <c r="Q182" s="197" t="s">
        <v>97</v>
      </c>
      <c r="R182" s="197"/>
      <c r="S182" s="197"/>
      <c r="T182" s="197"/>
      <c r="U182" s="197"/>
      <c r="V182" s="197">
        <f>SUM(B182:U182)</f>
        <v>0</v>
      </c>
    </row>
    <row r="183" spans="1:22" ht="12.75" customHeight="1" x14ac:dyDescent="0.35">
      <c r="A183" s="84" t="s">
        <v>2044</v>
      </c>
      <c r="B183" s="197"/>
      <c r="C183" s="197" t="s">
        <v>97</v>
      </c>
      <c r="D183" s="197"/>
      <c r="E183" s="318"/>
      <c r="F183" s="197" t="s">
        <v>97</v>
      </c>
      <c r="G183" s="197" t="s">
        <v>97</v>
      </c>
      <c r="H183" s="197"/>
      <c r="I183" s="197" t="s">
        <v>97</v>
      </c>
      <c r="J183" s="197"/>
      <c r="K183" s="197" t="s">
        <v>97</v>
      </c>
      <c r="L183" s="197" t="s">
        <v>97</v>
      </c>
      <c r="M183" s="197"/>
      <c r="N183" s="197"/>
      <c r="O183" s="197" t="s">
        <v>97</v>
      </c>
      <c r="P183" s="197"/>
      <c r="Q183" s="197"/>
      <c r="R183" s="197"/>
      <c r="S183" s="197" t="s">
        <v>97</v>
      </c>
      <c r="T183" s="197"/>
      <c r="U183" s="197"/>
      <c r="V183" s="197">
        <f>SUM(B183:U183)</f>
        <v>0</v>
      </c>
    </row>
    <row r="184" spans="1:22" ht="12.75" customHeight="1" x14ac:dyDescent="0.35">
      <c r="A184" s="84" t="s">
        <v>2046</v>
      </c>
      <c r="B184" s="197"/>
      <c r="C184" s="197"/>
      <c r="D184" s="197"/>
      <c r="E184" s="318"/>
      <c r="F184" s="197"/>
      <c r="G184" s="197"/>
      <c r="H184" s="197"/>
      <c r="I184" s="197"/>
      <c r="J184" s="197"/>
      <c r="K184" s="197"/>
      <c r="L184" s="197"/>
      <c r="M184" s="197"/>
      <c r="N184" s="197"/>
      <c r="O184" s="197"/>
      <c r="P184" s="197"/>
      <c r="Q184" s="197"/>
      <c r="R184" s="197"/>
      <c r="S184" s="197"/>
      <c r="T184" s="197"/>
      <c r="U184" s="197"/>
      <c r="V184" s="197">
        <f>SUM(B184:U184)</f>
        <v>0</v>
      </c>
    </row>
    <row r="185" spans="1:22" ht="12.75" customHeight="1" x14ac:dyDescent="0.35">
      <c r="A185" s="84" t="s">
        <v>1587</v>
      </c>
      <c r="B185" s="197"/>
      <c r="C185" s="197"/>
      <c r="D185" s="197"/>
      <c r="E185" s="318"/>
      <c r="F185" s="197"/>
      <c r="G185" s="197"/>
      <c r="H185" s="197"/>
      <c r="I185" s="197"/>
      <c r="J185" s="197"/>
      <c r="K185" s="197"/>
      <c r="L185" s="197"/>
      <c r="M185" s="197"/>
      <c r="N185" s="197"/>
      <c r="O185" s="197"/>
      <c r="P185" s="197"/>
      <c r="Q185" s="197"/>
      <c r="R185" s="197"/>
      <c r="S185" s="197" t="s">
        <v>97</v>
      </c>
      <c r="T185" s="197"/>
      <c r="U185" s="197"/>
      <c r="V185" s="197">
        <f>SUM(B185:U185)</f>
        <v>0</v>
      </c>
    </row>
    <row r="186" spans="1:22" ht="12.75" customHeight="1" x14ac:dyDescent="0.35">
      <c r="A186" s="84" t="s">
        <v>1742</v>
      </c>
      <c r="B186" s="197"/>
      <c r="C186" s="197"/>
      <c r="D186" s="197"/>
      <c r="E186" s="318"/>
      <c r="F186" s="197"/>
      <c r="G186" s="197"/>
      <c r="H186" s="197"/>
      <c r="I186" s="197"/>
      <c r="J186" s="197"/>
      <c r="K186" s="197"/>
      <c r="L186" s="197"/>
      <c r="M186" s="197"/>
      <c r="N186" s="197"/>
      <c r="O186" s="197"/>
      <c r="P186" s="197"/>
      <c r="Q186" s="197"/>
      <c r="R186" s="197"/>
      <c r="S186" s="197"/>
      <c r="T186" s="197"/>
      <c r="U186" s="197"/>
      <c r="V186" s="197">
        <f>SUM(B186:U186)</f>
        <v>0</v>
      </c>
    </row>
    <row r="187" spans="1:22" ht="12.75" customHeight="1" x14ac:dyDescent="0.35">
      <c r="A187" s="291" t="s">
        <v>1221</v>
      </c>
      <c r="B187" s="258"/>
      <c r="C187" s="258"/>
      <c r="D187" s="258"/>
      <c r="E187" s="317"/>
      <c r="F187" s="258"/>
      <c r="G187" s="258"/>
      <c r="H187" s="258"/>
      <c r="I187" s="258"/>
      <c r="J187" s="258"/>
      <c r="K187" s="258"/>
      <c r="L187" s="258"/>
      <c r="M187" s="258"/>
      <c r="N187" s="258"/>
      <c r="O187" s="258"/>
      <c r="P187" s="258"/>
      <c r="Q187" s="258"/>
      <c r="R187" s="258"/>
      <c r="S187" s="258"/>
      <c r="T187" s="258"/>
      <c r="U187" s="258"/>
      <c r="V187" s="258" t="s">
        <v>97</v>
      </c>
    </row>
    <row r="188" spans="1:22" ht="12.75" customHeight="1" x14ac:dyDescent="0.35">
      <c r="A188" s="84" t="s">
        <v>2050</v>
      </c>
      <c r="B188" s="197"/>
      <c r="C188" s="197"/>
      <c r="D188" s="197">
        <v>16</v>
      </c>
      <c r="E188" s="318"/>
      <c r="F188" s="197"/>
      <c r="G188" s="197"/>
      <c r="H188" s="197"/>
      <c r="I188" s="197"/>
      <c r="J188" s="197"/>
      <c r="K188" s="197">
        <v>14</v>
      </c>
      <c r="L188" s="197"/>
      <c r="M188" s="263">
        <v>36</v>
      </c>
      <c r="N188" s="197"/>
      <c r="O188" s="197"/>
      <c r="P188" s="197"/>
      <c r="Q188" s="197"/>
      <c r="R188" s="197"/>
      <c r="S188" s="197"/>
      <c r="T188" s="197"/>
      <c r="U188" s="197"/>
      <c r="V188" s="197">
        <f>SUM(B188:U188)</f>
        <v>66</v>
      </c>
    </row>
    <row r="189" spans="1:22" ht="12.75" customHeight="1" x14ac:dyDescent="0.35">
      <c r="A189" s="84" t="s">
        <v>2051</v>
      </c>
      <c r="B189" s="197" t="s">
        <v>97</v>
      </c>
      <c r="C189" s="197"/>
      <c r="D189" s="197"/>
      <c r="E189" s="318"/>
      <c r="F189" s="197"/>
      <c r="G189" s="197"/>
      <c r="H189" s="197"/>
      <c r="I189" s="197">
        <v>3</v>
      </c>
      <c r="J189" s="197"/>
      <c r="K189" s="197"/>
      <c r="L189" s="197"/>
      <c r="M189" s="197"/>
      <c r="N189" s="197"/>
      <c r="O189" s="197"/>
      <c r="P189" s="197"/>
      <c r="Q189" s="197"/>
      <c r="R189" s="197"/>
      <c r="S189" s="197"/>
      <c r="T189" s="263">
        <v>7</v>
      </c>
      <c r="U189" s="197"/>
      <c r="V189" s="197">
        <f>SUM(B189:U189)</f>
        <v>10</v>
      </c>
    </row>
    <row r="190" spans="1:22" ht="12.75" customHeight="1" x14ac:dyDescent="0.35">
      <c r="A190" s="84" t="s">
        <v>2052</v>
      </c>
      <c r="B190" s="197"/>
      <c r="C190" s="197"/>
      <c r="D190" s="197" t="s">
        <v>97</v>
      </c>
      <c r="E190" s="318"/>
      <c r="F190" s="197" t="s">
        <v>97</v>
      </c>
      <c r="G190" s="197"/>
      <c r="H190" s="197" t="s">
        <v>97</v>
      </c>
      <c r="I190" s="197"/>
      <c r="J190" s="197"/>
      <c r="K190" s="197" t="s">
        <v>97</v>
      </c>
      <c r="L190" s="197"/>
      <c r="M190" s="197"/>
      <c r="N190" s="197" t="s">
        <v>97</v>
      </c>
      <c r="O190" s="197" t="s">
        <v>97</v>
      </c>
      <c r="P190" s="197"/>
      <c r="Q190" s="197"/>
      <c r="R190" s="197"/>
      <c r="S190" s="197"/>
      <c r="T190" s="197"/>
      <c r="U190" s="197"/>
      <c r="V190" s="197">
        <f>SUM(B190:U190)</f>
        <v>0</v>
      </c>
    </row>
    <row r="191" spans="1:22" ht="12.75" customHeight="1" x14ac:dyDescent="0.35">
      <c r="A191" s="84" t="s">
        <v>2053</v>
      </c>
      <c r="B191" s="197"/>
      <c r="C191" s="197"/>
      <c r="D191" s="197"/>
      <c r="E191" s="318" t="s">
        <v>97</v>
      </c>
      <c r="F191" s="197"/>
      <c r="G191" s="197" t="s">
        <v>97</v>
      </c>
      <c r="H191" s="263">
        <v>18</v>
      </c>
      <c r="I191" s="197" t="s">
        <v>97</v>
      </c>
      <c r="J191" s="197"/>
      <c r="K191" s="197"/>
      <c r="L191" s="197"/>
      <c r="M191" s="197"/>
      <c r="N191" s="197"/>
      <c r="O191" s="197"/>
      <c r="P191" s="197"/>
      <c r="Q191" s="197"/>
      <c r="R191" s="197"/>
      <c r="S191" s="197"/>
      <c r="T191" s="197"/>
      <c r="U191" s="197" t="s">
        <v>97</v>
      </c>
      <c r="V191" s="197">
        <f>SUM(B191:U191)</f>
        <v>18</v>
      </c>
    </row>
    <row r="192" spans="1:22" ht="12.75" customHeight="1" x14ac:dyDescent="0.35">
      <c r="A192" s="291" t="s">
        <v>552</v>
      </c>
      <c r="B192" s="258"/>
      <c r="C192" s="258"/>
      <c r="D192" s="258"/>
      <c r="E192" s="317"/>
      <c r="F192" s="258"/>
      <c r="G192" s="258"/>
      <c r="H192" s="258"/>
      <c r="I192" s="258"/>
      <c r="J192" s="258"/>
      <c r="K192" s="258"/>
      <c r="L192" s="258"/>
      <c r="M192" s="258"/>
      <c r="N192" s="258"/>
      <c r="O192" s="258"/>
      <c r="P192" s="258"/>
      <c r="Q192" s="258"/>
      <c r="R192" s="258"/>
      <c r="S192" s="258"/>
      <c r="T192" s="258"/>
      <c r="U192" s="258"/>
      <c r="V192" s="258" t="s">
        <v>97</v>
      </c>
    </row>
    <row r="193" spans="1:22" ht="12.75" customHeight="1" x14ac:dyDescent="0.35">
      <c r="A193" s="84" t="s">
        <v>2054</v>
      </c>
      <c r="B193" s="197"/>
      <c r="C193" s="197"/>
      <c r="D193" s="197">
        <v>16</v>
      </c>
      <c r="E193" s="318"/>
      <c r="F193" s="197"/>
      <c r="G193" s="197">
        <v>11</v>
      </c>
      <c r="H193" s="197"/>
      <c r="I193" s="197"/>
      <c r="J193" s="197"/>
      <c r="K193" s="197"/>
      <c r="L193" s="197"/>
      <c r="M193" s="197">
        <v>18</v>
      </c>
      <c r="N193" s="197"/>
      <c r="O193" s="197"/>
      <c r="P193" s="197"/>
      <c r="Q193" s="197"/>
      <c r="R193" s="197"/>
      <c r="S193" s="263">
        <v>20</v>
      </c>
      <c r="T193" s="197" t="s">
        <v>97</v>
      </c>
      <c r="U193" s="197">
        <v>3</v>
      </c>
      <c r="V193" s="197">
        <f>SUM(B193:U193)</f>
        <v>68</v>
      </c>
    </row>
    <row r="194" spans="1:22" ht="12.75" customHeight="1" x14ac:dyDescent="0.35">
      <c r="A194" s="84" t="s">
        <v>2056</v>
      </c>
      <c r="B194" s="197" t="s">
        <v>97</v>
      </c>
      <c r="C194" s="197"/>
      <c r="D194" s="197"/>
      <c r="E194" s="319">
        <v>11</v>
      </c>
      <c r="F194" s="197">
        <v>11</v>
      </c>
      <c r="G194" s="197"/>
      <c r="H194" s="197" t="s">
        <v>97</v>
      </c>
      <c r="I194" s="197"/>
      <c r="J194" s="197" t="s">
        <v>97</v>
      </c>
      <c r="K194" s="197"/>
      <c r="L194" s="197"/>
      <c r="M194" s="197"/>
      <c r="N194" s="197"/>
      <c r="O194" s="197" t="s">
        <v>97</v>
      </c>
      <c r="P194" s="197"/>
      <c r="Q194" s="197"/>
      <c r="R194" s="197">
        <v>3</v>
      </c>
      <c r="S194" s="197"/>
      <c r="T194" s="197"/>
      <c r="U194" s="197">
        <v>6</v>
      </c>
      <c r="V194" s="197">
        <f>SUM(B194:U194)</f>
        <v>31</v>
      </c>
    </row>
    <row r="195" spans="1:22" ht="12.75" customHeight="1" x14ac:dyDescent="0.35">
      <c r="A195" s="84" t="s">
        <v>2057</v>
      </c>
      <c r="B195" s="197"/>
      <c r="C195" s="197">
        <v>4</v>
      </c>
      <c r="D195" s="197"/>
      <c r="E195" s="318"/>
      <c r="F195" s="197"/>
      <c r="G195" s="197"/>
      <c r="H195" s="197" t="s">
        <v>97</v>
      </c>
      <c r="I195" s="263">
        <v>28</v>
      </c>
      <c r="J195" s="197" t="s">
        <v>97</v>
      </c>
      <c r="K195" s="197" t="s">
        <v>97</v>
      </c>
      <c r="L195" s="197"/>
      <c r="M195" s="197" t="s">
        <v>97</v>
      </c>
      <c r="N195" s="197"/>
      <c r="O195" s="197" t="s">
        <v>97</v>
      </c>
      <c r="P195" s="197"/>
      <c r="Q195" s="197"/>
      <c r="R195" s="197"/>
      <c r="S195" s="197" t="s">
        <v>97</v>
      </c>
      <c r="T195" s="197" t="s">
        <v>97</v>
      </c>
      <c r="U195" s="197"/>
      <c r="V195" s="197">
        <f>SUM(B195:U195)</f>
        <v>32</v>
      </c>
    </row>
    <row r="196" spans="1:22" ht="12.75" customHeight="1" x14ac:dyDescent="0.35">
      <c r="A196" s="293" t="s">
        <v>1724</v>
      </c>
      <c r="B196" s="258"/>
      <c r="C196" s="258"/>
      <c r="D196" s="258"/>
      <c r="E196" s="317"/>
      <c r="F196" s="258"/>
      <c r="G196" s="258"/>
      <c r="H196" s="258"/>
      <c r="I196" s="258"/>
      <c r="J196" s="258"/>
      <c r="K196" s="258"/>
      <c r="L196" s="258"/>
      <c r="M196" s="258"/>
      <c r="N196" s="258"/>
      <c r="O196" s="258"/>
      <c r="P196" s="258"/>
      <c r="Q196" s="258"/>
      <c r="R196" s="258"/>
      <c r="S196" s="258"/>
      <c r="T196" s="258"/>
      <c r="U196" s="258"/>
      <c r="V196" s="258" t="s">
        <v>97</v>
      </c>
    </row>
    <row r="197" spans="1:22" ht="12.75" customHeight="1" x14ac:dyDescent="0.35">
      <c r="A197" s="84" t="s">
        <v>2060</v>
      </c>
      <c r="B197" s="197"/>
      <c r="C197" s="197"/>
      <c r="D197" s="197"/>
      <c r="E197" s="318"/>
      <c r="F197" s="197"/>
      <c r="G197" s="197"/>
      <c r="H197" s="197"/>
      <c r="I197" s="197"/>
      <c r="J197" s="197"/>
      <c r="K197" s="197"/>
      <c r="L197" s="197"/>
      <c r="M197" s="197"/>
      <c r="N197" s="197"/>
      <c r="O197" s="197"/>
      <c r="P197" s="197"/>
      <c r="Q197" s="197"/>
      <c r="R197" s="197"/>
      <c r="S197" s="197"/>
      <c r="T197" s="197"/>
      <c r="U197" s="197"/>
      <c r="V197" s="197">
        <f>SUM(B197:U197)</f>
        <v>0</v>
      </c>
    </row>
    <row r="198" spans="1:22" ht="12.75" customHeight="1" x14ac:dyDescent="0.35">
      <c r="A198" s="84" t="s">
        <v>2062</v>
      </c>
      <c r="B198" s="197"/>
      <c r="C198" s="197" t="s">
        <v>97</v>
      </c>
      <c r="D198" s="197"/>
      <c r="E198" s="318"/>
      <c r="F198" s="197"/>
      <c r="G198" s="197"/>
      <c r="H198" s="197"/>
      <c r="I198" s="197"/>
      <c r="J198" s="197"/>
      <c r="K198" s="197"/>
      <c r="L198" s="197"/>
      <c r="M198" s="197"/>
      <c r="N198" s="197"/>
      <c r="O198" s="197"/>
      <c r="P198" s="197"/>
      <c r="Q198" s="197"/>
      <c r="R198" s="197"/>
      <c r="S198" s="197"/>
      <c r="T198" s="197"/>
      <c r="U198" s="197"/>
      <c r="V198" s="197">
        <f>SUM(B198:U198)</f>
        <v>0</v>
      </c>
    </row>
    <row r="199" spans="1:22" ht="12.75" customHeight="1" x14ac:dyDescent="0.35">
      <c r="A199" s="84" t="s">
        <v>2064</v>
      </c>
      <c r="B199" s="197"/>
      <c r="C199" s="197" t="s">
        <v>97</v>
      </c>
      <c r="D199" s="197"/>
      <c r="E199" s="318"/>
      <c r="F199" s="197" t="s">
        <v>97</v>
      </c>
      <c r="G199" s="197"/>
      <c r="H199" s="197"/>
      <c r="I199" s="197"/>
      <c r="J199" s="197"/>
      <c r="K199" s="197"/>
      <c r="L199" s="197"/>
      <c r="M199" s="197"/>
      <c r="N199" s="197"/>
      <c r="O199" s="197" t="s">
        <v>97</v>
      </c>
      <c r="P199" s="197"/>
      <c r="Q199" s="197"/>
      <c r="R199" s="197" t="s">
        <v>97</v>
      </c>
      <c r="S199" s="197"/>
      <c r="T199" s="197"/>
      <c r="U199" s="197"/>
      <c r="V199" s="197">
        <f>SUM(B199:U199)</f>
        <v>0</v>
      </c>
    </row>
    <row r="200" spans="1:22" ht="12.75" customHeight="1" x14ac:dyDescent="0.35">
      <c r="A200" s="84" t="s">
        <v>2066</v>
      </c>
      <c r="B200" s="197">
        <v>19</v>
      </c>
      <c r="C200" s="197"/>
      <c r="D200" s="263">
        <v>24</v>
      </c>
      <c r="E200" s="318"/>
      <c r="F200" s="197"/>
      <c r="G200" s="197"/>
      <c r="H200" s="197"/>
      <c r="I200" s="197"/>
      <c r="J200" s="197"/>
      <c r="K200" s="197"/>
      <c r="L200" s="197"/>
      <c r="M200" s="197"/>
      <c r="N200" s="197">
        <v>2</v>
      </c>
      <c r="O200" s="197"/>
      <c r="P200" s="197"/>
      <c r="Q200" s="197"/>
      <c r="R200" s="197"/>
      <c r="S200" s="197"/>
      <c r="T200" s="197"/>
      <c r="U200" s="197">
        <v>17</v>
      </c>
      <c r="V200" s="197">
        <f>SUM(B200:U200)</f>
        <v>62</v>
      </c>
    </row>
    <row r="201" spans="1:22" ht="13.5" customHeight="1" x14ac:dyDescent="0.35">
      <c r="A201" s="84" t="s">
        <v>2067</v>
      </c>
      <c r="B201" s="197"/>
      <c r="C201" s="197"/>
      <c r="D201" s="197"/>
      <c r="E201" s="318"/>
      <c r="F201" s="197"/>
      <c r="G201" s="197"/>
      <c r="H201" s="197"/>
      <c r="I201" s="197" t="s">
        <v>97</v>
      </c>
      <c r="J201" s="197"/>
      <c r="K201" s="197" t="s">
        <v>97</v>
      </c>
      <c r="L201" s="197"/>
      <c r="M201" s="197"/>
      <c r="N201" s="197"/>
      <c r="O201" s="197" t="s">
        <v>97</v>
      </c>
      <c r="P201" s="197"/>
      <c r="Q201" s="197"/>
      <c r="R201" s="197"/>
      <c r="S201" s="197" t="s">
        <v>97</v>
      </c>
      <c r="T201" s="197"/>
      <c r="U201" s="197"/>
      <c r="V201" s="197">
        <f>SUM(B201:U201)</f>
        <v>0</v>
      </c>
    </row>
    <row r="202" spans="1:22" ht="13.5" customHeight="1" x14ac:dyDescent="0.35">
      <c r="A202" s="254"/>
      <c r="B202" s="256" t="s">
        <v>1788</v>
      </c>
      <c r="C202" s="256" t="s">
        <v>7</v>
      </c>
      <c r="D202" s="256" t="s">
        <v>1789</v>
      </c>
      <c r="E202" s="316" t="s">
        <v>11</v>
      </c>
      <c r="F202" s="256" t="s">
        <v>17</v>
      </c>
      <c r="G202" s="256" t="s">
        <v>4</v>
      </c>
      <c r="H202" s="256" t="s">
        <v>19</v>
      </c>
      <c r="I202" s="256" t="s">
        <v>1791</v>
      </c>
      <c r="J202" s="256" t="s">
        <v>20</v>
      </c>
      <c r="K202" s="256" t="s">
        <v>16</v>
      </c>
      <c r="L202" s="256" t="s">
        <v>1277</v>
      </c>
      <c r="M202" s="256" t="s">
        <v>1278</v>
      </c>
      <c r="N202" s="256" t="s">
        <v>6</v>
      </c>
      <c r="O202" s="256" t="s">
        <v>1792</v>
      </c>
      <c r="P202" s="256" t="s">
        <v>9</v>
      </c>
      <c r="Q202" s="256" t="s">
        <v>1793</v>
      </c>
      <c r="R202" s="256" t="s">
        <v>15</v>
      </c>
      <c r="S202" s="256" t="s">
        <v>1794</v>
      </c>
      <c r="T202" s="256" t="s">
        <v>14</v>
      </c>
      <c r="U202" s="256" t="s">
        <v>5</v>
      </c>
      <c r="V202" s="256" t="s">
        <v>932</v>
      </c>
    </row>
    <row r="203" spans="1:22" ht="12.75" customHeight="1" x14ac:dyDescent="0.35">
      <c r="A203" s="295" t="s">
        <v>591</v>
      </c>
      <c r="B203" s="258"/>
      <c r="C203" s="258"/>
      <c r="D203" s="258"/>
      <c r="E203" s="317"/>
      <c r="F203" s="258"/>
      <c r="G203" s="258"/>
      <c r="H203" s="258"/>
      <c r="I203" s="258"/>
      <c r="J203" s="258"/>
      <c r="K203" s="258"/>
      <c r="L203" s="258"/>
      <c r="M203" s="258"/>
      <c r="N203" s="258"/>
      <c r="O203" s="258"/>
      <c r="P203" s="258"/>
      <c r="Q203" s="258"/>
      <c r="R203" s="258"/>
      <c r="S203" s="258"/>
      <c r="T203" s="258"/>
      <c r="U203" s="258"/>
      <c r="V203" s="258" t="s">
        <v>97</v>
      </c>
    </row>
    <row r="204" spans="1:22" ht="12.75" customHeight="1" x14ac:dyDescent="0.35">
      <c r="A204" s="84" t="s">
        <v>2004</v>
      </c>
      <c r="B204" s="197"/>
      <c r="C204" s="197"/>
      <c r="D204" s="197">
        <v>46</v>
      </c>
      <c r="E204" s="318" t="s">
        <v>97</v>
      </c>
      <c r="F204" s="197" t="s">
        <v>97</v>
      </c>
      <c r="G204" s="197"/>
      <c r="H204" s="197">
        <v>27</v>
      </c>
      <c r="I204" s="197"/>
      <c r="J204" s="263">
        <v>62</v>
      </c>
      <c r="K204" s="197">
        <v>30</v>
      </c>
      <c r="L204" s="197"/>
      <c r="M204" s="197"/>
      <c r="N204" s="197"/>
      <c r="O204" s="197"/>
      <c r="P204" s="197">
        <v>48</v>
      </c>
      <c r="Q204" s="197" t="s">
        <v>97</v>
      </c>
      <c r="R204" s="197"/>
      <c r="S204" s="197"/>
      <c r="T204" s="197"/>
      <c r="U204" s="197" t="s">
        <v>97</v>
      </c>
      <c r="V204" s="197">
        <f t="shared" ref="V204:V218" si="16">SUM(B204:U204)</f>
        <v>213</v>
      </c>
    </row>
    <row r="205" spans="1:22" ht="12.75" customHeight="1" x14ac:dyDescent="0.35">
      <c r="A205" s="84" t="s">
        <v>91</v>
      </c>
      <c r="B205" s="197">
        <v>19</v>
      </c>
      <c r="C205" s="197"/>
      <c r="D205" s="197" t="s">
        <v>97</v>
      </c>
      <c r="E205" s="318">
        <v>51</v>
      </c>
      <c r="F205" s="197"/>
      <c r="G205" s="197"/>
      <c r="H205" s="197"/>
      <c r="I205" s="197"/>
      <c r="J205" s="197" t="s">
        <v>97</v>
      </c>
      <c r="K205" s="197"/>
      <c r="L205" s="197"/>
      <c r="M205" s="197"/>
      <c r="N205" s="197"/>
      <c r="O205" s="197"/>
      <c r="P205" s="197"/>
      <c r="Q205" s="197" t="s">
        <v>97</v>
      </c>
      <c r="R205" s="197"/>
      <c r="S205" s="263">
        <v>55</v>
      </c>
      <c r="T205" s="197"/>
      <c r="U205" s="197" t="s">
        <v>97</v>
      </c>
      <c r="V205" s="197">
        <f t="shared" si="16"/>
        <v>125</v>
      </c>
    </row>
    <row r="206" spans="1:22" ht="12.75" customHeight="1" x14ac:dyDescent="0.35">
      <c r="A206" s="84" t="s">
        <v>2072</v>
      </c>
      <c r="B206" s="197"/>
      <c r="C206" s="197"/>
      <c r="D206" s="197" t="s">
        <v>97</v>
      </c>
      <c r="E206" s="318" t="s">
        <v>97</v>
      </c>
      <c r="F206" s="197"/>
      <c r="G206" s="197"/>
      <c r="H206" s="197"/>
      <c r="I206" s="197"/>
      <c r="J206" s="197" t="s">
        <v>97</v>
      </c>
      <c r="K206" s="197"/>
      <c r="L206" s="197"/>
      <c r="M206" s="197"/>
      <c r="N206" s="197"/>
      <c r="O206" s="197"/>
      <c r="P206" s="263">
        <v>9</v>
      </c>
      <c r="Q206" s="197" t="s">
        <v>97</v>
      </c>
      <c r="R206" s="197"/>
      <c r="S206" s="197"/>
      <c r="T206" s="197"/>
      <c r="U206" s="197" t="s">
        <v>97</v>
      </c>
      <c r="V206" s="197">
        <f t="shared" si="16"/>
        <v>9</v>
      </c>
    </row>
    <row r="207" spans="1:22" ht="12.75" customHeight="1" x14ac:dyDescent="0.35">
      <c r="A207" s="84" t="s">
        <v>2073</v>
      </c>
      <c r="B207" s="197"/>
      <c r="C207" s="197"/>
      <c r="D207" s="197" t="s">
        <v>97</v>
      </c>
      <c r="E207" s="318" t="s">
        <v>97</v>
      </c>
      <c r="F207" s="197"/>
      <c r="G207" s="197"/>
      <c r="H207" s="197"/>
      <c r="I207" s="197"/>
      <c r="J207" s="197" t="s">
        <v>97</v>
      </c>
      <c r="K207" s="197"/>
      <c r="L207" s="197"/>
      <c r="M207" s="197"/>
      <c r="N207" s="197"/>
      <c r="O207" s="197"/>
      <c r="P207" s="197"/>
      <c r="Q207" s="197" t="s">
        <v>97</v>
      </c>
      <c r="R207" s="197"/>
      <c r="S207" s="197"/>
      <c r="T207" s="197"/>
      <c r="U207" s="197" t="s">
        <v>97</v>
      </c>
      <c r="V207" s="197">
        <f t="shared" si="16"/>
        <v>0</v>
      </c>
    </row>
    <row r="208" spans="1:22" ht="12.75" customHeight="1" x14ac:dyDescent="0.35">
      <c r="A208" s="84" t="s">
        <v>2074</v>
      </c>
      <c r="B208" s="197"/>
      <c r="C208" s="197">
        <v>12</v>
      </c>
      <c r="D208" s="197"/>
      <c r="E208" s="318"/>
      <c r="F208" s="197"/>
      <c r="G208" s="197"/>
      <c r="H208" s="197"/>
      <c r="I208" s="197"/>
      <c r="J208" s="197" t="s">
        <v>97</v>
      </c>
      <c r="K208" s="197"/>
      <c r="L208" s="197"/>
      <c r="M208" s="197"/>
      <c r="N208" s="197"/>
      <c r="O208" s="197"/>
      <c r="P208" s="197"/>
      <c r="Q208" s="197"/>
      <c r="R208" s="197"/>
      <c r="S208" s="197"/>
      <c r="T208" s="263">
        <v>13</v>
      </c>
      <c r="U208" s="197"/>
      <c r="V208" s="197">
        <f t="shared" si="16"/>
        <v>25</v>
      </c>
    </row>
    <row r="209" spans="1:22" ht="12.75" customHeight="1" x14ac:dyDescent="0.35">
      <c r="A209" s="84" t="s">
        <v>2076</v>
      </c>
      <c r="B209" s="197"/>
      <c r="C209" s="263">
        <v>25</v>
      </c>
      <c r="D209" s="197"/>
      <c r="E209" s="318">
        <v>11</v>
      </c>
      <c r="F209" s="197" t="s">
        <v>97</v>
      </c>
      <c r="G209" s="197"/>
      <c r="H209" s="197"/>
      <c r="I209" s="197" t="s">
        <v>97</v>
      </c>
      <c r="J209" s="197"/>
      <c r="K209" s="197"/>
      <c r="L209" s="197">
        <v>8</v>
      </c>
      <c r="M209" s="197"/>
      <c r="N209" s="197"/>
      <c r="O209" s="197"/>
      <c r="P209" s="197"/>
      <c r="Q209" s="197"/>
      <c r="R209" s="197">
        <v>17</v>
      </c>
      <c r="S209" s="197" t="s">
        <v>97</v>
      </c>
      <c r="T209" s="197"/>
      <c r="U209" s="197"/>
      <c r="V209" s="197">
        <f t="shared" si="16"/>
        <v>61</v>
      </c>
    </row>
    <row r="210" spans="1:22" ht="12.75" customHeight="1" x14ac:dyDescent="0.35">
      <c r="A210" s="84" t="s">
        <v>2078</v>
      </c>
      <c r="B210" s="197"/>
      <c r="C210" s="197"/>
      <c r="D210" s="197"/>
      <c r="E210" s="318"/>
      <c r="F210" s="197"/>
      <c r="G210" s="197"/>
      <c r="H210" s="197"/>
      <c r="I210" s="197"/>
      <c r="J210" s="197"/>
      <c r="K210" s="197"/>
      <c r="L210" s="197"/>
      <c r="M210" s="197"/>
      <c r="N210" s="197"/>
      <c r="O210" s="197"/>
      <c r="P210" s="197"/>
      <c r="Q210" s="197"/>
      <c r="R210" s="197"/>
      <c r="S210" s="197"/>
      <c r="T210" s="197"/>
      <c r="U210" s="197"/>
      <c r="V210" s="197">
        <f t="shared" si="16"/>
        <v>0</v>
      </c>
    </row>
    <row r="211" spans="1:22" ht="12.75" customHeight="1" x14ac:dyDescent="0.35">
      <c r="A211" s="84" t="s">
        <v>2080</v>
      </c>
      <c r="B211" s="197"/>
      <c r="C211" s="197"/>
      <c r="D211" s="197"/>
      <c r="E211" s="318"/>
      <c r="F211" s="197"/>
      <c r="G211" s="197"/>
      <c r="H211" s="197"/>
      <c r="I211" s="197"/>
      <c r="J211" s="197"/>
      <c r="K211" s="197"/>
      <c r="L211" s="197"/>
      <c r="M211" s="197"/>
      <c r="N211" s="197"/>
      <c r="O211" s="197"/>
      <c r="P211" s="197"/>
      <c r="Q211" s="197"/>
      <c r="R211" s="197"/>
      <c r="S211" s="197"/>
      <c r="T211" s="263">
        <v>11</v>
      </c>
      <c r="U211" s="263" t="s">
        <v>97</v>
      </c>
      <c r="V211" s="197">
        <f t="shared" si="16"/>
        <v>11</v>
      </c>
    </row>
    <row r="212" spans="1:22" ht="12.75" customHeight="1" x14ac:dyDescent="0.35">
      <c r="A212" s="84" t="s">
        <v>2082</v>
      </c>
      <c r="B212" s="197"/>
      <c r="C212" s="197"/>
      <c r="D212" s="197"/>
      <c r="E212" s="318"/>
      <c r="F212" s="197"/>
      <c r="G212" s="197"/>
      <c r="H212" s="197"/>
      <c r="I212" s="197"/>
      <c r="J212" s="197"/>
      <c r="K212" s="197"/>
      <c r="L212" s="197"/>
      <c r="M212" s="197"/>
      <c r="N212" s="197"/>
      <c r="O212" s="197"/>
      <c r="P212" s="197"/>
      <c r="Q212" s="197"/>
      <c r="R212" s="197"/>
      <c r="S212" s="197"/>
      <c r="T212" s="197"/>
      <c r="U212" s="197"/>
      <c r="V212" s="197">
        <f t="shared" si="16"/>
        <v>0</v>
      </c>
    </row>
    <row r="213" spans="1:22" ht="12.75" customHeight="1" x14ac:dyDescent="0.35">
      <c r="A213" s="84" t="s">
        <v>2084</v>
      </c>
      <c r="B213" s="197"/>
      <c r="C213" s="197"/>
      <c r="D213" s="197"/>
      <c r="E213" s="318"/>
      <c r="F213" s="197" t="s">
        <v>97</v>
      </c>
      <c r="G213" s="197"/>
      <c r="H213" s="197"/>
      <c r="I213" s="197"/>
      <c r="J213" s="197"/>
      <c r="K213" s="197"/>
      <c r="L213" s="197"/>
      <c r="M213" s="197"/>
      <c r="N213" s="197" t="s">
        <v>97</v>
      </c>
      <c r="O213" s="197"/>
      <c r="P213" s="197"/>
      <c r="Q213" s="197"/>
      <c r="R213" s="197"/>
      <c r="S213" s="197"/>
      <c r="T213" s="197"/>
      <c r="U213" s="197"/>
      <c r="V213" s="197">
        <f t="shared" si="16"/>
        <v>0</v>
      </c>
    </row>
    <row r="214" spans="1:22" ht="12.75" customHeight="1" x14ac:dyDescent="0.35">
      <c r="A214" s="84" t="s">
        <v>2086</v>
      </c>
      <c r="B214" s="197"/>
      <c r="C214" s="197"/>
      <c r="D214" s="197"/>
      <c r="E214" s="318"/>
      <c r="F214" s="197"/>
      <c r="G214" s="197"/>
      <c r="H214" s="197"/>
      <c r="I214" s="197"/>
      <c r="J214" s="197"/>
      <c r="K214" s="263">
        <v>2</v>
      </c>
      <c r="L214" s="197"/>
      <c r="M214" s="197"/>
      <c r="N214" s="197"/>
      <c r="O214" s="197"/>
      <c r="P214" s="197"/>
      <c r="Q214" s="197"/>
      <c r="R214" s="197"/>
      <c r="S214" s="197"/>
      <c r="T214" s="197"/>
      <c r="U214" s="197"/>
      <c r="V214" s="197">
        <f t="shared" si="16"/>
        <v>2</v>
      </c>
    </row>
    <row r="215" spans="1:22" ht="12.75" customHeight="1" x14ac:dyDescent="0.35">
      <c r="A215" s="84" t="s">
        <v>1647</v>
      </c>
      <c r="B215" s="197"/>
      <c r="C215" s="197"/>
      <c r="D215" s="197"/>
      <c r="E215" s="318"/>
      <c r="F215" s="197"/>
      <c r="G215" s="197"/>
      <c r="H215" s="197"/>
      <c r="I215" s="197"/>
      <c r="J215" s="197">
        <v>2</v>
      </c>
      <c r="K215" s="197"/>
      <c r="L215" s="197"/>
      <c r="M215" s="197"/>
      <c r="N215" s="197"/>
      <c r="O215" s="197"/>
      <c r="P215" s="197"/>
      <c r="Q215" s="263">
        <v>3</v>
      </c>
      <c r="R215" s="197"/>
      <c r="S215" s="197"/>
      <c r="T215" s="197"/>
      <c r="U215" s="197"/>
      <c r="V215" s="197">
        <f t="shared" si="16"/>
        <v>5</v>
      </c>
    </row>
    <row r="216" spans="1:22" ht="12.75" customHeight="1" x14ac:dyDescent="0.35">
      <c r="A216" s="84" t="s">
        <v>2087</v>
      </c>
      <c r="B216" s="197"/>
      <c r="C216" s="197"/>
      <c r="D216" s="197"/>
      <c r="E216" s="318"/>
      <c r="F216" s="197"/>
      <c r="G216" s="197"/>
      <c r="H216" s="197"/>
      <c r="I216" s="197"/>
      <c r="J216" s="197"/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>
        <f t="shared" si="16"/>
        <v>0</v>
      </c>
    </row>
    <row r="217" spans="1:22" ht="12.75" customHeight="1" x14ac:dyDescent="0.35">
      <c r="A217" s="84" t="s">
        <v>1556</v>
      </c>
      <c r="B217" s="197"/>
      <c r="C217" s="197"/>
      <c r="D217" s="197"/>
      <c r="E217" s="318"/>
      <c r="F217" s="197"/>
      <c r="G217" s="197"/>
      <c r="H217" s="197"/>
      <c r="I217" s="197"/>
      <c r="J217" s="197"/>
      <c r="K217" s="197"/>
      <c r="L217" s="197"/>
      <c r="M217" s="197"/>
      <c r="N217" s="197"/>
      <c r="O217" s="197"/>
      <c r="P217" s="197"/>
      <c r="Q217" s="197"/>
      <c r="R217" s="197"/>
      <c r="S217" s="197"/>
      <c r="T217" s="197"/>
      <c r="U217" s="197"/>
      <c r="V217" s="197">
        <f t="shared" si="16"/>
        <v>0</v>
      </c>
    </row>
    <row r="218" spans="1:22" ht="12.75" customHeight="1" x14ac:dyDescent="0.35">
      <c r="A218" s="84" t="s">
        <v>2086</v>
      </c>
      <c r="B218" s="197"/>
      <c r="C218" s="197" t="s">
        <v>97</v>
      </c>
      <c r="D218" s="197"/>
      <c r="E218" s="318"/>
      <c r="F218" s="197"/>
      <c r="G218" s="197"/>
      <c r="H218" s="197"/>
      <c r="I218" s="197"/>
      <c r="J218" s="197"/>
      <c r="K218" s="197"/>
      <c r="L218" s="197"/>
      <c r="M218" s="197"/>
      <c r="N218" s="197"/>
      <c r="O218" s="197" t="s">
        <v>97</v>
      </c>
      <c r="P218" s="197"/>
      <c r="Q218" s="197"/>
      <c r="R218" s="197"/>
      <c r="S218" s="197"/>
      <c r="T218" s="197"/>
      <c r="U218" s="197"/>
      <c r="V218" s="197">
        <f t="shared" si="16"/>
        <v>0</v>
      </c>
    </row>
    <row r="219" spans="1:22" ht="12.75" customHeight="1" x14ac:dyDescent="0.35">
      <c r="A219" s="257" t="s">
        <v>615</v>
      </c>
      <c r="B219" s="258"/>
      <c r="C219" s="258"/>
      <c r="D219" s="258"/>
      <c r="E219" s="317"/>
      <c r="F219" s="258"/>
      <c r="G219" s="258"/>
      <c r="H219" s="258"/>
      <c r="I219" s="258"/>
      <c r="J219" s="258"/>
      <c r="K219" s="258"/>
      <c r="L219" s="258"/>
      <c r="M219" s="258"/>
      <c r="N219" s="258"/>
      <c r="O219" s="258"/>
      <c r="P219" s="258"/>
      <c r="Q219" s="258"/>
      <c r="R219" s="258"/>
      <c r="S219" s="258"/>
      <c r="T219" s="258"/>
      <c r="U219" s="258"/>
      <c r="V219" s="296" t="s">
        <v>97</v>
      </c>
    </row>
    <row r="220" spans="1:22" ht="12.75" customHeight="1" x14ac:dyDescent="0.35">
      <c r="A220" s="84" t="s">
        <v>2091</v>
      </c>
      <c r="B220" s="197"/>
      <c r="C220" s="197"/>
      <c r="D220" s="197"/>
      <c r="E220" s="318"/>
      <c r="F220" s="197"/>
      <c r="G220" s="197"/>
      <c r="H220" s="197"/>
      <c r="I220" s="197"/>
      <c r="J220" s="197"/>
      <c r="K220" s="197"/>
      <c r="L220" s="197"/>
      <c r="M220" s="197"/>
      <c r="N220" s="197">
        <v>3</v>
      </c>
      <c r="O220" s="197"/>
      <c r="P220" s="197"/>
      <c r="Q220" s="263">
        <v>3</v>
      </c>
      <c r="R220" s="197"/>
      <c r="S220" s="197"/>
      <c r="T220" s="197"/>
      <c r="U220" s="197"/>
      <c r="V220" s="197">
        <f t="shared" ref="V220:V228" si="17">SUM(B220:U220)</f>
        <v>6</v>
      </c>
    </row>
    <row r="221" spans="1:22" ht="12.75" customHeight="1" x14ac:dyDescent="0.35">
      <c r="A221" s="84" t="s">
        <v>2093</v>
      </c>
      <c r="B221" s="197"/>
      <c r="C221" s="197"/>
      <c r="D221" s="197"/>
      <c r="E221" s="318"/>
      <c r="F221" s="197"/>
      <c r="G221" s="197" t="s">
        <v>97</v>
      </c>
      <c r="H221" s="197"/>
      <c r="I221" s="197"/>
      <c r="J221" s="197"/>
      <c r="K221" s="197"/>
      <c r="L221" s="197"/>
      <c r="M221" s="197"/>
      <c r="N221" s="197"/>
      <c r="O221" s="263">
        <v>3</v>
      </c>
      <c r="P221" s="197"/>
      <c r="Q221" s="197" t="s">
        <v>97</v>
      </c>
      <c r="R221" s="197"/>
      <c r="S221" s="197" t="s">
        <v>97</v>
      </c>
      <c r="T221" s="197" t="s">
        <v>97</v>
      </c>
      <c r="U221" s="197"/>
      <c r="V221" s="197">
        <f t="shared" si="17"/>
        <v>3</v>
      </c>
    </row>
    <row r="222" spans="1:22" ht="12.75" customHeight="1" x14ac:dyDescent="0.35">
      <c r="A222" s="84" t="s">
        <v>2094</v>
      </c>
      <c r="B222" s="197"/>
      <c r="C222" s="197"/>
      <c r="D222" s="197"/>
      <c r="E222" s="318"/>
      <c r="F222" s="197"/>
      <c r="G222" s="197" t="s">
        <v>97</v>
      </c>
      <c r="H222" s="197"/>
      <c r="I222" s="197"/>
      <c r="J222" s="197" t="s">
        <v>97</v>
      </c>
      <c r="K222" s="197" t="s">
        <v>97</v>
      </c>
      <c r="L222" s="197"/>
      <c r="M222" s="197" t="s">
        <v>97</v>
      </c>
      <c r="N222" s="197"/>
      <c r="O222" s="197" t="s">
        <v>97</v>
      </c>
      <c r="P222" s="197"/>
      <c r="Q222" s="197" t="s">
        <v>97</v>
      </c>
      <c r="R222" s="197"/>
      <c r="S222" s="197" t="s">
        <v>97</v>
      </c>
      <c r="T222" s="197"/>
      <c r="U222" s="197"/>
      <c r="V222" s="197">
        <f t="shared" si="17"/>
        <v>0</v>
      </c>
    </row>
    <row r="223" spans="1:22" ht="12.75" customHeight="1" x14ac:dyDescent="0.35">
      <c r="A223" s="84" t="s">
        <v>1556</v>
      </c>
      <c r="B223" s="197"/>
      <c r="C223" s="197"/>
      <c r="D223" s="197"/>
      <c r="E223" s="318"/>
      <c r="F223" s="197"/>
      <c r="G223" s="197"/>
      <c r="H223" s="197"/>
      <c r="I223" s="197"/>
      <c r="J223" s="197"/>
      <c r="K223" s="197" t="s">
        <v>97</v>
      </c>
      <c r="L223" s="197"/>
      <c r="M223" s="197"/>
      <c r="N223" s="197"/>
      <c r="O223" s="197"/>
      <c r="P223" s="197"/>
      <c r="Q223" s="197"/>
      <c r="R223" s="197" t="s">
        <v>97</v>
      </c>
      <c r="S223" s="197"/>
      <c r="T223" s="197"/>
      <c r="U223" s="197"/>
      <c r="V223" s="197">
        <f t="shared" si="17"/>
        <v>0</v>
      </c>
    </row>
    <row r="224" spans="1:22" ht="12.75" customHeight="1" x14ac:dyDescent="0.35">
      <c r="A224" s="84" t="s">
        <v>1459</v>
      </c>
      <c r="B224" s="197"/>
      <c r="C224" s="197"/>
      <c r="D224" s="197"/>
      <c r="E224" s="318"/>
      <c r="F224" s="197"/>
      <c r="G224" s="197" t="s">
        <v>97</v>
      </c>
      <c r="H224" s="197" t="s">
        <v>97</v>
      </c>
      <c r="I224" s="197"/>
      <c r="J224" s="197"/>
      <c r="K224" s="197"/>
      <c r="L224" s="197"/>
      <c r="M224" s="197"/>
      <c r="N224" s="197"/>
      <c r="O224" s="197"/>
      <c r="P224" s="197" t="s">
        <v>97</v>
      </c>
      <c r="Q224" s="197" t="s">
        <v>97</v>
      </c>
      <c r="R224" s="197"/>
      <c r="S224" s="197"/>
      <c r="T224" s="197" t="s">
        <v>97</v>
      </c>
      <c r="U224" s="197" t="s">
        <v>97</v>
      </c>
      <c r="V224" s="197">
        <f t="shared" si="17"/>
        <v>0</v>
      </c>
    </row>
    <row r="225" spans="1:22" ht="12.75" customHeight="1" x14ac:dyDescent="0.35">
      <c r="A225" s="84" t="s">
        <v>2097</v>
      </c>
      <c r="B225" s="197"/>
      <c r="C225" s="197" t="s">
        <v>97</v>
      </c>
      <c r="D225" s="197"/>
      <c r="E225" s="318"/>
      <c r="F225" s="197"/>
      <c r="G225" s="197"/>
      <c r="H225" s="197"/>
      <c r="I225" s="197"/>
      <c r="J225" s="263">
        <v>7</v>
      </c>
      <c r="K225" s="197"/>
      <c r="L225" s="197"/>
      <c r="M225" s="197"/>
      <c r="N225" s="197"/>
      <c r="O225" s="197"/>
      <c r="P225" s="197"/>
      <c r="Q225" s="197"/>
      <c r="R225" s="197" t="s">
        <v>97</v>
      </c>
      <c r="S225" s="197"/>
      <c r="T225" s="197"/>
      <c r="U225" s="197"/>
      <c r="V225" s="197">
        <f t="shared" si="17"/>
        <v>7</v>
      </c>
    </row>
    <row r="226" spans="1:22" ht="12.75" customHeight="1" x14ac:dyDescent="0.35">
      <c r="A226" s="84" t="s">
        <v>2089</v>
      </c>
      <c r="B226" s="197"/>
      <c r="C226" s="197"/>
      <c r="D226" s="197"/>
      <c r="E226" s="318"/>
      <c r="F226" s="197"/>
      <c r="G226" s="197"/>
      <c r="H226" s="197"/>
      <c r="I226" s="197"/>
      <c r="J226" s="197"/>
      <c r="K226" s="197"/>
      <c r="L226" s="197"/>
      <c r="M226" s="197"/>
      <c r="N226" s="197"/>
      <c r="O226" s="197"/>
      <c r="P226" s="197"/>
      <c r="Q226" s="197"/>
      <c r="R226" s="197"/>
      <c r="S226" s="197"/>
      <c r="T226" s="197" t="s">
        <v>97</v>
      </c>
      <c r="U226" s="197"/>
      <c r="V226" s="197">
        <f t="shared" si="17"/>
        <v>0</v>
      </c>
    </row>
    <row r="227" spans="1:22" ht="12.75" customHeight="1" x14ac:dyDescent="0.35">
      <c r="A227" s="84" t="s">
        <v>523</v>
      </c>
      <c r="B227" s="197"/>
      <c r="C227" s="197"/>
      <c r="D227" s="197"/>
      <c r="E227" s="318"/>
      <c r="F227" s="197"/>
      <c r="G227" s="197"/>
      <c r="H227" s="197"/>
      <c r="I227" s="197" t="s">
        <v>97</v>
      </c>
      <c r="J227" s="197"/>
      <c r="K227" s="197"/>
      <c r="L227" s="197"/>
      <c r="M227" s="197"/>
      <c r="N227" s="197" t="s">
        <v>97</v>
      </c>
      <c r="O227" s="197"/>
      <c r="P227" s="197" t="s">
        <v>97</v>
      </c>
      <c r="Q227" s="197"/>
      <c r="R227" s="197"/>
      <c r="S227" s="197"/>
      <c r="T227" s="197"/>
      <c r="U227" s="197"/>
      <c r="V227" s="197">
        <f t="shared" si="17"/>
        <v>0</v>
      </c>
    </row>
    <row r="228" spans="1:22" ht="12.75" customHeight="1" x14ac:dyDescent="0.35">
      <c r="A228" s="84" t="s">
        <v>2100</v>
      </c>
      <c r="B228" s="197"/>
      <c r="C228" s="197"/>
      <c r="D228" s="197"/>
      <c r="E228" s="318"/>
      <c r="F228" s="197"/>
      <c r="G228" s="197"/>
      <c r="H228" s="197"/>
      <c r="I228" s="197"/>
      <c r="J228" s="197"/>
      <c r="K228" s="197"/>
      <c r="L228" s="197"/>
      <c r="M228" s="197"/>
      <c r="N228" s="197"/>
      <c r="O228" s="197" t="s">
        <v>97</v>
      </c>
      <c r="P228" s="197"/>
      <c r="Q228" s="197"/>
      <c r="R228" s="197" t="s">
        <v>97</v>
      </c>
      <c r="S228" s="197"/>
      <c r="T228" s="197"/>
      <c r="U228" s="197"/>
      <c r="V228" s="197">
        <f t="shared" si="17"/>
        <v>0</v>
      </c>
    </row>
    <row r="229" spans="1:22" ht="12.75" customHeight="1" x14ac:dyDescent="0.35">
      <c r="A229" s="257" t="s">
        <v>641</v>
      </c>
      <c r="B229" s="258"/>
      <c r="C229" s="258"/>
      <c r="D229" s="258"/>
      <c r="E229" s="317"/>
      <c r="F229" s="258"/>
      <c r="G229" s="258"/>
      <c r="H229" s="258"/>
      <c r="I229" s="258"/>
      <c r="J229" s="258"/>
      <c r="K229" s="258"/>
      <c r="L229" s="258"/>
      <c r="M229" s="258"/>
      <c r="N229" s="258"/>
      <c r="O229" s="258"/>
      <c r="P229" s="258"/>
      <c r="Q229" s="258"/>
      <c r="R229" s="258"/>
      <c r="S229" s="258"/>
      <c r="T229" s="258"/>
      <c r="U229" s="258"/>
      <c r="V229" s="296" t="s">
        <v>97</v>
      </c>
    </row>
    <row r="230" spans="1:22" ht="12.75" customHeight="1" x14ac:dyDescent="0.35">
      <c r="A230" s="84" t="s">
        <v>1638</v>
      </c>
      <c r="B230" s="197" t="s">
        <v>97</v>
      </c>
      <c r="C230" s="197"/>
      <c r="D230" s="197" t="s">
        <v>97</v>
      </c>
      <c r="E230" s="318"/>
      <c r="F230" s="197"/>
      <c r="G230" s="197"/>
      <c r="H230" s="197"/>
      <c r="I230" s="197" t="s">
        <v>97</v>
      </c>
      <c r="J230" s="197"/>
      <c r="K230" s="197"/>
      <c r="L230" s="197"/>
      <c r="M230" s="197"/>
      <c r="N230" s="197"/>
      <c r="O230" s="197"/>
      <c r="P230" s="197"/>
      <c r="Q230" s="197"/>
      <c r="R230" s="197" t="s">
        <v>97</v>
      </c>
      <c r="S230" s="197"/>
      <c r="T230" s="197"/>
      <c r="U230" s="197"/>
      <c r="V230" s="197">
        <f t="shared" ref="V230:V235" si="18">SUM(B230:U230)</f>
        <v>0</v>
      </c>
    </row>
    <row r="231" spans="1:22" ht="12.75" customHeight="1" x14ac:dyDescent="0.35">
      <c r="A231" s="84" t="s">
        <v>2103</v>
      </c>
      <c r="B231" s="197"/>
      <c r="C231" s="197"/>
      <c r="D231" s="197"/>
      <c r="E231" s="318"/>
      <c r="F231" s="197"/>
      <c r="G231" s="197"/>
      <c r="H231" s="197"/>
      <c r="I231" s="197"/>
      <c r="J231" s="197"/>
      <c r="K231" s="197"/>
      <c r="L231" s="197"/>
      <c r="M231" s="197"/>
      <c r="N231" s="197"/>
      <c r="O231" s="197"/>
      <c r="P231" s="197" t="s">
        <v>97</v>
      </c>
      <c r="Q231" s="197"/>
      <c r="R231" s="197"/>
      <c r="S231" s="197"/>
      <c r="T231" s="197"/>
      <c r="U231" s="197"/>
      <c r="V231" s="197">
        <f t="shared" si="18"/>
        <v>0</v>
      </c>
    </row>
    <row r="232" spans="1:22" ht="12.75" customHeight="1" x14ac:dyDescent="0.35">
      <c r="A232" s="84" t="s">
        <v>2105</v>
      </c>
      <c r="B232" s="197"/>
      <c r="C232" s="197"/>
      <c r="D232" s="197" t="s">
        <v>97</v>
      </c>
      <c r="E232" s="318"/>
      <c r="F232" s="197"/>
      <c r="G232" s="197"/>
      <c r="H232" s="197"/>
      <c r="I232" s="197"/>
      <c r="J232" s="197"/>
      <c r="K232" s="197"/>
      <c r="L232" s="197"/>
      <c r="M232" s="197"/>
      <c r="N232" s="197"/>
      <c r="O232" s="197"/>
      <c r="P232" s="197"/>
      <c r="Q232" s="197"/>
      <c r="R232" s="197" t="s">
        <v>97</v>
      </c>
      <c r="S232" s="197"/>
      <c r="T232" s="197"/>
      <c r="U232" s="197"/>
      <c r="V232" s="197">
        <f t="shared" si="18"/>
        <v>0</v>
      </c>
    </row>
    <row r="233" spans="1:22" ht="12.75" customHeight="1" x14ac:dyDescent="0.35">
      <c r="A233" s="84" t="s">
        <v>2107</v>
      </c>
      <c r="B233" s="197"/>
      <c r="C233" s="197"/>
      <c r="D233" s="197"/>
      <c r="E233" s="318"/>
      <c r="F233" s="197"/>
      <c r="G233" s="263">
        <v>61</v>
      </c>
      <c r="H233" s="197"/>
      <c r="I233" s="197" t="s">
        <v>97</v>
      </c>
      <c r="J233" s="197"/>
      <c r="K233" s="197"/>
      <c r="L233" s="197"/>
      <c r="M233" s="197">
        <v>16</v>
      </c>
      <c r="N233" s="197" t="s">
        <v>97</v>
      </c>
      <c r="O233" s="197"/>
      <c r="P233" s="197"/>
      <c r="Q233" s="197"/>
      <c r="R233" s="197"/>
      <c r="S233" s="197" t="s">
        <v>97</v>
      </c>
      <c r="T233" s="197"/>
      <c r="U233" s="197"/>
      <c r="V233" s="197">
        <f t="shared" si="18"/>
        <v>77</v>
      </c>
    </row>
    <row r="234" spans="1:22" ht="12.75" customHeight="1" x14ac:dyDescent="0.35">
      <c r="A234" s="84" t="s">
        <v>2109</v>
      </c>
      <c r="B234" s="197"/>
      <c r="C234" s="197"/>
      <c r="D234" s="197"/>
      <c r="E234" s="318"/>
      <c r="F234" s="197"/>
      <c r="G234" s="197"/>
      <c r="H234" s="197"/>
      <c r="I234" s="197"/>
      <c r="J234" s="197"/>
      <c r="K234" s="197">
        <v>25</v>
      </c>
      <c r="L234" s="197" t="s">
        <v>97</v>
      </c>
      <c r="M234" s="197"/>
      <c r="N234" s="197"/>
      <c r="O234" s="197"/>
      <c r="P234" s="263">
        <v>66</v>
      </c>
      <c r="Q234" s="197"/>
      <c r="R234" s="197"/>
      <c r="S234" s="197"/>
      <c r="T234" s="197"/>
      <c r="U234" s="197" t="s">
        <v>97</v>
      </c>
      <c r="V234" s="197">
        <f t="shared" si="18"/>
        <v>91</v>
      </c>
    </row>
    <row r="235" spans="1:22" ht="12.75" customHeight="1" x14ac:dyDescent="0.35">
      <c r="A235" s="84" t="s">
        <v>2111</v>
      </c>
      <c r="B235" s="197">
        <v>5</v>
      </c>
      <c r="C235" s="197"/>
      <c r="D235" s="197">
        <v>4</v>
      </c>
      <c r="E235" s="318"/>
      <c r="F235" s="197"/>
      <c r="G235" s="197"/>
      <c r="H235" s="197">
        <v>37</v>
      </c>
      <c r="I235" s="263">
        <v>48</v>
      </c>
      <c r="J235" s="197"/>
      <c r="K235" s="197"/>
      <c r="L235" s="197"/>
      <c r="M235" s="197">
        <v>28</v>
      </c>
      <c r="N235" s="197"/>
      <c r="O235" s="197">
        <v>37</v>
      </c>
      <c r="P235" s="197"/>
      <c r="Q235" s="197"/>
      <c r="R235" s="197">
        <v>45</v>
      </c>
      <c r="S235" s="197">
        <v>40</v>
      </c>
      <c r="T235" s="197"/>
      <c r="U235" s="197"/>
      <c r="V235" s="197">
        <f t="shared" si="18"/>
        <v>244</v>
      </c>
    </row>
    <row r="236" spans="1:22" ht="12.75" customHeight="1" x14ac:dyDescent="0.35">
      <c r="A236" s="257" t="s">
        <v>661</v>
      </c>
      <c r="B236" s="258"/>
      <c r="C236" s="258"/>
      <c r="D236" s="258"/>
      <c r="E236" s="317"/>
      <c r="F236" s="258"/>
      <c r="G236" s="258"/>
      <c r="H236" s="258"/>
      <c r="I236" s="258"/>
      <c r="J236" s="258"/>
      <c r="K236" s="258"/>
      <c r="L236" s="258"/>
      <c r="M236" s="258"/>
      <c r="N236" s="258"/>
      <c r="O236" s="258"/>
      <c r="P236" s="258"/>
      <c r="Q236" s="258"/>
      <c r="R236" s="258"/>
      <c r="S236" s="258"/>
      <c r="T236" s="258"/>
      <c r="U236" s="258"/>
      <c r="V236" s="296" t="s">
        <v>97</v>
      </c>
    </row>
    <row r="237" spans="1:22" ht="12.75" customHeight="1" x14ac:dyDescent="0.35">
      <c r="A237" s="84" t="s">
        <v>2113</v>
      </c>
      <c r="B237" s="197"/>
      <c r="C237" s="197"/>
      <c r="D237" s="197"/>
      <c r="E237" s="318"/>
      <c r="F237" s="197"/>
      <c r="G237" s="197">
        <v>7</v>
      </c>
      <c r="H237" s="197"/>
      <c r="I237" s="197"/>
      <c r="J237" s="197"/>
      <c r="K237" s="197"/>
      <c r="L237" s="197"/>
      <c r="M237" s="263">
        <v>8</v>
      </c>
      <c r="N237" s="197" t="s">
        <v>97</v>
      </c>
      <c r="O237" s="197"/>
      <c r="P237" s="197"/>
      <c r="Q237" s="197"/>
      <c r="R237" s="197"/>
      <c r="S237" s="197"/>
      <c r="T237" s="197"/>
      <c r="U237" s="197">
        <v>5</v>
      </c>
      <c r="V237" s="197">
        <f t="shared" ref="V237:V245" si="19">SUM(B237:U237)</f>
        <v>20</v>
      </c>
    </row>
    <row r="238" spans="1:22" ht="12.75" customHeight="1" x14ac:dyDescent="0.35">
      <c r="A238" s="84" t="s">
        <v>2115</v>
      </c>
      <c r="B238" s="197"/>
      <c r="C238" s="197"/>
      <c r="D238" s="197"/>
      <c r="E238" s="318"/>
      <c r="F238" s="197"/>
      <c r="G238" s="197"/>
      <c r="H238" s="197"/>
      <c r="I238" s="197"/>
      <c r="J238" s="197"/>
      <c r="K238" s="197"/>
      <c r="L238" s="197"/>
      <c r="M238" s="197"/>
      <c r="N238" s="197"/>
      <c r="O238" s="197"/>
      <c r="P238" s="197"/>
      <c r="Q238" s="197"/>
      <c r="R238" s="197"/>
      <c r="S238" s="263">
        <v>71</v>
      </c>
      <c r="T238" s="197"/>
      <c r="U238" s="197"/>
      <c r="V238" s="197">
        <f t="shared" si="19"/>
        <v>71</v>
      </c>
    </row>
    <row r="239" spans="1:22" ht="12.75" customHeight="1" x14ac:dyDescent="0.35">
      <c r="A239" s="84" t="s">
        <v>96</v>
      </c>
      <c r="B239" s="263">
        <v>12</v>
      </c>
      <c r="C239" s="197"/>
      <c r="D239" s="197"/>
      <c r="E239" s="318"/>
      <c r="F239" s="197"/>
      <c r="G239" s="197"/>
      <c r="H239" s="197"/>
      <c r="I239" s="197"/>
      <c r="J239" s="197"/>
      <c r="K239" s="197"/>
      <c r="L239" s="197"/>
      <c r="M239" s="197"/>
      <c r="N239" s="197"/>
      <c r="O239" s="197"/>
      <c r="P239" s="197"/>
      <c r="Q239" s="197"/>
      <c r="R239" s="197"/>
      <c r="S239" s="197"/>
      <c r="T239" s="197"/>
      <c r="U239" s="197"/>
      <c r="V239" s="197">
        <f t="shared" si="19"/>
        <v>12</v>
      </c>
    </row>
    <row r="240" spans="1:22" ht="12.75" customHeight="1" x14ac:dyDescent="0.35">
      <c r="A240" s="84" t="s">
        <v>122</v>
      </c>
      <c r="B240" s="197" t="s">
        <v>97</v>
      </c>
      <c r="C240" s="197"/>
      <c r="D240" s="197" t="s">
        <v>97</v>
      </c>
      <c r="E240" s="318" t="s">
        <v>97</v>
      </c>
      <c r="F240" s="197" t="s">
        <v>97</v>
      </c>
      <c r="G240" s="197"/>
      <c r="H240" s="197"/>
      <c r="I240" s="197"/>
      <c r="J240" s="197"/>
      <c r="K240" s="197"/>
      <c r="L240" s="197" t="s">
        <v>97</v>
      </c>
      <c r="M240" s="197"/>
      <c r="N240" s="197"/>
      <c r="O240" s="197"/>
      <c r="P240" s="197" t="s">
        <v>97</v>
      </c>
      <c r="Q240" s="197"/>
      <c r="R240" s="197"/>
      <c r="S240" s="197"/>
      <c r="T240" s="197"/>
      <c r="U240" s="197"/>
      <c r="V240" s="197">
        <f t="shared" si="19"/>
        <v>0</v>
      </c>
    </row>
    <row r="241" spans="1:22" ht="12.75" customHeight="1" x14ac:dyDescent="0.35">
      <c r="A241" s="84" t="s">
        <v>2117</v>
      </c>
      <c r="B241" s="197"/>
      <c r="C241" s="197"/>
      <c r="D241" s="197"/>
      <c r="E241" s="319">
        <v>10</v>
      </c>
      <c r="F241" s="197"/>
      <c r="G241" s="197"/>
      <c r="H241" s="197" t="s">
        <v>97</v>
      </c>
      <c r="I241" s="197"/>
      <c r="J241" s="197"/>
      <c r="K241" s="197" t="s">
        <v>97</v>
      </c>
      <c r="L241" s="197" t="s">
        <v>97</v>
      </c>
      <c r="M241" s="197"/>
      <c r="N241" s="197"/>
      <c r="O241" s="197" t="s">
        <v>97</v>
      </c>
      <c r="P241" s="197" t="s">
        <v>97</v>
      </c>
      <c r="Q241" s="197" t="s">
        <v>97</v>
      </c>
      <c r="R241" s="197"/>
      <c r="S241" s="197"/>
      <c r="T241" s="197" t="s">
        <v>97</v>
      </c>
      <c r="U241" s="197"/>
      <c r="V241" s="197">
        <f t="shared" si="19"/>
        <v>10</v>
      </c>
    </row>
    <row r="242" spans="1:22" ht="12.75" customHeight="1" x14ac:dyDescent="0.35">
      <c r="A242" s="84" t="s">
        <v>2118</v>
      </c>
      <c r="B242" s="197"/>
      <c r="C242" s="263">
        <v>10</v>
      </c>
      <c r="D242" s="197"/>
      <c r="E242" s="318"/>
      <c r="F242" s="197"/>
      <c r="G242" s="197" t="s">
        <v>97</v>
      </c>
      <c r="H242" s="197"/>
      <c r="I242" s="197"/>
      <c r="J242" s="197"/>
      <c r="K242" s="197"/>
      <c r="L242" s="197"/>
      <c r="M242" s="197" t="s">
        <v>97</v>
      </c>
      <c r="N242" s="197"/>
      <c r="O242" s="197"/>
      <c r="P242" s="197"/>
      <c r="Q242" s="197"/>
      <c r="R242" s="197"/>
      <c r="S242" s="197"/>
      <c r="T242" s="197"/>
      <c r="U242" s="197"/>
      <c r="V242" s="197">
        <f t="shared" si="19"/>
        <v>10</v>
      </c>
    </row>
    <row r="243" spans="1:22" ht="12.75" customHeight="1" x14ac:dyDescent="0.35">
      <c r="A243" s="84" t="s">
        <v>2119</v>
      </c>
      <c r="B243" s="197"/>
      <c r="C243" s="197"/>
      <c r="D243" s="197"/>
      <c r="E243" s="318"/>
      <c r="F243" s="197"/>
      <c r="G243" s="263">
        <v>9</v>
      </c>
      <c r="H243" s="197"/>
      <c r="I243" s="197">
        <v>3</v>
      </c>
      <c r="J243" s="197"/>
      <c r="K243" s="197"/>
      <c r="L243" s="197"/>
      <c r="M243" s="197"/>
      <c r="N243" s="197"/>
      <c r="O243" s="197"/>
      <c r="P243" s="197"/>
      <c r="Q243" s="197">
        <v>3</v>
      </c>
      <c r="R243" s="197"/>
      <c r="S243" s="197"/>
      <c r="T243" s="197"/>
      <c r="U243" s="197"/>
      <c r="V243" s="197">
        <f t="shared" si="19"/>
        <v>15</v>
      </c>
    </row>
    <row r="244" spans="1:22" ht="12.75" customHeight="1" x14ac:dyDescent="0.35">
      <c r="A244" s="84" t="s">
        <v>2120</v>
      </c>
      <c r="B244" s="197"/>
      <c r="C244" s="197"/>
      <c r="D244" s="197"/>
      <c r="E244" s="318"/>
      <c r="F244" s="197"/>
      <c r="G244" s="263">
        <v>3</v>
      </c>
      <c r="H244" s="197"/>
      <c r="I244" s="197"/>
      <c r="J244" s="197"/>
      <c r="K244" s="197"/>
      <c r="L244" s="197"/>
      <c r="M244" s="197"/>
      <c r="N244" s="197">
        <v>3</v>
      </c>
      <c r="O244" s="197"/>
      <c r="P244" s="197"/>
      <c r="Q244" s="197"/>
      <c r="R244" s="197"/>
      <c r="S244" s="197"/>
      <c r="T244" s="197"/>
      <c r="U244" s="197"/>
      <c r="V244" s="197">
        <f t="shared" si="19"/>
        <v>6</v>
      </c>
    </row>
    <row r="245" spans="1:22" ht="12.75" customHeight="1" x14ac:dyDescent="0.35">
      <c r="A245" s="84" t="s">
        <v>1550</v>
      </c>
      <c r="B245" s="197"/>
      <c r="C245" s="197" t="s">
        <v>97</v>
      </c>
      <c r="D245" s="197" t="s">
        <v>97</v>
      </c>
      <c r="E245" s="318" t="s">
        <v>97</v>
      </c>
      <c r="F245" s="197"/>
      <c r="G245" s="197"/>
      <c r="H245" s="197"/>
      <c r="I245" s="197"/>
      <c r="J245" s="197"/>
      <c r="K245" s="197"/>
      <c r="L245" s="197"/>
      <c r="M245" s="197"/>
      <c r="N245" s="197"/>
      <c r="O245" s="197" t="s">
        <v>97</v>
      </c>
      <c r="P245" s="197"/>
      <c r="Q245" s="197"/>
      <c r="R245" s="197"/>
      <c r="S245" s="197"/>
      <c r="T245" s="197"/>
      <c r="U245" s="197"/>
      <c r="V245" s="197">
        <f t="shared" si="19"/>
        <v>0</v>
      </c>
    </row>
    <row r="246" spans="1:22" ht="12.75" customHeight="1" x14ac:dyDescent="0.35">
      <c r="A246" s="257" t="s">
        <v>687</v>
      </c>
      <c r="B246" s="258"/>
      <c r="C246" s="258"/>
      <c r="D246" s="258"/>
      <c r="E246" s="317"/>
      <c r="F246" s="258"/>
      <c r="G246" s="258"/>
      <c r="H246" s="258"/>
      <c r="I246" s="258"/>
      <c r="J246" s="258"/>
      <c r="K246" s="258"/>
      <c r="L246" s="258"/>
      <c r="M246" s="258"/>
      <c r="N246" s="258"/>
      <c r="O246" s="258"/>
      <c r="P246" s="258"/>
      <c r="Q246" s="258"/>
      <c r="R246" s="258"/>
      <c r="S246" s="258"/>
      <c r="T246" s="258"/>
      <c r="U246" s="258"/>
      <c r="V246" s="296" t="s">
        <v>97</v>
      </c>
    </row>
    <row r="247" spans="1:22" ht="12.75" customHeight="1" x14ac:dyDescent="0.35">
      <c r="A247" s="84" t="s">
        <v>2123</v>
      </c>
      <c r="B247" s="197"/>
      <c r="C247" s="197"/>
      <c r="D247" s="197"/>
      <c r="E247" s="318"/>
      <c r="F247" s="197"/>
      <c r="G247" s="197"/>
      <c r="H247" s="197"/>
      <c r="I247" s="197"/>
      <c r="J247" s="197"/>
      <c r="K247" s="197"/>
      <c r="L247" s="197"/>
      <c r="M247" s="197"/>
      <c r="N247" s="197"/>
      <c r="O247" s="197"/>
      <c r="P247" s="197"/>
      <c r="Q247" s="197"/>
      <c r="R247" s="197"/>
      <c r="S247" s="197"/>
      <c r="T247" s="197"/>
      <c r="U247" s="197"/>
      <c r="V247" s="197">
        <f t="shared" ref="V247:V257" si="20">SUM(B247:U247)</f>
        <v>0</v>
      </c>
    </row>
    <row r="248" spans="1:22" ht="12.75" customHeight="1" x14ac:dyDescent="0.35">
      <c r="A248" s="84" t="s">
        <v>2124</v>
      </c>
      <c r="B248" s="197" t="s">
        <v>97</v>
      </c>
      <c r="C248" s="197"/>
      <c r="D248" s="197"/>
      <c r="E248" s="318"/>
      <c r="F248" s="197" t="s">
        <v>97</v>
      </c>
      <c r="G248" s="197"/>
      <c r="H248" s="197"/>
      <c r="I248" s="197"/>
      <c r="J248" s="197"/>
      <c r="K248" s="197"/>
      <c r="L248" s="197"/>
      <c r="M248" s="197"/>
      <c r="N248" s="197"/>
      <c r="O248" s="197" t="s">
        <v>97</v>
      </c>
      <c r="P248" s="197"/>
      <c r="Q248" s="197"/>
      <c r="R248" s="197"/>
      <c r="S248" s="197"/>
      <c r="T248" s="197"/>
      <c r="U248" s="197" t="s">
        <v>97</v>
      </c>
      <c r="V248" s="197">
        <f t="shared" si="20"/>
        <v>0</v>
      </c>
    </row>
    <row r="249" spans="1:22" ht="12.75" customHeight="1" x14ac:dyDescent="0.35">
      <c r="A249" s="84" t="s">
        <v>2125</v>
      </c>
      <c r="B249" s="197"/>
      <c r="C249" s="197"/>
      <c r="D249" s="197"/>
      <c r="E249" s="318"/>
      <c r="F249" s="197"/>
      <c r="G249" s="197"/>
      <c r="H249" s="197"/>
      <c r="I249" s="197"/>
      <c r="J249" s="197"/>
      <c r="K249" s="197"/>
      <c r="L249" s="197"/>
      <c r="M249" s="197"/>
      <c r="N249" s="197"/>
      <c r="O249" s="197"/>
      <c r="P249" s="197"/>
      <c r="Q249" s="197"/>
      <c r="R249" s="197"/>
      <c r="S249" s="197"/>
      <c r="T249" s="197"/>
      <c r="U249" s="197"/>
      <c r="V249" s="197">
        <f t="shared" si="20"/>
        <v>0</v>
      </c>
    </row>
    <row r="250" spans="1:22" ht="12.75" customHeight="1" x14ac:dyDescent="0.35">
      <c r="A250" s="84" t="s">
        <v>2126</v>
      </c>
      <c r="B250" s="197"/>
      <c r="C250" s="197"/>
      <c r="D250" s="197"/>
      <c r="E250" s="318"/>
      <c r="F250" s="197"/>
      <c r="G250" s="197"/>
      <c r="H250" s="197"/>
      <c r="I250" s="197"/>
      <c r="J250" s="197"/>
      <c r="K250" s="197">
        <v>17</v>
      </c>
      <c r="L250" s="197"/>
      <c r="M250" s="263">
        <v>18</v>
      </c>
      <c r="N250" s="197">
        <v>2</v>
      </c>
      <c r="O250" s="197"/>
      <c r="P250" s="197"/>
      <c r="Q250" s="197"/>
      <c r="R250" s="197"/>
      <c r="S250" s="197"/>
      <c r="T250" s="197"/>
      <c r="U250" s="197"/>
      <c r="V250" s="197">
        <f t="shared" si="20"/>
        <v>37</v>
      </c>
    </row>
    <row r="251" spans="1:22" ht="12.75" customHeight="1" x14ac:dyDescent="0.35">
      <c r="A251" s="84" t="s">
        <v>1737</v>
      </c>
      <c r="B251" s="197"/>
      <c r="C251" s="197"/>
      <c r="D251" s="197"/>
      <c r="E251" s="318"/>
      <c r="F251" s="197"/>
      <c r="G251" s="197"/>
      <c r="H251" s="197"/>
      <c r="I251" s="197"/>
      <c r="J251" s="197"/>
      <c r="K251" s="197"/>
      <c r="L251" s="197"/>
      <c r="M251" s="197"/>
      <c r="N251" s="197"/>
      <c r="O251" s="197"/>
      <c r="P251" s="197"/>
      <c r="Q251" s="197"/>
      <c r="R251" s="197"/>
      <c r="S251" s="197"/>
      <c r="T251" s="197"/>
      <c r="U251" s="197"/>
      <c r="V251" s="197">
        <f t="shared" si="20"/>
        <v>0</v>
      </c>
    </row>
    <row r="252" spans="1:22" ht="12.75" customHeight="1" x14ac:dyDescent="0.35">
      <c r="A252" s="84" t="s">
        <v>1422</v>
      </c>
      <c r="B252" s="197"/>
      <c r="C252" s="197"/>
      <c r="D252" s="197"/>
      <c r="E252" s="318"/>
      <c r="F252" s="197"/>
      <c r="G252" s="197"/>
      <c r="H252" s="197"/>
      <c r="I252" s="197"/>
      <c r="J252" s="197"/>
      <c r="K252" s="197"/>
      <c r="L252" s="197" t="s">
        <v>97</v>
      </c>
      <c r="M252" s="197"/>
      <c r="N252" s="197" t="s">
        <v>97</v>
      </c>
      <c r="O252" s="197"/>
      <c r="P252" s="197" t="s">
        <v>97</v>
      </c>
      <c r="Q252" s="263">
        <v>3</v>
      </c>
      <c r="R252" s="197"/>
      <c r="S252" s="197"/>
      <c r="T252" s="197"/>
      <c r="U252" s="197" t="s">
        <v>97</v>
      </c>
      <c r="V252" s="197">
        <f t="shared" si="20"/>
        <v>3</v>
      </c>
    </row>
    <row r="253" spans="1:22" ht="12.75" customHeight="1" x14ac:dyDescent="0.35">
      <c r="A253" s="84" t="s">
        <v>1995</v>
      </c>
      <c r="B253" s="197" t="s">
        <v>97</v>
      </c>
      <c r="C253" s="197"/>
      <c r="D253" s="197"/>
      <c r="E253" s="318"/>
      <c r="F253" s="197"/>
      <c r="G253" s="197" t="s">
        <v>97</v>
      </c>
      <c r="H253" s="197"/>
      <c r="I253" s="197"/>
      <c r="J253" s="197"/>
      <c r="K253" s="197"/>
      <c r="L253" s="197"/>
      <c r="M253" s="197"/>
      <c r="N253" s="197"/>
      <c r="O253" s="197"/>
      <c r="P253" s="197"/>
      <c r="Q253" s="197"/>
      <c r="R253" s="197"/>
      <c r="S253" s="197"/>
      <c r="T253" s="197"/>
      <c r="U253" s="197" t="s">
        <v>97</v>
      </c>
      <c r="V253" s="197">
        <f t="shared" si="20"/>
        <v>0</v>
      </c>
    </row>
    <row r="254" spans="1:22" ht="12.75" customHeight="1" x14ac:dyDescent="0.35">
      <c r="A254" s="84" t="s">
        <v>2131</v>
      </c>
      <c r="B254" s="197"/>
      <c r="C254" s="197"/>
      <c r="D254" s="197"/>
      <c r="E254" s="318"/>
      <c r="F254" s="197" t="s">
        <v>97</v>
      </c>
      <c r="G254" s="197" t="s">
        <v>97</v>
      </c>
      <c r="H254" s="197"/>
      <c r="I254" s="197" t="s">
        <v>97</v>
      </c>
      <c r="J254" s="197"/>
      <c r="K254" s="197"/>
      <c r="L254" s="197"/>
      <c r="M254" s="197"/>
      <c r="N254" s="197"/>
      <c r="O254" s="197"/>
      <c r="P254" s="197"/>
      <c r="Q254" s="197"/>
      <c r="R254" s="197"/>
      <c r="S254" s="197"/>
      <c r="T254" s="197"/>
      <c r="U254" s="197"/>
      <c r="V254" s="197">
        <f t="shared" si="20"/>
        <v>0</v>
      </c>
    </row>
    <row r="255" spans="1:22" ht="12.75" customHeight="1" x14ac:dyDescent="0.35">
      <c r="A255" s="84" t="s">
        <v>2132</v>
      </c>
      <c r="B255" s="197" t="s">
        <v>97</v>
      </c>
      <c r="C255" s="197"/>
      <c r="D255" s="197"/>
      <c r="E255" s="318"/>
      <c r="F255" s="197"/>
      <c r="G255" s="197"/>
      <c r="H255" s="197"/>
      <c r="I255" s="197"/>
      <c r="J255" s="197"/>
      <c r="K255" s="197"/>
      <c r="L255" s="197"/>
      <c r="M255" s="197"/>
      <c r="N255" s="197"/>
      <c r="O255" s="197"/>
      <c r="P255" s="197"/>
      <c r="Q255" s="197" t="s">
        <v>97</v>
      </c>
      <c r="R255" s="197"/>
      <c r="S255" s="197"/>
      <c r="T255" s="197"/>
      <c r="U255" s="197"/>
      <c r="V255" s="197">
        <f t="shared" si="20"/>
        <v>0</v>
      </c>
    </row>
    <row r="256" spans="1:22" ht="12.75" customHeight="1" x14ac:dyDescent="0.35">
      <c r="A256" s="84" t="s">
        <v>2134</v>
      </c>
      <c r="B256" s="197" t="s">
        <v>97</v>
      </c>
      <c r="C256" s="197"/>
      <c r="D256" s="197"/>
      <c r="E256" s="318" t="s">
        <v>97</v>
      </c>
      <c r="F256" s="197">
        <v>5</v>
      </c>
      <c r="G256" s="197">
        <v>11</v>
      </c>
      <c r="H256" s="197"/>
      <c r="I256" s="197">
        <v>3</v>
      </c>
      <c r="J256" s="197"/>
      <c r="K256" s="197"/>
      <c r="L256" s="197">
        <v>27</v>
      </c>
      <c r="M256" s="197" t="s">
        <v>97</v>
      </c>
      <c r="N256" s="197" t="s">
        <v>97</v>
      </c>
      <c r="O256" s="197"/>
      <c r="P256" s="263">
        <v>40</v>
      </c>
      <c r="Q256" s="197"/>
      <c r="R256" s="197"/>
      <c r="S256" s="197" t="s">
        <v>97</v>
      </c>
      <c r="T256" s="197"/>
      <c r="U256" s="197"/>
      <c r="V256" s="197">
        <f t="shared" si="20"/>
        <v>86</v>
      </c>
    </row>
    <row r="257" spans="1:22" ht="12.75" customHeight="1" x14ac:dyDescent="0.35">
      <c r="A257" s="84" t="s">
        <v>2135</v>
      </c>
      <c r="B257" s="197" t="s">
        <v>97</v>
      </c>
      <c r="C257" s="197"/>
      <c r="D257" s="197"/>
      <c r="E257" s="318"/>
      <c r="F257" s="197"/>
      <c r="G257" s="197"/>
      <c r="H257" s="197"/>
      <c r="I257" s="197"/>
      <c r="J257" s="197"/>
      <c r="K257" s="197"/>
      <c r="L257" s="197"/>
      <c r="M257" s="197" t="s">
        <v>97</v>
      </c>
      <c r="N257" s="197" t="s">
        <v>97</v>
      </c>
      <c r="O257" s="197" t="s">
        <v>97</v>
      </c>
      <c r="P257" s="197"/>
      <c r="Q257" s="197" t="s">
        <v>97</v>
      </c>
      <c r="R257" s="197"/>
      <c r="S257" s="197"/>
      <c r="T257" s="197"/>
      <c r="U257" s="197" t="s">
        <v>97</v>
      </c>
      <c r="V257" s="197">
        <f t="shared" si="20"/>
        <v>0</v>
      </c>
    </row>
    <row r="258" spans="1:22" ht="13.5" customHeight="1" x14ac:dyDescent="0.35">
      <c r="A258" s="80"/>
      <c r="B258" s="258"/>
      <c r="C258" s="258"/>
      <c r="D258" s="258"/>
      <c r="E258" s="317"/>
      <c r="F258" s="258"/>
      <c r="G258" s="258"/>
      <c r="H258" s="258"/>
      <c r="I258" s="258"/>
      <c r="J258" s="258"/>
      <c r="K258" s="258"/>
      <c r="L258" s="258"/>
      <c r="M258" s="258"/>
      <c r="N258" s="258"/>
      <c r="O258" s="258"/>
      <c r="P258" s="258"/>
      <c r="Q258" s="258"/>
      <c r="R258" s="258"/>
      <c r="S258" s="258"/>
      <c r="T258" s="258"/>
      <c r="U258" s="258"/>
      <c r="V258" s="258" t="s">
        <v>97</v>
      </c>
    </row>
    <row r="259" spans="1:22" ht="13.5" customHeight="1" x14ac:dyDescent="0.35">
      <c r="A259" s="282" t="s">
        <v>1214</v>
      </c>
      <c r="B259" s="256">
        <f t="shared" ref="B259:V259" si="21">SUM(B141:B257)</f>
        <v>55</v>
      </c>
      <c r="C259" s="256">
        <f t="shared" si="21"/>
        <v>51</v>
      </c>
      <c r="D259" s="256">
        <f t="shared" si="21"/>
        <v>142</v>
      </c>
      <c r="E259" s="316">
        <f t="shared" si="21"/>
        <v>85</v>
      </c>
      <c r="F259" s="256">
        <f t="shared" si="21"/>
        <v>27</v>
      </c>
      <c r="G259" s="256">
        <f t="shared" si="21"/>
        <v>110</v>
      </c>
      <c r="H259" s="256">
        <f t="shared" si="21"/>
        <v>82</v>
      </c>
      <c r="I259" s="256">
        <f t="shared" si="21"/>
        <v>139</v>
      </c>
      <c r="J259" s="256">
        <f t="shared" si="21"/>
        <v>73</v>
      </c>
      <c r="K259" s="256">
        <f t="shared" si="21"/>
        <v>148</v>
      </c>
      <c r="L259" s="256">
        <f t="shared" si="21"/>
        <v>47</v>
      </c>
      <c r="M259" s="256">
        <f t="shared" si="21"/>
        <v>186</v>
      </c>
      <c r="N259" s="256">
        <f t="shared" si="21"/>
        <v>56</v>
      </c>
      <c r="O259" s="256">
        <f t="shared" si="21"/>
        <v>98</v>
      </c>
      <c r="P259" s="256">
        <f t="shared" si="21"/>
        <v>256</v>
      </c>
      <c r="Q259" s="256">
        <f t="shared" si="21"/>
        <v>12</v>
      </c>
      <c r="R259" s="256">
        <f t="shared" si="21"/>
        <v>65</v>
      </c>
      <c r="S259" s="256">
        <f t="shared" si="21"/>
        <v>186</v>
      </c>
      <c r="T259" s="256">
        <f t="shared" si="21"/>
        <v>49</v>
      </c>
      <c r="U259" s="256">
        <f t="shared" si="21"/>
        <v>171</v>
      </c>
      <c r="V259" s="256">
        <f t="shared" si="21"/>
        <v>2038</v>
      </c>
    </row>
    <row r="260" spans="1:22" ht="13.5" customHeight="1" x14ac:dyDescent="0.35">
      <c r="A260" s="307" t="s">
        <v>97</v>
      </c>
      <c r="B260" s="308" t="s">
        <v>97</v>
      </c>
      <c r="C260" s="308" t="s">
        <v>97</v>
      </c>
      <c r="D260" s="308" t="s">
        <v>97</v>
      </c>
      <c r="E260" s="329" t="s">
        <v>97</v>
      </c>
      <c r="F260" s="308" t="s">
        <v>97</v>
      </c>
      <c r="G260" s="308" t="s">
        <v>97</v>
      </c>
      <c r="H260" s="308" t="s">
        <v>97</v>
      </c>
      <c r="I260" s="308" t="s">
        <v>97</v>
      </c>
      <c r="J260" s="308" t="s">
        <v>97</v>
      </c>
      <c r="K260" s="308" t="s">
        <v>97</v>
      </c>
      <c r="L260" s="308" t="s">
        <v>97</v>
      </c>
      <c r="M260" s="308" t="s">
        <v>97</v>
      </c>
      <c r="N260" s="308" t="s">
        <v>97</v>
      </c>
      <c r="O260" s="308" t="s">
        <v>97</v>
      </c>
      <c r="P260" s="308" t="s">
        <v>97</v>
      </c>
      <c r="Q260" s="308" t="s">
        <v>97</v>
      </c>
      <c r="R260" s="308"/>
      <c r="S260" s="308"/>
      <c r="T260" s="308" t="s">
        <v>97</v>
      </c>
      <c r="U260" s="308" t="s">
        <v>97</v>
      </c>
      <c r="V260" s="308" t="s">
        <v>97</v>
      </c>
    </row>
    <row r="261" spans="1:22" ht="13.5" customHeight="1" x14ac:dyDescent="0.35">
      <c r="A261" s="282" t="s">
        <v>1217</v>
      </c>
      <c r="B261" s="256">
        <f t="shared" ref="B261:V261" si="22">B138+B259</f>
        <v>190</v>
      </c>
      <c r="C261" s="256">
        <f t="shared" si="22"/>
        <v>77</v>
      </c>
      <c r="D261" s="256">
        <f t="shared" si="22"/>
        <v>192</v>
      </c>
      <c r="E261" s="316">
        <f t="shared" si="22"/>
        <v>148</v>
      </c>
      <c r="F261" s="256">
        <f t="shared" si="22"/>
        <v>40</v>
      </c>
      <c r="G261" s="256">
        <f t="shared" si="22"/>
        <v>245</v>
      </c>
      <c r="H261" s="256">
        <f t="shared" si="22"/>
        <v>179</v>
      </c>
      <c r="I261" s="256">
        <f t="shared" si="22"/>
        <v>180</v>
      </c>
      <c r="J261" s="256">
        <f t="shared" si="22"/>
        <v>135</v>
      </c>
      <c r="K261" s="256">
        <f t="shared" si="22"/>
        <v>282</v>
      </c>
      <c r="L261" s="256">
        <f t="shared" si="22"/>
        <v>75</v>
      </c>
      <c r="M261" s="256">
        <f t="shared" si="22"/>
        <v>444</v>
      </c>
      <c r="N261" s="256">
        <f t="shared" si="22"/>
        <v>70</v>
      </c>
      <c r="O261" s="256">
        <f t="shared" si="22"/>
        <v>134</v>
      </c>
      <c r="P261" s="256">
        <f t="shared" si="22"/>
        <v>362</v>
      </c>
      <c r="Q261" s="256">
        <f t="shared" si="22"/>
        <v>15</v>
      </c>
      <c r="R261" s="256">
        <f t="shared" si="22"/>
        <v>94</v>
      </c>
      <c r="S261" s="256">
        <f t="shared" si="22"/>
        <v>378</v>
      </c>
      <c r="T261" s="256">
        <f t="shared" si="22"/>
        <v>134</v>
      </c>
      <c r="U261" s="256">
        <f t="shared" si="22"/>
        <v>171</v>
      </c>
      <c r="V261" s="256">
        <f t="shared" si="22"/>
        <v>3545</v>
      </c>
    </row>
    <row r="262" spans="1:22" ht="11.25" customHeight="1" x14ac:dyDescent="0.3">
      <c r="A262" s="311"/>
      <c r="B262" s="312"/>
      <c r="C262" s="312"/>
      <c r="D262" s="312"/>
      <c r="E262" s="330"/>
      <c r="F262" s="312"/>
      <c r="G262" s="312"/>
      <c r="H262" s="312"/>
      <c r="I262" s="312"/>
      <c r="J262" s="312"/>
      <c r="K262" s="312"/>
      <c r="L262" s="312"/>
      <c r="M262" s="312"/>
      <c r="N262" s="312"/>
      <c r="O262" s="312"/>
      <c r="P262" s="312"/>
      <c r="Q262" s="312"/>
      <c r="R262" s="312"/>
      <c r="S262" s="312"/>
      <c r="T262" s="312"/>
      <c r="U262" s="312"/>
      <c r="V262" s="312" t="s">
        <v>97</v>
      </c>
    </row>
    <row r="263" spans="1:22" ht="13.5" customHeight="1" x14ac:dyDescent="0.35">
      <c r="A263" s="254"/>
      <c r="B263" s="256" t="s">
        <v>1788</v>
      </c>
      <c r="C263" s="256" t="s">
        <v>7</v>
      </c>
      <c r="D263" s="256" t="s">
        <v>1789</v>
      </c>
      <c r="E263" s="316" t="s">
        <v>11</v>
      </c>
      <c r="F263" s="256" t="s">
        <v>17</v>
      </c>
      <c r="G263" s="256" t="s">
        <v>4</v>
      </c>
      <c r="H263" s="256" t="s">
        <v>19</v>
      </c>
      <c r="I263" s="256" t="s">
        <v>1791</v>
      </c>
      <c r="J263" s="256" t="s">
        <v>20</v>
      </c>
      <c r="K263" s="256" t="s">
        <v>16</v>
      </c>
      <c r="L263" s="256" t="s">
        <v>1277</v>
      </c>
      <c r="M263" s="256" t="s">
        <v>1278</v>
      </c>
      <c r="N263" s="256" t="s">
        <v>6</v>
      </c>
      <c r="O263" s="256" t="s">
        <v>1792</v>
      </c>
      <c r="P263" s="256" t="s">
        <v>9</v>
      </c>
      <c r="Q263" s="256" t="s">
        <v>1793</v>
      </c>
      <c r="R263" s="256" t="s">
        <v>15</v>
      </c>
      <c r="S263" s="256" t="s">
        <v>1794</v>
      </c>
      <c r="T263" s="256" t="s">
        <v>14</v>
      </c>
      <c r="U263" s="256" t="s">
        <v>5</v>
      </c>
      <c r="V263" s="256" t="s">
        <v>932</v>
      </c>
    </row>
    <row r="264" spans="1:22" ht="12.75" customHeight="1" x14ac:dyDescent="0.35">
      <c r="A264" s="80" t="s">
        <v>725</v>
      </c>
      <c r="B264" s="258">
        <v>4</v>
      </c>
      <c r="C264" s="258">
        <v>4</v>
      </c>
      <c r="D264" s="258">
        <v>3</v>
      </c>
      <c r="E264" s="317">
        <v>4</v>
      </c>
      <c r="F264" s="258">
        <v>1</v>
      </c>
      <c r="G264" s="258">
        <v>4</v>
      </c>
      <c r="H264" s="258">
        <v>5</v>
      </c>
      <c r="I264" s="258">
        <v>5</v>
      </c>
      <c r="J264" s="258">
        <v>6</v>
      </c>
      <c r="K264" s="258">
        <v>2</v>
      </c>
      <c r="L264" s="258">
        <v>1</v>
      </c>
      <c r="M264" s="258">
        <v>7</v>
      </c>
      <c r="N264" s="258">
        <v>2</v>
      </c>
      <c r="O264" s="258">
        <v>6</v>
      </c>
      <c r="P264" s="258">
        <v>11</v>
      </c>
      <c r="Q264" s="258">
        <v>4</v>
      </c>
      <c r="R264" s="258">
        <v>5</v>
      </c>
      <c r="S264" s="258">
        <v>8</v>
      </c>
      <c r="T264" s="258">
        <v>6</v>
      </c>
      <c r="U264" s="258">
        <v>1</v>
      </c>
      <c r="V264" s="258">
        <f>SUM(B264:U264)</f>
        <v>89</v>
      </c>
    </row>
    <row r="265" spans="1:22" ht="12.75" customHeight="1" x14ac:dyDescent="0.35">
      <c r="A265" s="80" t="s">
        <v>726</v>
      </c>
      <c r="B265" s="258">
        <v>109</v>
      </c>
      <c r="C265" s="258">
        <v>49</v>
      </c>
      <c r="D265" s="258">
        <v>53</v>
      </c>
      <c r="E265" s="317">
        <v>27</v>
      </c>
      <c r="F265" s="258">
        <v>11</v>
      </c>
      <c r="G265" s="258">
        <v>76</v>
      </c>
      <c r="H265" s="258">
        <v>115</v>
      </c>
      <c r="I265" s="258">
        <v>150</v>
      </c>
      <c r="J265" s="258">
        <v>126</v>
      </c>
      <c r="K265" s="258">
        <v>62</v>
      </c>
      <c r="L265" s="258">
        <v>20</v>
      </c>
      <c r="M265" s="258">
        <v>326</v>
      </c>
      <c r="N265" s="258">
        <v>49</v>
      </c>
      <c r="O265" s="258">
        <v>43</v>
      </c>
      <c r="P265" s="258">
        <v>294</v>
      </c>
      <c r="Q265" s="258">
        <v>12</v>
      </c>
      <c r="R265" s="258">
        <v>23</v>
      </c>
      <c r="S265" s="258">
        <v>337</v>
      </c>
      <c r="T265" s="258">
        <v>80</v>
      </c>
      <c r="U265" s="258">
        <v>131</v>
      </c>
      <c r="V265" s="258">
        <f>SUM(B265:U265)</f>
        <v>2093</v>
      </c>
    </row>
    <row r="266" spans="1:22" ht="12.75" customHeight="1" x14ac:dyDescent="0.35">
      <c r="A266" s="80" t="s">
        <v>727</v>
      </c>
      <c r="B266" s="313">
        <f t="shared" ref="B266:V266" si="23">B265/B264</f>
        <v>27.25</v>
      </c>
      <c r="C266" s="313">
        <f t="shared" si="23"/>
        <v>12.25</v>
      </c>
      <c r="D266" s="313">
        <f t="shared" si="23"/>
        <v>17.666666666666668</v>
      </c>
      <c r="E266" s="331">
        <f t="shared" si="23"/>
        <v>6.75</v>
      </c>
      <c r="F266" s="313">
        <f t="shared" si="23"/>
        <v>11</v>
      </c>
      <c r="G266" s="313">
        <f t="shared" si="23"/>
        <v>19</v>
      </c>
      <c r="H266" s="313">
        <f t="shared" si="23"/>
        <v>23</v>
      </c>
      <c r="I266" s="313">
        <f t="shared" si="23"/>
        <v>30</v>
      </c>
      <c r="J266" s="313">
        <f t="shared" si="23"/>
        <v>21</v>
      </c>
      <c r="K266" s="313">
        <f t="shared" si="23"/>
        <v>31</v>
      </c>
      <c r="L266" s="313">
        <f t="shared" si="23"/>
        <v>20</v>
      </c>
      <c r="M266" s="313">
        <f t="shared" si="23"/>
        <v>46.571428571428569</v>
      </c>
      <c r="N266" s="313">
        <f t="shared" si="23"/>
        <v>24.5</v>
      </c>
      <c r="O266" s="313">
        <f t="shared" si="23"/>
        <v>7.166666666666667</v>
      </c>
      <c r="P266" s="313">
        <f t="shared" si="23"/>
        <v>26.727272727272727</v>
      </c>
      <c r="Q266" s="313">
        <f t="shared" si="23"/>
        <v>3</v>
      </c>
      <c r="R266" s="313">
        <f t="shared" si="23"/>
        <v>4.5999999999999996</v>
      </c>
      <c r="S266" s="313">
        <f t="shared" si="23"/>
        <v>42.125</v>
      </c>
      <c r="T266" s="313">
        <f t="shared" si="23"/>
        <v>13.333333333333334</v>
      </c>
      <c r="U266" s="313">
        <f t="shared" si="23"/>
        <v>131</v>
      </c>
      <c r="V266" s="313">
        <f t="shared" si="23"/>
        <v>23.516853932584269</v>
      </c>
    </row>
    <row r="267" spans="1:22" ht="12.75" customHeight="1" x14ac:dyDescent="0.35">
      <c r="A267" s="80"/>
      <c r="B267" s="313"/>
      <c r="C267" s="313"/>
      <c r="D267" s="313"/>
      <c r="E267" s="331"/>
      <c r="F267" s="313"/>
      <c r="G267" s="313"/>
      <c r="H267" s="313"/>
      <c r="I267" s="313"/>
      <c r="J267" s="313"/>
      <c r="K267" s="313"/>
      <c r="L267" s="313"/>
      <c r="M267" s="313"/>
      <c r="N267" s="313"/>
      <c r="O267" s="313"/>
      <c r="P267" s="313"/>
      <c r="Q267" s="313"/>
      <c r="R267" s="313"/>
      <c r="S267" s="313"/>
      <c r="T267" s="313"/>
      <c r="U267" s="313"/>
      <c r="V267" s="313"/>
    </row>
    <row r="268" spans="1:22" ht="12.75" customHeight="1" x14ac:dyDescent="0.35">
      <c r="A268" s="80" t="s">
        <v>729</v>
      </c>
      <c r="B268" s="314" t="s">
        <v>2141</v>
      </c>
      <c r="C268" s="258"/>
      <c r="D268" s="258"/>
      <c r="E268" s="317"/>
      <c r="F268" s="258"/>
      <c r="G268" s="258"/>
      <c r="H268" s="258" t="s">
        <v>97</v>
      </c>
      <c r="I268" s="258"/>
      <c r="J268" s="258"/>
      <c r="K268" s="258"/>
      <c r="L268" s="258"/>
      <c r="M268" s="258"/>
      <c r="N268" s="258"/>
      <c r="O268" s="258"/>
      <c r="P268" s="258" t="s">
        <v>97</v>
      </c>
      <c r="Q268" s="258"/>
      <c r="R268" s="258"/>
      <c r="S268" s="258"/>
      <c r="T268" s="258"/>
      <c r="U268" s="258"/>
      <c r="V268" s="258" t="s">
        <v>97</v>
      </c>
    </row>
    <row r="269" spans="1:22" ht="12.75" customHeight="1" x14ac:dyDescent="0.35">
      <c r="A269" s="80" t="s">
        <v>730</v>
      </c>
      <c r="B269" s="314" t="s">
        <v>2143</v>
      </c>
      <c r="C269" s="312"/>
      <c r="D269" s="312"/>
      <c r="E269" s="330"/>
      <c r="F269" s="312"/>
      <c r="G269" s="312"/>
      <c r="H269" s="312"/>
      <c r="I269" s="312"/>
      <c r="J269" s="312"/>
      <c r="K269" s="312"/>
      <c r="L269" s="312"/>
      <c r="M269" s="312"/>
      <c r="N269" s="312"/>
      <c r="O269" s="312"/>
      <c r="P269" s="312"/>
      <c r="Q269" s="312"/>
      <c r="R269" s="312"/>
      <c r="S269" s="312"/>
      <c r="T269" s="312"/>
      <c r="U269" s="312"/>
      <c r="V269" s="312" t="s">
        <v>97</v>
      </c>
    </row>
    <row r="270" spans="1:22" ht="12.75" customHeight="1" x14ac:dyDescent="0.35">
      <c r="A270" s="80" t="s">
        <v>731</v>
      </c>
      <c r="B270" s="314" t="s">
        <v>2144</v>
      </c>
      <c r="C270" s="312"/>
      <c r="D270" s="312"/>
      <c r="E270" s="330"/>
      <c r="F270" s="312"/>
      <c r="G270" s="312"/>
      <c r="H270" s="312"/>
      <c r="I270" s="312"/>
      <c r="J270" s="312"/>
      <c r="K270" s="312"/>
      <c r="L270" s="312"/>
      <c r="M270" s="312"/>
      <c r="N270" s="312"/>
      <c r="O270" s="312"/>
      <c r="P270" s="312"/>
      <c r="Q270" s="312"/>
      <c r="R270" s="312"/>
      <c r="S270" s="312"/>
      <c r="T270" s="312"/>
      <c r="U270" s="312"/>
      <c r="V270" s="312" t="s">
        <v>97</v>
      </c>
    </row>
    <row r="271" spans="1:22" ht="10.5" customHeight="1" x14ac:dyDescent="0.3">
      <c r="A271" s="311"/>
      <c r="B271" s="312">
        <v>36</v>
      </c>
      <c r="C271" s="312"/>
      <c r="D271" s="312"/>
      <c r="E271" s="330"/>
      <c r="F271" s="312"/>
      <c r="G271" s="312"/>
      <c r="H271" s="312"/>
      <c r="I271" s="312"/>
      <c r="J271" s="312"/>
      <c r="K271" s="312"/>
      <c r="L271" s="312"/>
      <c r="M271" s="312"/>
      <c r="N271" s="312"/>
      <c r="O271" s="312"/>
      <c r="P271" s="312"/>
      <c r="Q271" s="312"/>
      <c r="R271" s="312"/>
      <c r="S271" s="312"/>
      <c r="T271" s="312"/>
      <c r="U271" s="312"/>
      <c r="V271" s="312" t="s">
        <v>97</v>
      </c>
    </row>
    <row r="272" spans="1:22" ht="10.5" customHeight="1" x14ac:dyDescent="0.3">
      <c r="A272" s="311"/>
      <c r="B272" s="312"/>
      <c r="C272" s="312"/>
      <c r="D272" s="312"/>
      <c r="E272" s="330"/>
      <c r="F272" s="312"/>
      <c r="G272" s="312"/>
      <c r="H272" s="312"/>
      <c r="I272" s="312"/>
      <c r="J272" s="312"/>
      <c r="K272" s="312"/>
      <c r="L272" s="312"/>
      <c r="M272" s="312"/>
      <c r="N272" s="312"/>
      <c r="O272" s="312"/>
      <c r="P272" s="312"/>
      <c r="Q272" s="312"/>
      <c r="R272" s="312"/>
      <c r="S272" s="312"/>
      <c r="T272" s="312"/>
      <c r="U272" s="312"/>
      <c r="V272" s="312" t="s">
        <v>97</v>
      </c>
    </row>
    <row r="273" spans="22:22" ht="10.5" customHeight="1" x14ac:dyDescent="0.3">
      <c r="V273" s="312" t="s">
        <v>97</v>
      </c>
    </row>
    <row r="274" spans="22:22" ht="10.5" customHeight="1" x14ac:dyDescent="0.3">
      <c r="V274" s="312" t="s">
        <v>97</v>
      </c>
    </row>
    <row r="275" spans="22:22" ht="10.5" customHeight="1" x14ac:dyDescent="0.3">
      <c r="V275" s="312" t="s">
        <v>97</v>
      </c>
    </row>
    <row r="276" spans="22:22" ht="10.5" customHeight="1" x14ac:dyDescent="0.3">
      <c r="V276" s="312" t="s">
        <v>97</v>
      </c>
    </row>
    <row r="277" spans="22:22" ht="10.5" customHeight="1" x14ac:dyDescent="0.3">
      <c r="V277" s="312" t="s">
        <v>97</v>
      </c>
    </row>
    <row r="278" spans="22:22" ht="10.5" customHeight="1" x14ac:dyDescent="0.3">
      <c r="V278" s="312" t="s">
        <v>97</v>
      </c>
    </row>
    <row r="279" spans="22:22" ht="10.5" customHeight="1" x14ac:dyDescent="0.3">
      <c r="V279" s="312" t="s">
        <v>97</v>
      </c>
    </row>
    <row r="280" spans="22:22" ht="10.5" customHeight="1" x14ac:dyDescent="0.3">
      <c r="V280" s="312" t="s">
        <v>97</v>
      </c>
    </row>
    <row r="281" spans="22:22" ht="10.5" customHeight="1" x14ac:dyDescent="0.3">
      <c r="V281" s="312" t="s">
        <v>97</v>
      </c>
    </row>
    <row r="282" spans="22:22" ht="10.5" customHeight="1" x14ac:dyDescent="0.3">
      <c r="V282" s="312" t="s">
        <v>97</v>
      </c>
    </row>
    <row r="283" spans="22:22" ht="10.5" customHeight="1" x14ac:dyDescent="0.3">
      <c r="V283" s="312" t="s">
        <v>97</v>
      </c>
    </row>
    <row r="284" spans="22:22" ht="10.5" customHeight="1" x14ac:dyDescent="0.3">
      <c r="V284" s="312" t="s">
        <v>97</v>
      </c>
    </row>
    <row r="285" spans="22:22" ht="10.5" customHeight="1" x14ac:dyDescent="0.3">
      <c r="V285" s="312" t="s">
        <v>97</v>
      </c>
    </row>
    <row r="286" spans="22:22" ht="10.5" customHeight="1" x14ac:dyDescent="0.3">
      <c r="V286" s="312" t="s">
        <v>97</v>
      </c>
    </row>
    <row r="287" spans="22:22" ht="10.5" customHeight="1" x14ac:dyDescent="0.3">
      <c r="V287" s="312" t="s">
        <v>97</v>
      </c>
    </row>
    <row r="288" spans="22:22" ht="10.5" customHeight="1" x14ac:dyDescent="0.3">
      <c r="V288" s="312" t="s">
        <v>97</v>
      </c>
    </row>
    <row r="289" spans="22:22" ht="10.5" customHeight="1" x14ac:dyDescent="0.3">
      <c r="V289" s="312" t="s">
        <v>97</v>
      </c>
    </row>
    <row r="290" spans="22:22" ht="10.5" customHeight="1" x14ac:dyDescent="0.3">
      <c r="V290" s="312" t="s">
        <v>97</v>
      </c>
    </row>
    <row r="291" spans="22:22" ht="10.5" customHeight="1" x14ac:dyDescent="0.3">
      <c r="V291" s="312" t="s">
        <v>97</v>
      </c>
    </row>
    <row r="292" spans="22:22" ht="10.5" customHeight="1" x14ac:dyDescent="0.3">
      <c r="V292" s="312" t="s">
        <v>97</v>
      </c>
    </row>
    <row r="293" spans="22:22" ht="10.5" customHeight="1" x14ac:dyDescent="0.3">
      <c r="V293" s="312" t="s">
        <v>97</v>
      </c>
    </row>
    <row r="294" spans="22:22" ht="10.5" customHeight="1" x14ac:dyDescent="0.3">
      <c r="V294" s="312" t="s">
        <v>97</v>
      </c>
    </row>
    <row r="295" spans="22:22" ht="10.5" customHeight="1" x14ac:dyDescent="0.3">
      <c r="V295" s="312" t="s">
        <v>97</v>
      </c>
    </row>
    <row r="296" spans="22:22" ht="10.5" customHeight="1" x14ac:dyDescent="0.3">
      <c r="V296" s="312" t="s">
        <v>97</v>
      </c>
    </row>
    <row r="297" spans="22:22" ht="10.5" customHeight="1" x14ac:dyDescent="0.3">
      <c r="V297" s="312" t="s">
        <v>97</v>
      </c>
    </row>
    <row r="298" spans="22:22" ht="10.5" customHeight="1" x14ac:dyDescent="0.3">
      <c r="V298" s="312" t="s">
        <v>97</v>
      </c>
    </row>
    <row r="299" spans="22:22" ht="10.5" customHeight="1" x14ac:dyDescent="0.3">
      <c r="V299" s="312" t="s">
        <v>97</v>
      </c>
    </row>
    <row r="300" spans="22:22" ht="10.5" customHeight="1" x14ac:dyDescent="0.3">
      <c r="V300" s="312" t="s">
        <v>97</v>
      </c>
    </row>
    <row r="301" spans="22:22" ht="10.5" customHeight="1" x14ac:dyDescent="0.3">
      <c r="V301" s="312" t="s">
        <v>97</v>
      </c>
    </row>
    <row r="302" spans="22:22" ht="10.5" customHeight="1" x14ac:dyDescent="0.3">
      <c r="V302" s="312" t="s">
        <v>97</v>
      </c>
    </row>
    <row r="303" spans="22:22" ht="10.5" customHeight="1" x14ac:dyDescent="0.3">
      <c r="V303" s="312" t="s">
        <v>97</v>
      </c>
    </row>
    <row r="304" spans="22:22" ht="10.5" customHeight="1" x14ac:dyDescent="0.3">
      <c r="V304" s="312" t="s">
        <v>97</v>
      </c>
    </row>
    <row r="305" spans="22:22" ht="10.5" customHeight="1" x14ac:dyDescent="0.3">
      <c r="V305" s="312" t="s">
        <v>97</v>
      </c>
    </row>
    <row r="306" spans="22:22" ht="10.5" customHeight="1" x14ac:dyDescent="0.3">
      <c r="V306" s="312" t="s">
        <v>97</v>
      </c>
    </row>
    <row r="307" spans="22:22" ht="10.5" customHeight="1" x14ac:dyDescent="0.3">
      <c r="V307" s="312" t="s">
        <v>97</v>
      </c>
    </row>
    <row r="308" spans="22:22" ht="10.5" customHeight="1" x14ac:dyDescent="0.3">
      <c r="V308" s="312" t="s">
        <v>97</v>
      </c>
    </row>
    <row r="309" spans="22:22" ht="10.5" customHeight="1" x14ac:dyDescent="0.3">
      <c r="V309" s="312" t="s">
        <v>97</v>
      </c>
    </row>
    <row r="310" spans="22:22" ht="10.5" customHeight="1" x14ac:dyDescent="0.3">
      <c r="V310" s="312" t="s">
        <v>97</v>
      </c>
    </row>
    <row r="311" spans="22:22" ht="10.5" customHeight="1" x14ac:dyDescent="0.3">
      <c r="V311" s="312" t="s">
        <v>97</v>
      </c>
    </row>
    <row r="312" spans="22:22" ht="10.5" customHeight="1" x14ac:dyDescent="0.3">
      <c r="V312" s="312" t="s">
        <v>97</v>
      </c>
    </row>
    <row r="313" spans="22:22" ht="10.5" customHeight="1" x14ac:dyDescent="0.3">
      <c r="V313" s="312" t="s">
        <v>97</v>
      </c>
    </row>
    <row r="314" spans="22:22" ht="10.5" customHeight="1" x14ac:dyDescent="0.3">
      <c r="V314" s="312" t="s">
        <v>97</v>
      </c>
    </row>
    <row r="315" spans="22:22" ht="10.5" customHeight="1" x14ac:dyDescent="0.3">
      <c r="V315" s="312" t="s">
        <v>97</v>
      </c>
    </row>
    <row r="316" spans="22:22" ht="10.5" customHeight="1" x14ac:dyDescent="0.3">
      <c r="V316" s="312" t="s">
        <v>97</v>
      </c>
    </row>
    <row r="317" spans="22:22" ht="10.5" customHeight="1" x14ac:dyDescent="0.3">
      <c r="V317" s="312" t="s">
        <v>97</v>
      </c>
    </row>
  </sheetData>
  <sortState xmlns:xlrd2="http://schemas.microsoft.com/office/spreadsheetml/2017/richdata2" ref="W2:Z12">
    <sortCondition descending="1" ref="Z2:Z12"/>
  </sortState>
  <pageMargins left="0.7" right="0.7" top="0.75" bottom="0.75" header="0" footer="0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324"/>
  <sheetViews>
    <sheetView workbookViewId="0">
      <pane xSplit="16" ySplit="16" topLeftCell="AA148" activePane="bottomRight" state="frozen"/>
      <selection pane="topRight" activeCell="Q1" sqref="Q1"/>
      <selection pane="bottomLeft" activeCell="A17" sqref="A17"/>
      <selection pane="bottomRight" activeCell="AA11" sqref="AA11"/>
    </sheetView>
  </sheetViews>
  <sheetFormatPr defaultColWidth="14.44140625" defaultRowHeight="15" customHeight="1" x14ac:dyDescent="0.25"/>
  <cols>
    <col min="1" max="1" width="14" customWidth="1"/>
    <col min="2" max="2" width="5.6640625" customWidth="1"/>
    <col min="3" max="3" width="6" customWidth="1"/>
    <col min="4" max="4" width="5.6640625" customWidth="1"/>
    <col min="5" max="5" width="5.88671875" customWidth="1"/>
    <col min="6" max="6" width="5.6640625" customWidth="1"/>
    <col min="7" max="7" width="5.33203125" customWidth="1"/>
    <col min="8" max="8" width="6" customWidth="1"/>
    <col min="9" max="9" width="6.44140625" customWidth="1"/>
    <col min="10" max="10" width="6.33203125" customWidth="1"/>
    <col min="11" max="11" width="5.33203125" customWidth="1"/>
    <col min="12" max="12" width="6.5546875" customWidth="1"/>
    <col min="13" max="13" width="5.6640625" customWidth="1"/>
    <col min="14" max="15" width="5.44140625" customWidth="1"/>
    <col min="16" max="16" width="5.5546875" customWidth="1"/>
    <col min="17" max="17" width="5.44140625" customWidth="1"/>
    <col min="18" max="18" width="6.6640625" customWidth="1"/>
    <col min="19" max="20" width="5.109375" customWidth="1"/>
    <col min="21" max="21" width="5.5546875" customWidth="1"/>
    <col min="22" max="22" width="7.44140625" customWidth="1"/>
    <col min="23" max="23" width="9.109375" customWidth="1"/>
    <col min="24" max="24" width="11.21875" style="490" bestFit="1" customWidth="1"/>
    <col min="25" max="26" width="8" style="497" customWidth="1"/>
  </cols>
  <sheetData>
    <row r="1" spans="1:26" ht="13.5" customHeight="1" x14ac:dyDescent="0.35">
      <c r="A1" s="254"/>
      <c r="B1" s="256" t="s">
        <v>1788</v>
      </c>
      <c r="C1" s="256" t="s">
        <v>7</v>
      </c>
      <c r="D1" s="256" t="s">
        <v>1789</v>
      </c>
      <c r="E1" s="256" t="s">
        <v>1804</v>
      </c>
      <c r="F1" s="316" t="s">
        <v>11</v>
      </c>
      <c r="G1" s="256" t="s">
        <v>17</v>
      </c>
      <c r="H1" s="256" t="s">
        <v>8</v>
      </c>
      <c r="I1" s="256" t="s">
        <v>1806</v>
      </c>
      <c r="J1" s="256" t="s">
        <v>4</v>
      </c>
      <c r="K1" s="256" t="s">
        <v>19</v>
      </c>
      <c r="L1" s="256" t="s">
        <v>1791</v>
      </c>
      <c r="M1" s="256" t="s">
        <v>20</v>
      </c>
      <c r="N1" s="256" t="s">
        <v>16</v>
      </c>
      <c r="O1" s="256" t="s">
        <v>1278</v>
      </c>
      <c r="P1" s="256" t="s">
        <v>6</v>
      </c>
      <c r="Q1" s="256" t="s">
        <v>9</v>
      </c>
      <c r="R1" s="256" t="s">
        <v>1793</v>
      </c>
      <c r="S1" s="256" t="s">
        <v>15</v>
      </c>
      <c r="T1" s="256" t="s">
        <v>14</v>
      </c>
      <c r="U1" s="256" t="s">
        <v>5</v>
      </c>
      <c r="V1" s="256" t="s">
        <v>932</v>
      </c>
      <c r="W1" s="6"/>
      <c r="X1" s="24"/>
      <c r="Y1" s="6"/>
      <c r="Z1" s="6"/>
    </row>
    <row r="2" spans="1:26" ht="12.75" customHeight="1" x14ac:dyDescent="0.35">
      <c r="A2" s="257" t="s">
        <v>27</v>
      </c>
      <c r="B2" s="258" t="s">
        <v>97</v>
      </c>
      <c r="C2" s="258" t="s">
        <v>97</v>
      </c>
      <c r="D2" s="258" t="s">
        <v>97</v>
      </c>
      <c r="E2" s="258" t="s">
        <v>97</v>
      </c>
      <c r="F2" s="317" t="s">
        <v>97</v>
      </c>
      <c r="G2" s="258" t="s">
        <v>97</v>
      </c>
      <c r="H2" s="258" t="s">
        <v>97</v>
      </c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 t="s">
        <v>97</v>
      </c>
      <c r="W2" s="312"/>
      <c r="X2" s="24"/>
      <c r="Y2" s="6"/>
      <c r="Z2" s="6"/>
    </row>
    <row r="3" spans="1:26" ht="12.75" customHeight="1" x14ac:dyDescent="0.35">
      <c r="A3" s="84" t="s">
        <v>1810</v>
      </c>
      <c r="B3" s="197" t="s">
        <v>97</v>
      </c>
      <c r="C3" s="197" t="s">
        <v>97</v>
      </c>
      <c r="D3" s="197"/>
      <c r="E3" s="197"/>
      <c r="F3" s="318"/>
      <c r="G3" s="263">
        <v>11</v>
      </c>
      <c r="H3" s="197"/>
      <c r="I3" s="197"/>
      <c r="J3" s="197"/>
      <c r="K3" s="197">
        <v>1</v>
      </c>
      <c r="L3" s="197"/>
      <c r="M3" s="197" t="s">
        <v>97</v>
      </c>
      <c r="N3" s="197"/>
      <c r="O3" s="197"/>
      <c r="P3" s="197"/>
      <c r="Q3" s="197"/>
      <c r="R3" s="197" t="s">
        <v>97</v>
      </c>
      <c r="S3" s="197"/>
      <c r="T3" s="197"/>
      <c r="U3" s="197"/>
      <c r="V3" s="197">
        <f>SUM(B3:U3)</f>
        <v>12</v>
      </c>
      <c r="W3" s="306">
        <v>1</v>
      </c>
      <c r="X3" s="24" t="s">
        <v>2108</v>
      </c>
      <c r="Y3" s="6" t="s">
        <v>1243</v>
      </c>
      <c r="Z3" s="6">
        <v>202</v>
      </c>
    </row>
    <row r="4" spans="1:26" ht="12.75" customHeight="1" x14ac:dyDescent="0.35">
      <c r="A4" s="257" t="s">
        <v>36</v>
      </c>
      <c r="B4" s="258"/>
      <c r="C4" s="258"/>
      <c r="D4" s="258"/>
      <c r="E4" s="258"/>
      <c r="F4" s="317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 t="s">
        <v>97</v>
      </c>
      <c r="W4" s="306">
        <v>2</v>
      </c>
      <c r="X4" s="24" t="s">
        <v>4015</v>
      </c>
      <c r="Y4" s="6" t="s">
        <v>2383</v>
      </c>
      <c r="Z4" s="6">
        <v>128</v>
      </c>
    </row>
    <row r="5" spans="1:26" ht="12.75" customHeight="1" x14ac:dyDescent="0.35">
      <c r="A5" s="84" t="s">
        <v>1815</v>
      </c>
      <c r="B5" s="197"/>
      <c r="C5" s="197"/>
      <c r="D5" s="197"/>
      <c r="E5" s="197"/>
      <c r="F5" s="318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 t="s">
        <v>97</v>
      </c>
      <c r="R5" s="197"/>
      <c r="S5" s="197"/>
      <c r="T5" s="197"/>
      <c r="U5" s="197"/>
      <c r="V5" s="197">
        <f t="shared" ref="V5:V17" si="0">SUM(B5:U5)</f>
        <v>0</v>
      </c>
      <c r="W5" s="306">
        <v>3</v>
      </c>
      <c r="X5" s="24" t="s">
        <v>4016</v>
      </c>
      <c r="Y5" s="6" t="s">
        <v>3922</v>
      </c>
      <c r="Z5" s="6">
        <v>101</v>
      </c>
    </row>
    <row r="6" spans="1:26" ht="12.75" customHeight="1" x14ac:dyDescent="0.35">
      <c r="A6" s="84" t="s">
        <v>1817</v>
      </c>
      <c r="B6" s="197"/>
      <c r="C6" s="197"/>
      <c r="D6" s="263">
        <v>10</v>
      </c>
      <c r="E6" s="197"/>
      <c r="F6" s="318"/>
      <c r="G6" s="197"/>
      <c r="H6" s="197"/>
      <c r="I6" s="197"/>
      <c r="J6" s="197">
        <v>5</v>
      </c>
      <c r="K6" s="197"/>
      <c r="L6" s="197"/>
      <c r="M6" s="197"/>
      <c r="N6" s="197"/>
      <c r="O6" s="197"/>
      <c r="P6" s="197" t="s">
        <v>97</v>
      </c>
      <c r="Q6" s="197"/>
      <c r="R6" s="197"/>
      <c r="S6" s="197"/>
      <c r="T6" s="197"/>
      <c r="U6" s="197"/>
      <c r="V6" s="197">
        <f t="shared" si="0"/>
        <v>15</v>
      </c>
      <c r="W6" s="306">
        <v>4</v>
      </c>
      <c r="X6" s="24" t="s">
        <v>1862</v>
      </c>
      <c r="Y6" s="6" t="s">
        <v>7</v>
      </c>
      <c r="Z6" s="6">
        <v>87</v>
      </c>
    </row>
    <row r="7" spans="1:26" ht="12.75" customHeight="1" x14ac:dyDescent="0.35">
      <c r="A7" s="84" t="s">
        <v>1820</v>
      </c>
      <c r="B7" s="197"/>
      <c r="C7" s="197"/>
      <c r="D7" s="197"/>
      <c r="E7" s="197"/>
      <c r="F7" s="318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 t="s">
        <v>97</v>
      </c>
      <c r="T7" s="197"/>
      <c r="U7" s="197"/>
      <c r="V7" s="197">
        <f t="shared" si="0"/>
        <v>0</v>
      </c>
      <c r="W7" s="306">
        <v>5</v>
      </c>
      <c r="X7" s="24" t="s">
        <v>4013</v>
      </c>
      <c r="Y7" s="6" t="s">
        <v>2377</v>
      </c>
      <c r="Z7" s="6">
        <v>81</v>
      </c>
    </row>
    <row r="8" spans="1:26" ht="12.75" customHeight="1" x14ac:dyDescent="0.35">
      <c r="A8" s="84" t="s">
        <v>1822</v>
      </c>
      <c r="B8" s="197"/>
      <c r="C8" s="197"/>
      <c r="D8" s="197"/>
      <c r="E8" s="197"/>
      <c r="F8" s="318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>
        <f t="shared" si="0"/>
        <v>0</v>
      </c>
      <c r="W8" s="306">
        <v>6</v>
      </c>
      <c r="X8" s="24" t="s">
        <v>1910</v>
      </c>
      <c r="Y8" s="6" t="s">
        <v>2358</v>
      </c>
      <c r="Z8" s="6">
        <v>81</v>
      </c>
    </row>
    <row r="9" spans="1:26" ht="12.75" customHeight="1" x14ac:dyDescent="0.35">
      <c r="A9" s="84" t="s">
        <v>1824</v>
      </c>
      <c r="B9" s="197"/>
      <c r="C9" s="197">
        <v>1</v>
      </c>
      <c r="D9" s="197"/>
      <c r="E9" s="197"/>
      <c r="F9" s="318"/>
      <c r="G9" s="197"/>
      <c r="H9" s="197"/>
      <c r="I9" s="197"/>
      <c r="J9" s="197"/>
      <c r="K9" s="197"/>
      <c r="L9" s="263">
        <v>7</v>
      </c>
      <c r="M9" s="197"/>
      <c r="N9" s="197"/>
      <c r="O9" s="197"/>
      <c r="P9" s="197"/>
      <c r="Q9" s="197"/>
      <c r="R9" s="197"/>
      <c r="S9" s="197"/>
      <c r="T9" s="197"/>
      <c r="U9" s="197"/>
      <c r="V9" s="197">
        <f t="shared" si="0"/>
        <v>8</v>
      </c>
      <c r="W9" s="306">
        <v>7</v>
      </c>
      <c r="X9" s="24" t="s">
        <v>2068</v>
      </c>
      <c r="Y9" s="6" t="s">
        <v>2327</v>
      </c>
      <c r="Z9" s="6">
        <v>81</v>
      </c>
    </row>
    <row r="10" spans="1:26" ht="12.75" customHeight="1" x14ac:dyDescent="0.35">
      <c r="A10" s="84" t="s">
        <v>460</v>
      </c>
      <c r="B10" s="197"/>
      <c r="C10" s="197" t="s">
        <v>97</v>
      </c>
      <c r="D10" s="197" t="s">
        <v>97</v>
      </c>
      <c r="E10" s="197" t="s">
        <v>97</v>
      </c>
      <c r="F10" s="318"/>
      <c r="G10" s="197" t="s">
        <v>97</v>
      </c>
      <c r="H10" s="197" t="s">
        <v>97</v>
      </c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 t="s">
        <v>97</v>
      </c>
      <c r="U10" s="197"/>
      <c r="V10" s="197">
        <f t="shared" si="0"/>
        <v>0</v>
      </c>
      <c r="W10" s="306">
        <v>8</v>
      </c>
      <c r="X10" s="24" t="s">
        <v>2006</v>
      </c>
      <c r="Y10" s="6" t="s">
        <v>2440</v>
      </c>
      <c r="Z10" s="6">
        <v>61</v>
      </c>
    </row>
    <row r="11" spans="1:26" ht="12.75" customHeight="1" x14ac:dyDescent="0.35">
      <c r="A11" s="84" t="s">
        <v>1827</v>
      </c>
      <c r="B11" s="197"/>
      <c r="C11" s="197"/>
      <c r="D11" s="197"/>
      <c r="E11" s="197"/>
      <c r="F11" s="318"/>
      <c r="G11" s="197"/>
      <c r="H11" s="197"/>
      <c r="I11" s="197"/>
      <c r="J11" s="197"/>
      <c r="K11" s="263">
        <v>24</v>
      </c>
      <c r="L11" s="197"/>
      <c r="M11" s="197" t="s">
        <v>97</v>
      </c>
      <c r="N11" s="197"/>
      <c r="O11" s="197">
        <v>22</v>
      </c>
      <c r="P11" s="197" t="s">
        <v>97</v>
      </c>
      <c r="Q11" s="197"/>
      <c r="R11" s="197"/>
      <c r="S11" s="197" t="s">
        <v>97</v>
      </c>
      <c r="T11" s="197"/>
      <c r="U11" s="197"/>
      <c r="V11" s="197">
        <f t="shared" si="0"/>
        <v>46</v>
      </c>
      <c r="W11" s="306">
        <v>9</v>
      </c>
      <c r="X11" s="24" t="s">
        <v>2019</v>
      </c>
      <c r="Y11" s="6" t="s">
        <v>3922</v>
      </c>
      <c r="Z11" s="6">
        <v>61</v>
      </c>
    </row>
    <row r="12" spans="1:26" ht="12.75" customHeight="1" x14ac:dyDescent="0.35">
      <c r="A12" s="84" t="s">
        <v>1829</v>
      </c>
      <c r="B12" s="197"/>
      <c r="C12" s="197"/>
      <c r="D12" s="197"/>
      <c r="E12" s="197"/>
      <c r="F12" s="318" t="s">
        <v>97</v>
      </c>
      <c r="G12" s="197"/>
      <c r="H12" s="197" t="s">
        <v>97</v>
      </c>
      <c r="I12" s="197"/>
      <c r="J12" s="197"/>
      <c r="K12" s="197"/>
      <c r="L12" s="197"/>
      <c r="M12" s="197" t="s">
        <v>97</v>
      </c>
      <c r="N12" s="197"/>
      <c r="O12" s="197"/>
      <c r="P12" s="197"/>
      <c r="Q12" s="197" t="s">
        <v>97</v>
      </c>
      <c r="R12" s="197" t="s">
        <v>97</v>
      </c>
      <c r="S12" s="197" t="s">
        <v>97</v>
      </c>
      <c r="T12" s="197"/>
      <c r="U12" s="197"/>
      <c r="V12" s="197">
        <f t="shared" si="0"/>
        <v>0</v>
      </c>
      <c r="W12" s="306">
        <v>10</v>
      </c>
      <c r="X12" s="24" t="s">
        <v>1889</v>
      </c>
      <c r="Y12" s="6" t="s">
        <v>4014</v>
      </c>
      <c r="Z12" s="6">
        <v>53</v>
      </c>
    </row>
    <row r="13" spans="1:26" ht="12.75" customHeight="1" x14ac:dyDescent="0.35">
      <c r="A13" s="84" t="s">
        <v>512</v>
      </c>
      <c r="B13" s="197"/>
      <c r="C13" s="197"/>
      <c r="D13" s="197" t="s">
        <v>97</v>
      </c>
      <c r="E13" s="197" t="s">
        <v>97</v>
      </c>
      <c r="F13" s="318"/>
      <c r="G13" s="197"/>
      <c r="H13" s="197"/>
      <c r="I13" s="197"/>
      <c r="J13" s="197"/>
      <c r="K13" s="197"/>
      <c r="L13" s="197" t="s">
        <v>97</v>
      </c>
      <c r="M13" s="197" t="s">
        <v>97</v>
      </c>
      <c r="N13" s="197"/>
      <c r="O13" s="197"/>
      <c r="P13" s="197"/>
      <c r="Q13" s="197"/>
      <c r="R13" s="197"/>
      <c r="S13" s="197" t="s">
        <v>97</v>
      </c>
      <c r="T13" s="197"/>
      <c r="U13" s="197"/>
      <c r="V13" s="197">
        <f t="shared" si="0"/>
        <v>0</v>
      </c>
      <c r="W13" s="258"/>
      <c r="X13" s="24"/>
      <c r="Y13" s="6"/>
      <c r="Z13" s="6"/>
    </row>
    <row r="14" spans="1:26" ht="12.75" customHeight="1" x14ac:dyDescent="0.35">
      <c r="A14" s="84" t="s">
        <v>1832</v>
      </c>
      <c r="B14" s="197"/>
      <c r="C14" s="197"/>
      <c r="D14" s="197" t="s">
        <v>97</v>
      </c>
      <c r="E14" s="197"/>
      <c r="F14" s="318"/>
      <c r="G14" s="197"/>
      <c r="H14" s="197"/>
      <c r="I14" s="197"/>
      <c r="J14" s="197" t="s">
        <v>97</v>
      </c>
      <c r="K14" s="197"/>
      <c r="L14" s="197"/>
      <c r="M14" s="197"/>
      <c r="N14" s="197"/>
      <c r="O14" s="197"/>
      <c r="P14" s="197" t="s">
        <v>97</v>
      </c>
      <c r="Q14" s="197"/>
      <c r="R14" s="197"/>
      <c r="S14" s="197"/>
      <c r="T14" s="197"/>
      <c r="U14" s="197"/>
      <c r="V14" s="197">
        <f t="shared" si="0"/>
        <v>0</v>
      </c>
      <c r="W14" s="258"/>
      <c r="X14" s="24"/>
      <c r="Y14" s="6"/>
      <c r="Z14" s="6"/>
    </row>
    <row r="15" spans="1:26" ht="12.75" customHeight="1" x14ac:dyDescent="0.35">
      <c r="A15" s="84" t="s">
        <v>1420</v>
      </c>
      <c r="B15" s="197" t="s">
        <v>97</v>
      </c>
      <c r="C15" s="197" t="s">
        <v>97</v>
      </c>
      <c r="D15" s="197" t="s">
        <v>97</v>
      </c>
      <c r="E15" s="263">
        <v>2</v>
      </c>
      <c r="F15" s="318"/>
      <c r="G15" s="197"/>
      <c r="H15" s="197"/>
      <c r="I15" s="197"/>
      <c r="J15" s="197" t="s">
        <v>97</v>
      </c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>
        <f t="shared" si="0"/>
        <v>2</v>
      </c>
      <c r="W15" s="258"/>
      <c r="X15" s="24"/>
      <c r="Y15" s="6"/>
      <c r="Z15" s="6"/>
    </row>
    <row r="16" spans="1:26" ht="12.75" customHeight="1" x14ac:dyDescent="0.35">
      <c r="A16" s="84" t="s">
        <v>1835</v>
      </c>
      <c r="B16" s="197"/>
      <c r="C16" s="197" t="s">
        <v>97</v>
      </c>
      <c r="D16" s="197"/>
      <c r="E16" s="197"/>
      <c r="F16" s="318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263">
        <v>3</v>
      </c>
      <c r="V16" s="197">
        <f t="shared" si="0"/>
        <v>3</v>
      </c>
      <c r="W16" s="258"/>
      <c r="X16" s="24"/>
      <c r="Y16" s="6"/>
      <c r="Z16" s="6"/>
    </row>
    <row r="17" spans="1:26" ht="12.75" customHeight="1" x14ac:dyDescent="0.35">
      <c r="A17" s="84" t="s">
        <v>1838</v>
      </c>
      <c r="B17" s="197"/>
      <c r="C17" s="197"/>
      <c r="D17" s="197" t="s">
        <v>97</v>
      </c>
      <c r="E17" s="197"/>
      <c r="F17" s="318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>
        <f t="shared" si="0"/>
        <v>0</v>
      </c>
      <c r="W17" s="258"/>
      <c r="X17" s="24"/>
      <c r="Y17" s="6"/>
      <c r="Z17" s="6"/>
    </row>
    <row r="18" spans="1:26" ht="12.75" customHeight="1" x14ac:dyDescent="0.35">
      <c r="A18" s="257" t="s">
        <v>961</v>
      </c>
      <c r="B18" s="258"/>
      <c r="C18" s="258"/>
      <c r="D18" s="258"/>
      <c r="E18" s="258"/>
      <c r="F18" s="317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 t="s">
        <v>97</v>
      </c>
      <c r="W18" s="258"/>
      <c r="X18" s="24"/>
      <c r="Y18" s="6"/>
      <c r="Z18" s="6"/>
    </row>
    <row r="19" spans="1:26" ht="12.75" customHeight="1" x14ac:dyDescent="0.35">
      <c r="A19" s="84" t="s">
        <v>1842</v>
      </c>
      <c r="B19" s="197"/>
      <c r="C19" s="197"/>
      <c r="D19" s="197"/>
      <c r="E19" s="197"/>
      <c r="F19" s="318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 t="s">
        <v>97</v>
      </c>
      <c r="T19" s="197"/>
      <c r="U19" s="197"/>
      <c r="V19" s="197">
        <f t="shared" ref="V19:V24" si="1">SUM(B19:U19)</f>
        <v>0</v>
      </c>
      <c r="W19" s="258"/>
      <c r="X19" s="24"/>
      <c r="Y19" s="6"/>
      <c r="Z19" s="6"/>
    </row>
    <row r="20" spans="1:26" ht="12.75" customHeight="1" x14ac:dyDescent="0.35">
      <c r="A20" s="84" t="s">
        <v>1844</v>
      </c>
      <c r="B20" s="197"/>
      <c r="C20" s="197"/>
      <c r="D20" s="197"/>
      <c r="E20" s="197"/>
      <c r="F20" s="318"/>
      <c r="G20" s="197"/>
      <c r="H20" s="197"/>
      <c r="I20" s="197"/>
      <c r="J20" s="197"/>
      <c r="K20" s="197"/>
      <c r="L20" s="197"/>
      <c r="M20" s="197"/>
      <c r="N20" s="197"/>
      <c r="O20" s="197"/>
      <c r="P20" s="197" t="s">
        <v>97</v>
      </c>
      <c r="Q20" s="197"/>
      <c r="R20" s="197"/>
      <c r="S20" s="197" t="s">
        <v>97</v>
      </c>
      <c r="T20" s="197"/>
      <c r="U20" s="197"/>
      <c r="V20" s="197">
        <f t="shared" si="1"/>
        <v>0</v>
      </c>
      <c r="W20" s="258"/>
      <c r="X20" s="24"/>
      <c r="Y20" s="6"/>
      <c r="Z20" s="6"/>
    </row>
    <row r="21" spans="1:26" ht="12.75" customHeight="1" x14ac:dyDescent="0.35">
      <c r="A21" s="84" t="s">
        <v>1845</v>
      </c>
      <c r="B21" s="197">
        <v>9</v>
      </c>
      <c r="C21" s="197"/>
      <c r="D21" s="197"/>
      <c r="E21" s="197"/>
      <c r="F21" s="318"/>
      <c r="G21" s="197"/>
      <c r="H21" s="197"/>
      <c r="I21" s="197"/>
      <c r="J21" s="197"/>
      <c r="K21" s="197"/>
      <c r="L21" s="197"/>
      <c r="M21" s="263">
        <v>25</v>
      </c>
      <c r="N21" s="197"/>
      <c r="O21" s="197"/>
      <c r="P21" s="197"/>
      <c r="Q21" s="197"/>
      <c r="R21" s="197"/>
      <c r="S21" s="197"/>
      <c r="T21" s="197"/>
      <c r="U21" s="197"/>
      <c r="V21" s="197">
        <f t="shared" si="1"/>
        <v>34</v>
      </c>
      <c r="W21" s="258"/>
      <c r="X21" s="24"/>
      <c r="Y21" s="6"/>
      <c r="Z21" s="6"/>
    </row>
    <row r="22" spans="1:26" ht="12.75" customHeight="1" x14ac:dyDescent="0.35">
      <c r="A22" s="84" t="s">
        <v>1846</v>
      </c>
      <c r="B22" s="197"/>
      <c r="C22" s="197"/>
      <c r="D22" s="197"/>
      <c r="E22" s="197"/>
      <c r="F22" s="318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>
        <f t="shared" si="1"/>
        <v>0</v>
      </c>
      <c r="W22" s="258"/>
    </row>
    <row r="23" spans="1:26" ht="12.75" customHeight="1" x14ac:dyDescent="0.35">
      <c r="A23" s="84" t="s">
        <v>1848</v>
      </c>
      <c r="B23" s="197">
        <v>19</v>
      </c>
      <c r="C23" s="197"/>
      <c r="D23" s="197"/>
      <c r="E23" s="197"/>
      <c r="F23" s="318"/>
      <c r="G23" s="197"/>
      <c r="H23" s="197"/>
      <c r="I23" s="197"/>
      <c r="J23" s="197"/>
      <c r="K23" s="263">
        <v>36</v>
      </c>
      <c r="L23" s="197"/>
      <c r="M23" s="197"/>
      <c r="N23" s="197"/>
      <c r="O23" s="197"/>
      <c r="P23" s="197" t="s">
        <v>97</v>
      </c>
      <c r="Q23" s="197"/>
      <c r="R23" s="197"/>
      <c r="S23" s="197"/>
      <c r="T23" s="197"/>
      <c r="U23" s="197"/>
      <c r="V23" s="197">
        <f t="shared" si="1"/>
        <v>55</v>
      </c>
      <c r="W23" s="258"/>
      <c r="X23" s="24"/>
      <c r="Y23" s="6"/>
      <c r="Z23" s="6"/>
    </row>
    <row r="24" spans="1:26" ht="12.75" customHeight="1" x14ac:dyDescent="0.35">
      <c r="A24" s="84" t="s">
        <v>1850</v>
      </c>
      <c r="B24" s="197" t="s">
        <v>97</v>
      </c>
      <c r="C24" s="197"/>
      <c r="D24" s="197"/>
      <c r="E24" s="197"/>
      <c r="F24" s="318"/>
      <c r="G24" s="197"/>
      <c r="H24" s="197"/>
      <c r="I24" s="197"/>
      <c r="J24" s="197"/>
      <c r="K24" s="197">
        <v>61</v>
      </c>
      <c r="L24" s="197"/>
      <c r="M24" s="197"/>
      <c r="N24" s="197">
        <v>42</v>
      </c>
      <c r="O24" s="197" t="s">
        <v>97</v>
      </c>
      <c r="P24" s="263">
        <v>81</v>
      </c>
      <c r="Q24" s="197"/>
      <c r="R24" s="197"/>
      <c r="S24" s="197"/>
      <c r="T24" s="197"/>
      <c r="U24" s="197"/>
      <c r="V24" s="197">
        <f t="shared" si="1"/>
        <v>184</v>
      </c>
      <c r="W24" s="258"/>
      <c r="X24" s="24"/>
      <c r="Y24" s="6"/>
      <c r="Z24" s="6"/>
    </row>
    <row r="25" spans="1:26" ht="12.75" customHeight="1" x14ac:dyDescent="0.35">
      <c r="A25" s="257" t="s">
        <v>74</v>
      </c>
      <c r="B25" s="258"/>
      <c r="C25" s="258"/>
      <c r="D25" s="258"/>
      <c r="E25" s="258"/>
      <c r="F25" s="317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 t="s">
        <v>97</v>
      </c>
      <c r="W25" s="258"/>
      <c r="X25" s="24"/>
      <c r="Y25" s="6"/>
      <c r="Z25" s="6"/>
    </row>
    <row r="26" spans="1:26" ht="12.75" customHeight="1" x14ac:dyDescent="0.35">
      <c r="A26" s="84" t="s">
        <v>1851</v>
      </c>
      <c r="B26" s="197" t="s">
        <v>97</v>
      </c>
      <c r="C26" s="197"/>
      <c r="D26" s="197"/>
      <c r="E26" s="197"/>
      <c r="F26" s="318"/>
      <c r="G26" s="197"/>
      <c r="H26" s="197"/>
      <c r="I26" s="197"/>
      <c r="J26" s="197"/>
      <c r="K26" s="197"/>
      <c r="L26" s="197"/>
      <c r="M26" s="197"/>
      <c r="N26" s="197"/>
      <c r="O26" s="197" t="s">
        <v>97</v>
      </c>
      <c r="P26" s="197"/>
      <c r="Q26" s="197"/>
      <c r="R26" s="197"/>
      <c r="S26" s="197"/>
      <c r="T26" s="197"/>
      <c r="U26" s="197"/>
      <c r="V26" s="197">
        <f t="shared" ref="V26:V34" si="2">SUM(B26:U26)</f>
        <v>0</v>
      </c>
      <c r="W26" s="258"/>
      <c r="X26" s="24"/>
      <c r="Y26" s="6"/>
      <c r="Z26" s="6"/>
    </row>
    <row r="27" spans="1:26" ht="12.75" customHeight="1" x14ac:dyDescent="0.35">
      <c r="A27" s="84" t="s">
        <v>1853</v>
      </c>
      <c r="B27" s="197"/>
      <c r="C27" s="197"/>
      <c r="D27" s="197"/>
      <c r="E27" s="197"/>
      <c r="F27" s="318"/>
      <c r="G27" s="197">
        <v>11</v>
      </c>
      <c r="H27" s="197"/>
      <c r="I27" s="197"/>
      <c r="J27" s="197"/>
      <c r="K27" s="197"/>
      <c r="L27" s="197"/>
      <c r="M27" s="197"/>
      <c r="N27" s="197"/>
      <c r="O27" s="197"/>
      <c r="P27" s="263">
        <v>43</v>
      </c>
      <c r="Q27" s="197"/>
      <c r="R27" s="197"/>
      <c r="S27" s="197"/>
      <c r="T27" s="197"/>
      <c r="U27" s="197"/>
      <c r="V27" s="197">
        <f t="shared" si="2"/>
        <v>54</v>
      </c>
      <c r="W27" s="258"/>
      <c r="X27" s="24"/>
      <c r="Y27" s="6"/>
      <c r="Z27" s="6"/>
    </row>
    <row r="28" spans="1:26" ht="12.75" customHeight="1" x14ac:dyDescent="0.35">
      <c r="A28" s="84" t="s">
        <v>1855</v>
      </c>
      <c r="B28" s="197"/>
      <c r="C28" s="197"/>
      <c r="D28" s="197"/>
      <c r="E28" s="197"/>
      <c r="F28" s="318"/>
      <c r="G28" s="197"/>
      <c r="H28" s="197"/>
      <c r="I28" s="197"/>
      <c r="J28" s="197"/>
      <c r="K28" s="197"/>
      <c r="L28" s="197"/>
      <c r="M28" s="197"/>
      <c r="N28" s="197" t="s">
        <v>97</v>
      </c>
      <c r="O28" s="197"/>
      <c r="P28" s="197"/>
      <c r="Q28" s="197"/>
      <c r="R28" s="197"/>
      <c r="S28" s="197"/>
      <c r="T28" s="197"/>
      <c r="U28" s="197"/>
      <c r="V28" s="197">
        <f t="shared" si="2"/>
        <v>0</v>
      </c>
      <c r="W28" s="258"/>
      <c r="X28" s="24"/>
      <c r="Y28" s="6"/>
      <c r="Z28" s="6"/>
    </row>
    <row r="29" spans="1:26" ht="12.75" customHeight="1" x14ac:dyDescent="0.35">
      <c r="A29" s="84" t="s">
        <v>1857</v>
      </c>
      <c r="B29" s="197"/>
      <c r="C29" s="197"/>
      <c r="D29" s="197"/>
      <c r="E29" s="263">
        <v>2</v>
      </c>
      <c r="F29" s="318" t="s">
        <v>97</v>
      </c>
      <c r="G29" s="197"/>
      <c r="H29" s="197"/>
      <c r="I29" s="197" t="s">
        <v>97</v>
      </c>
      <c r="J29" s="197"/>
      <c r="K29" s="197"/>
      <c r="L29" s="197"/>
      <c r="M29" s="197" t="s">
        <v>97</v>
      </c>
      <c r="N29" s="197"/>
      <c r="O29" s="197"/>
      <c r="P29" s="197"/>
      <c r="Q29" s="197"/>
      <c r="R29" s="197"/>
      <c r="S29" s="197"/>
      <c r="T29" s="197" t="s">
        <v>97</v>
      </c>
      <c r="U29" s="197"/>
      <c r="V29" s="197">
        <f t="shared" si="2"/>
        <v>2</v>
      </c>
      <c r="W29" s="258"/>
      <c r="X29" s="24"/>
      <c r="Y29" s="6"/>
      <c r="Z29" s="6"/>
    </row>
    <row r="30" spans="1:26" ht="12.75" customHeight="1" x14ac:dyDescent="0.35">
      <c r="A30" s="84" t="s">
        <v>1858</v>
      </c>
      <c r="B30" s="263">
        <v>7</v>
      </c>
      <c r="C30" s="197"/>
      <c r="D30" s="197">
        <v>6</v>
      </c>
      <c r="E30" s="197"/>
      <c r="F30" s="318"/>
      <c r="G30" s="197">
        <v>7</v>
      </c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 t="s">
        <v>97</v>
      </c>
      <c r="T30" s="197"/>
      <c r="U30" s="197"/>
      <c r="V30" s="197">
        <f t="shared" si="2"/>
        <v>20</v>
      </c>
      <c r="W30" s="258"/>
      <c r="X30" s="24"/>
      <c r="Y30" s="6"/>
      <c r="Z30" s="6"/>
    </row>
    <row r="31" spans="1:26" ht="12.75" customHeight="1" x14ac:dyDescent="0.35">
      <c r="A31" s="84" t="s">
        <v>1859</v>
      </c>
      <c r="B31" s="197"/>
      <c r="C31" s="197"/>
      <c r="D31" s="197"/>
      <c r="E31" s="197"/>
      <c r="F31" s="318"/>
      <c r="G31" s="197"/>
      <c r="H31" s="197"/>
      <c r="I31" s="197">
        <v>2</v>
      </c>
      <c r="J31" s="197"/>
      <c r="K31" s="197"/>
      <c r="L31" s="197"/>
      <c r="M31" s="197"/>
      <c r="N31" s="197"/>
      <c r="O31" s="197"/>
      <c r="P31" s="197"/>
      <c r="Q31" s="197"/>
      <c r="R31" s="197"/>
      <c r="S31" s="263">
        <v>13</v>
      </c>
      <c r="T31" s="197"/>
      <c r="U31" s="197"/>
      <c r="V31" s="197">
        <f t="shared" si="2"/>
        <v>15</v>
      </c>
      <c r="W31" s="258"/>
      <c r="X31" s="24"/>
      <c r="Y31" s="6"/>
      <c r="Z31" s="6"/>
    </row>
    <row r="32" spans="1:26" ht="12.75" customHeight="1" x14ac:dyDescent="0.35">
      <c r="A32" s="84" t="s">
        <v>1860</v>
      </c>
      <c r="B32" s="197"/>
      <c r="C32" s="197" t="s">
        <v>97</v>
      </c>
      <c r="D32" s="197"/>
      <c r="E32" s="197"/>
      <c r="F32" s="318"/>
      <c r="G32" s="197"/>
      <c r="H32" s="197"/>
      <c r="I32" s="197" t="s">
        <v>97</v>
      </c>
      <c r="J32" s="197"/>
      <c r="K32" s="197"/>
      <c r="L32" s="197"/>
      <c r="M32" s="197"/>
      <c r="N32" s="197" t="s">
        <v>97</v>
      </c>
      <c r="O32" s="197"/>
      <c r="P32" s="197"/>
      <c r="Q32" s="197"/>
      <c r="R32" s="197"/>
      <c r="S32" s="197"/>
      <c r="T32" s="197"/>
      <c r="U32" s="197"/>
      <c r="V32" s="197">
        <f t="shared" si="2"/>
        <v>0</v>
      </c>
      <c r="W32" s="258"/>
      <c r="X32" s="24"/>
      <c r="Y32" s="6"/>
      <c r="Z32" s="6"/>
    </row>
    <row r="33" spans="1:26" ht="12.75" customHeight="1" x14ac:dyDescent="0.35">
      <c r="A33" s="84" t="s">
        <v>1313</v>
      </c>
      <c r="B33" s="197"/>
      <c r="C33" s="197"/>
      <c r="D33" s="197" t="s">
        <v>97</v>
      </c>
      <c r="E33" s="197" t="s">
        <v>97</v>
      </c>
      <c r="F33" s="318"/>
      <c r="G33" s="197"/>
      <c r="H33" s="197"/>
      <c r="I33" s="197"/>
      <c r="J33" s="197"/>
      <c r="K33" s="197">
        <v>27</v>
      </c>
      <c r="L33" s="197" t="s">
        <v>97</v>
      </c>
      <c r="M33" s="197"/>
      <c r="N33" s="263">
        <v>45</v>
      </c>
      <c r="O33" s="197" t="s">
        <v>97</v>
      </c>
      <c r="P33" s="197"/>
      <c r="Q33" s="197"/>
      <c r="R33" s="197"/>
      <c r="S33" s="197">
        <v>2</v>
      </c>
      <c r="T33" s="197"/>
      <c r="U33" s="197"/>
      <c r="V33" s="197">
        <f t="shared" si="2"/>
        <v>74</v>
      </c>
      <c r="W33" s="258"/>
      <c r="X33" s="24"/>
      <c r="Y33" s="6"/>
      <c r="Z33" s="6"/>
    </row>
    <row r="34" spans="1:26" ht="12.75" customHeight="1" x14ac:dyDescent="0.35">
      <c r="A34" s="84" t="s">
        <v>1862</v>
      </c>
      <c r="B34" s="197"/>
      <c r="C34" s="263">
        <v>87</v>
      </c>
      <c r="D34" s="197"/>
      <c r="E34" s="197" t="s">
        <v>97</v>
      </c>
      <c r="F34" s="318"/>
      <c r="G34" s="197" t="s">
        <v>97</v>
      </c>
      <c r="H34" s="197"/>
      <c r="I34" s="197"/>
      <c r="J34" s="197" t="s">
        <v>97</v>
      </c>
      <c r="K34" s="197"/>
      <c r="L34" s="197"/>
      <c r="M34" s="197"/>
      <c r="N34" s="197"/>
      <c r="O34" s="197"/>
      <c r="P34" s="197" t="s">
        <v>97</v>
      </c>
      <c r="Q34" s="197"/>
      <c r="R34" s="197"/>
      <c r="S34" s="197">
        <v>45</v>
      </c>
      <c r="T34" s="197"/>
      <c r="U34" s="197">
        <v>34</v>
      </c>
      <c r="V34" s="197">
        <f t="shared" si="2"/>
        <v>166</v>
      </c>
      <c r="W34" s="258"/>
      <c r="X34" s="24"/>
      <c r="Y34" s="6"/>
      <c r="Z34" s="6"/>
    </row>
    <row r="35" spans="1:26" ht="12.75" customHeight="1" x14ac:dyDescent="0.35">
      <c r="A35" s="257" t="s">
        <v>103</v>
      </c>
      <c r="B35" s="258"/>
      <c r="C35" s="258"/>
      <c r="D35" s="258"/>
      <c r="E35" s="258"/>
      <c r="F35" s="317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 t="s">
        <v>97</v>
      </c>
      <c r="W35" s="258"/>
      <c r="X35" s="24"/>
      <c r="Y35" s="6"/>
      <c r="Z35" s="6"/>
    </row>
    <row r="36" spans="1:26" ht="12.75" customHeight="1" x14ac:dyDescent="0.35">
      <c r="A36" s="84" t="s">
        <v>1864</v>
      </c>
      <c r="B36" s="197"/>
      <c r="C36" s="197"/>
      <c r="D36" s="197"/>
      <c r="E36" s="197"/>
      <c r="F36" s="319">
        <v>1</v>
      </c>
      <c r="G36" s="197"/>
      <c r="H36" s="197"/>
      <c r="I36" s="197" t="s">
        <v>97</v>
      </c>
      <c r="J36" s="197"/>
      <c r="K36" s="197"/>
      <c r="L36" s="197"/>
      <c r="M36" s="197"/>
      <c r="N36" s="197"/>
      <c r="O36" s="197"/>
      <c r="P36" s="197"/>
      <c r="Q36" s="197"/>
      <c r="R36" s="197" t="s">
        <v>97</v>
      </c>
      <c r="S36" s="197"/>
      <c r="T36" s="197"/>
      <c r="U36" s="197"/>
      <c r="V36" s="197">
        <f t="shared" ref="V36:V42" si="3">SUM(B36:U36)</f>
        <v>1</v>
      </c>
      <c r="W36" s="258"/>
      <c r="X36" s="24"/>
      <c r="Y36" s="6"/>
      <c r="Z36" s="6"/>
    </row>
    <row r="37" spans="1:26" ht="12.75" customHeight="1" x14ac:dyDescent="0.35">
      <c r="A37" s="84" t="s">
        <v>1866</v>
      </c>
      <c r="B37" s="197"/>
      <c r="C37" s="197"/>
      <c r="D37" s="197"/>
      <c r="E37" s="197"/>
      <c r="F37" s="318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>
        <f t="shared" si="3"/>
        <v>0</v>
      </c>
      <c r="W37" s="258"/>
      <c r="X37" s="24"/>
      <c r="Y37" s="6"/>
      <c r="Z37" s="6"/>
    </row>
    <row r="38" spans="1:26" ht="12.75" customHeight="1" x14ac:dyDescent="0.35">
      <c r="A38" s="84" t="s">
        <v>1868</v>
      </c>
      <c r="B38" s="197"/>
      <c r="C38" s="197"/>
      <c r="D38" s="197"/>
      <c r="E38" s="197"/>
      <c r="F38" s="318"/>
      <c r="G38" s="197"/>
      <c r="H38" s="197"/>
      <c r="I38" s="197">
        <v>2</v>
      </c>
      <c r="J38" s="197"/>
      <c r="K38" s="197"/>
      <c r="L38" s="197"/>
      <c r="M38" s="197"/>
      <c r="N38" s="263">
        <v>7</v>
      </c>
      <c r="O38" s="197"/>
      <c r="P38" s="197"/>
      <c r="Q38" s="197"/>
      <c r="R38" s="197"/>
      <c r="S38" s="197"/>
      <c r="T38" s="197"/>
      <c r="U38" s="197"/>
      <c r="V38" s="197">
        <f t="shared" si="3"/>
        <v>9</v>
      </c>
      <c r="W38" s="258"/>
      <c r="X38" s="24"/>
      <c r="Y38" s="6"/>
      <c r="Z38" s="6"/>
    </row>
    <row r="39" spans="1:26" ht="12.75" customHeight="1" x14ac:dyDescent="0.35">
      <c r="A39" s="84" t="s">
        <v>35</v>
      </c>
      <c r="B39" s="197"/>
      <c r="C39" s="197"/>
      <c r="D39" s="197"/>
      <c r="E39" s="197"/>
      <c r="F39" s="318"/>
      <c r="G39" s="197"/>
      <c r="H39" s="197"/>
      <c r="I39" s="197"/>
      <c r="J39" s="197"/>
      <c r="K39" s="197"/>
      <c r="L39" s="263">
        <v>7</v>
      </c>
      <c r="M39" s="197"/>
      <c r="N39" s="197"/>
      <c r="O39" s="197"/>
      <c r="P39" s="197"/>
      <c r="Q39" s="197"/>
      <c r="R39" s="197"/>
      <c r="S39" s="197"/>
      <c r="T39" s="197"/>
      <c r="U39" s="197"/>
      <c r="V39" s="197">
        <f t="shared" si="3"/>
        <v>7</v>
      </c>
      <c r="W39" s="258"/>
      <c r="X39" s="24"/>
      <c r="Y39" s="6"/>
      <c r="Z39" s="6"/>
    </row>
    <row r="40" spans="1:26" ht="12.75" customHeight="1" x14ac:dyDescent="0.35">
      <c r="A40" s="84" t="s">
        <v>1870</v>
      </c>
      <c r="B40" s="197"/>
      <c r="C40" s="197"/>
      <c r="D40" s="197">
        <v>6</v>
      </c>
      <c r="E40" s="197"/>
      <c r="F40" s="318">
        <v>31</v>
      </c>
      <c r="G40" s="197"/>
      <c r="H40" s="197" t="s">
        <v>97</v>
      </c>
      <c r="I40" s="197"/>
      <c r="J40" s="197">
        <v>5</v>
      </c>
      <c r="K40" s="197"/>
      <c r="L40" s="197"/>
      <c r="M40" s="197"/>
      <c r="N40" s="197"/>
      <c r="O40" s="197"/>
      <c r="P40" s="197"/>
      <c r="Q40" s="263">
        <v>52</v>
      </c>
      <c r="R40" s="197"/>
      <c r="S40" s="197"/>
      <c r="T40" s="197"/>
      <c r="U40" s="197"/>
      <c r="V40" s="197">
        <f t="shared" si="3"/>
        <v>94</v>
      </c>
      <c r="W40" s="258"/>
      <c r="X40" s="24"/>
      <c r="Y40" s="6"/>
      <c r="Z40" s="6"/>
    </row>
    <row r="41" spans="1:26" ht="12.75" customHeight="1" x14ac:dyDescent="0.35">
      <c r="A41" s="84" t="s">
        <v>1872</v>
      </c>
      <c r="B41" s="197"/>
      <c r="C41" s="197"/>
      <c r="D41" s="197"/>
      <c r="E41" s="197"/>
      <c r="F41" s="318"/>
      <c r="G41" s="197"/>
      <c r="H41" s="197"/>
      <c r="I41" s="197"/>
      <c r="J41" s="197"/>
      <c r="K41" s="197"/>
      <c r="L41" s="197" t="s">
        <v>97</v>
      </c>
      <c r="M41" s="197" t="s">
        <v>97</v>
      </c>
      <c r="N41" s="197" t="s">
        <v>97</v>
      </c>
      <c r="O41" s="197" t="s">
        <v>97</v>
      </c>
      <c r="P41" s="197"/>
      <c r="Q41" s="197"/>
      <c r="R41" s="197"/>
      <c r="S41" s="197"/>
      <c r="T41" s="197" t="s">
        <v>97</v>
      </c>
      <c r="U41" s="197"/>
      <c r="V41" s="197">
        <f t="shared" si="3"/>
        <v>0</v>
      </c>
      <c r="W41" s="258"/>
      <c r="X41" s="24"/>
      <c r="Y41" s="6"/>
      <c r="Z41" s="6"/>
    </row>
    <row r="42" spans="1:26" ht="12.75" customHeight="1" x14ac:dyDescent="0.35">
      <c r="A42" s="84" t="s">
        <v>1873</v>
      </c>
      <c r="B42" s="197" t="s">
        <v>97</v>
      </c>
      <c r="C42" s="197"/>
      <c r="D42" s="197"/>
      <c r="E42" s="197"/>
      <c r="F42" s="318"/>
      <c r="G42" s="197"/>
      <c r="H42" s="197"/>
      <c r="I42" s="197"/>
      <c r="J42" s="197"/>
      <c r="K42" s="197"/>
      <c r="L42" s="197"/>
      <c r="M42" s="197"/>
      <c r="N42" s="197"/>
      <c r="O42" s="197" t="s">
        <v>97</v>
      </c>
      <c r="P42" s="197"/>
      <c r="Q42" s="197"/>
      <c r="R42" s="197"/>
      <c r="S42" s="263">
        <v>1</v>
      </c>
      <c r="T42" s="197"/>
      <c r="U42" s="197"/>
      <c r="V42" s="197">
        <f t="shared" si="3"/>
        <v>1</v>
      </c>
      <c r="W42" s="258"/>
      <c r="X42" s="24"/>
      <c r="Y42" s="6"/>
      <c r="Z42" s="6"/>
    </row>
    <row r="43" spans="1:26" ht="12.75" customHeight="1" x14ac:dyDescent="0.35">
      <c r="A43" s="257" t="s">
        <v>1320</v>
      </c>
      <c r="B43" s="258"/>
      <c r="C43" s="258"/>
      <c r="D43" s="258"/>
      <c r="E43" s="258"/>
      <c r="F43" s="317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 t="s">
        <v>97</v>
      </c>
      <c r="W43" s="258"/>
      <c r="X43" s="24"/>
      <c r="Y43" s="6"/>
      <c r="Z43" s="6"/>
    </row>
    <row r="44" spans="1:26" ht="12.75" customHeight="1" x14ac:dyDescent="0.35">
      <c r="A44" s="84" t="s">
        <v>1874</v>
      </c>
      <c r="B44" s="197"/>
      <c r="C44" s="197"/>
      <c r="D44" s="197"/>
      <c r="E44" s="197"/>
      <c r="F44" s="318"/>
      <c r="G44" s="197"/>
      <c r="H44" s="197" t="s">
        <v>97</v>
      </c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>
        <f t="shared" ref="V44:V54" si="4">SUM(B44:U44)</f>
        <v>0</v>
      </c>
      <c r="W44" s="258"/>
      <c r="X44" s="24"/>
      <c r="Y44" s="6"/>
      <c r="Z44" s="6"/>
    </row>
    <row r="45" spans="1:26" ht="12.75" customHeight="1" x14ac:dyDescent="0.35">
      <c r="A45" s="84" t="s">
        <v>1877</v>
      </c>
      <c r="B45" s="197"/>
      <c r="C45" s="197" t="s">
        <v>97</v>
      </c>
      <c r="D45" s="197"/>
      <c r="E45" s="197"/>
      <c r="F45" s="318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>
        <f t="shared" si="4"/>
        <v>0</v>
      </c>
      <c r="W45" s="258"/>
      <c r="X45" s="24"/>
      <c r="Y45" s="6"/>
      <c r="Z45" s="6"/>
    </row>
    <row r="46" spans="1:26" ht="12.75" customHeight="1" x14ac:dyDescent="0.35">
      <c r="A46" s="84" t="s">
        <v>1879</v>
      </c>
      <c r="B46" s="197"/>
      <c r="C46" s="197"/>
      <c r="D46" s="197"/>
      <c r="E46" s="197"/>
      <c r="F46" s="318"/>
      <c r="G46" s="197"/>
      <c r="H46" s="197"/>
      <c r="I46" s="197" t="s">
        <v>97</v>
      </c>
      <c r="J46" s="197"/>
      <c r="K46" s="197" t="s">
        <v>97</v>
      </c>
      <c r="L46" s="197"/>
      <c r="M46" s="197"/>
      <c r="N46" s="197" t="s">
        <v>97</v>
      </c>
      <c r="O46" s="197"/>
      <c r="P46" s="197" t="s">
        <v>97</v>
      </c>
      <c r="Q46" s="197"/>
      <c r="R46" s="197"/>
      <c r="S46" s="197"/>
      <c r="T46" s="197"/>
      <c r="U46" s="197"/>
      <c r="V46" s="197">
        <f t="shared" si="4"/>
        <v>0</v>
      </c>
      <c r="W46" s="258"/>
      <c r="X46" s="24"/>
      <c r="Y46" s="6"/>
      <c r="Z46" s="6"/>
    </row>
    <row r="47" spans="1:26" ht="12.75" customHeight="1" x14ac:dyDescent="0.35">
      <c r="A47" s="84" t="s">
        <v>1881</v>
      </c>
      <c r="B47" s="197"/>
      <c r="C47" s="197"/>
      <c r="D47" s="197"/>
      <c r="E47" s="197"/>
      <c r="F47" s="318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>
        <f t="shared" si="4"/>
        <v>0</v>
      </c>
      <c r="W47" s="258"/>
      <c r="X47" s="24"/>
      <c r="Y47" s="6"/>
      <c r="Z47" s="6"/>
    </row>
    <row r="48" spans="1:26" ht="12.75" customHeight="1" x14ac:dyDescent="0.35">
      <c r="A48" s="84" t="s">
        <v>1410</v>
      </c>
      <c r="B48" s="197"/>
      <c r="C48" s="197"/>
      <c r="D48" s="197"/>
      <c r="E48" s="197"/>
      <c r="F48" s="318"/>
      <c r="G48" s="197"/>
      <c r="H48" s="197"/>
      <c r="I48" s="197" t="s">
        <v>97</v>
      </c>
      <c r="J48" s="197"/>
      <c r="K48" s="197"/>
      <c r="L48" s="197"/>
      <c r="M48" s="197"/>
      <c r="N48" s="197"/>
      <c r="O48" s="197"/>
      <c r="P48" s="197"/>
      <c r="Q48" s="197"/>
      <c r="R48" s="197" t="s">
        <v>97</v>
      </c>
      <c r="S48" s="197" t="s">
        <v>97</v>
      </c>
      <c r="T48" s="197"/>
      <c r="U48" s="197"/>
      <c r="V48" s="197">
        <f t="shared" si="4"/>
        <v>0</v>
      </c>
      <c r="W48" s="258"/>
      <c r="X48" s="24"/>
      <c r="Y48" s="6"/>
      <c r="Z48" s="6"/>
    </row>
    <row r="49" spans="1:26" ht="12.75" customHeight="1" x14ac:dyDescent="0.35">
      <c r="A49" s="84" t="s">
        <v>1641</v>
      </c>
      <c r="B49" s="197"/>
      <c r="C49" s="197"/>
      <c r="D49" s="197"/>
      <c r="E49" s="197" t="s">
        <v>97</v>
      </c>
      <c r="F49" s="318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 t="s">
        <v>97</v>
      </c>
      <c r="T49" s="197"/>
      <c r="U49" s="197"/>
      <c r="V49" s="197">
        <f t="shared" si="4"/>
        <v>0</v>
      </c>
      <c r="W49" s="258"/>
      <c r="X49" s="24"/>
      <c r="Y49" s="6"/>
      <c r="Z49" s="6"/>
    </row>
    <row r="50" spans="1:26" ht="12.75" customHeight="1" x14ac:dyDescent="0.35">
      <c r="A50" s="84" t="s">
        <v>1885</v>
      </c>
      <c r="B50" s="197"/>
      <c r="C50" s="197" t="s">
        <v>97</v>
      </c>
      <c r="D50" s="197"/>
      <c r="E50" s="197"/>
      <c r="F50" s="318"/>
      <c r="G50" s="197" t="s">
        <v>97</v>
      </c>
      <c r="H50" s="197" t="s">
        <v>97</v>
      </c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 t="s">
        <v>97</v>
      </c>
      <c r="T50" s="197"/>
      <c r="U50" s="197"/>
      <c r="V50" s="197">
        <f t="shared" si="4"/>
        <v>0</v>
      </c>
      <c r="W50" s="258"/>
      <c r="X50" s="24"/>
      <c r="Y50" s="6"/>
      <c r="Z50" s="6"/>
    </row>
    <row r="51" spans="1:26" ht="12.75" customHeight="1" x14ac:dyDescent="0.35">
      <c r="A51" s="84" t="s">
        <v>541</v>
      </c>
      <c r="B51" s="197"/>
      <c r="C51" s="197"/>
      <c r="D51" s="197"/>
      <c r="E51" s="197"/>
      <c r="F51" s="318">
        <v>3</v>
      </c>
      <c r="G51" s="197"/>
      <c r="H51" s="197">
        <v>40</v>
      </c>
      <c r="I51" s="197"/>
      <c r="J51" s="197"/>
      <c r="K51" s="197"/>
      <c r="L51" s="197"/>
      <c r="M51" s="197"/>
      <c r="N51" s="263">
        <v>45</v>
      </c>
      <c r="O51" s="197"/>
      <c r="P51" s="197"/>
      <c r="Q51" s="197"/>
      <c r="R51" s="197"/>
      <c r="S51" s="197"/>
      <c r="T51" s="197"/>
      <c r="U51" s="197"/>
      <c r="V51" s="197">
        <f t="shared" si="4"/>
        <v>88</v>
      </c>
      <c r="W51" s="258"/>
      <c r="X51" s="24"/>
      <c r="Y51" s="6"/>
      <c r="Z51" s="6"/>
    </row>
    <row r="52" spans="1:26" ht="12.75" customHeight="1" x14ac:dyDescent="0.35">
      <c r="A52" s="84" t="s">
        <v>1882</v>
      </c>
      <c r="B52" s="197" t="s">
        <v>97</v>
      </c>
      <c r="C52" s="197"/>
      <c r="D52" s="197"/>
      <c r="E52" s="197"/>
      <c r="F52" s="318" t="s">
        <v>97</v>
      </c>
      <c r="G52" s="197"/>
      <c r="H52" s="197"/>
      <c r="I52" s="197"/>
      <c r="J52" s="197"/>
      <c r="K52" s="197"/>
      <c r="L52" s="263">
        <v>7</v>
      </c>
      <c r="M52" s="197"/>
      <c r="N52" s="197"/>
      <c r="O52" s="197"/>
      <c r="P52" s="197" t="s">
        <v>97</v>
      </c>
      <c r="Q52" s="197"/>
      <c r="R52" s="197"/>
      <c r="S52" s="197"/>
      <c r="T52" s="197"/>
      <c r="U52" s="197" t="s">
        <v>97</v>
      </c>
      <c r="V52" s="197">
        <f t="shared" si="4"/>
        <v>7</v>
      </c>
      <c r="W52" s="258"/>
      <c r="X52" s="24"/>
      <c r="Y52" s="6"/>
      <c r="Z52" s="6"/>
    </row>
    <row r="53" spans="1:26" ht="12.75" customHeight="1" x14ac:dyDescent="0.35">
      <c r="A53" s="84" t="s">
        <v>1756</v>
      </c>
      <c r="B53" s="197"/>
      <c r="C53" s="197" t="s">
        <v>97</v>
      </c>
      <c r="D53" s="197"/>
      <c r="E53" s="197"/>
      <c r="F53" s="318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 t="s">
        <v>97</v>
      </c>
      <c r="U53" s="197"/>
      <c r="V53" s="197">
        <f t="shared" si="4"/>
        <v>0</v>
      </c>
      <c r="W53" s="258"/>
      <c r="X53" s="24"/>
      <c r="Y53" s="6"/>
      <c r="Z53" s="6"/>
    </row>
    <row r="54" spans="1:26" ht="12.75" customHeight="1" x14ac:dyDescent="0.35">
      <c r="A54" s="84" t="s">
        <v>1889</v>
      </c>
      <c r="B54" s="197"/>
      <c r="C54" s="197"/>
      <c r="D54" s="197">
        <v>33</v>
      </c>
      <c r="E54" s="197"/>
      <c r="F54" s="318"/>
      <c r="G54" s="197">
        <v>44</v>
      </c>
      <c r="H54" s="197"/>
      <c r="I54" s="197"/>
      <c r="J54" s="197"/>
      <c r="K54" s="197"/>
      <c r="L54" s="197">
        <v>7</v>
      </c>
      <c r="M54" s="263">
        <v>53</v>
      </c>
      <c r="N54" s="197"/>
      <c r="O54" s="197"/>
      <c r="P54" s="197" t="s">
        <v>97</v>
      </c>
      <c r="Q54" s="197"/>
      <c r="R54" s="197"/>
      <c r="S54" s="197"/>
      <c r="T54" s="197"/>
      <c r="U54" s="197" t="s">
        <v>97</v>
      </c>
      <c r="V54" s="197">
        <f t="shared" si="4"/>
        <v>137</v>
      </c>
      <c r="W54" s="258"/>
      <c r="X54" s="24"/>
      <c r="Y54" s="6"/>
      <c r="Z54" s="6"/>
    </row>
    <row r="55" spans="1:26" ht="12.75" customHeight="1" x14ac:dyDescent="0.35">
      <c r="A55" s="257" t="s">
        <v>495</v>
      </c>
      <c r="B55" s="258"/>
      <c r="C55" s="258"/>
      <c r="D55" s="258"/>
      <c r="E55" s="258"/>
      <c r="F55" s="317"/>
      <c r="G55" s="258"/>
      <c r="H55" s="258"/>
      <c r="I55" s="258"/>
      <c r="J55" s="258"/>
      <c r="K55" s="258"/>
      <c r="L55" s="258"/>
      <c r="M55" s="258"/>
      <c r="N55" s="258"/>
      <c r="O55" s="258"/>
      <c r="P55" s="258"/>
      <c r="Q55" s="258"/>
      <c r="R55" s="258"/>
      <c r="S55" s="258"/>
      <c r="T55" s="258"/>
      <c r="U55" s="258"/>
      <c r="V55" s="258" t="s">
        <v>97</v>
      </c>
      <c r="W55" s="258"/>
      <c r="X55" s="24"/>
      <c r="Y55" s="6"/>
      <c r="Z55" s="6"/>
    </row>
    <row r="56" spans="1:26" ht="12.75" customHeight="1" x14ac:dyDescent="0.35">
      <c r="A56" s="84" t="s">
        <v>1891</v>
      </c>
      <c r="B56" s="197"/>
      <c r="C56" s="197"/>
      <c r="D56" s="197"/>
      <c r="E56" s="197"/>
      <c r="F56" s="318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>
        <f t="shared" ref="V56:V61" si="5">SUM(B56:U56)</f>
        <v>0</v>
      </c>
      <c r="W56" s="258"/>
      <c r="X56" s="24"/>
      <c r="Y56" s="6"/>
      <c r="Z56" s="6"/>
    </row>
    <row r="57" spans="1:26" ht="12.75" customHeight="1" x14ac:dyDescent="0.35">
      <c r="A57" s="84" t="s">
        <v>1886</v>
      </c>
      <c r="B57" s="197"/>
      <c r="C57" s="197"/>
      <c r="D57" s="197"/>
      <c r="E57" s="197"/>
      <c r="F57" s="318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>
        <f t="shared" si="5"/>
        <v>0</v>
      </c>
      <c r="W57" s="258"/>
      <c r="X57" s="24"/>
      <c r="Y57" s="6"/>
      <c r="Z57" s="6"/>
    </row>
    <row r="58" spans="1:26" ht="12.75" customHeight="1" x14ac:dyDescent="0.35">
      <c r="A58" s="84" t="s">
        <v>1892</v>
      </c>
      <c r="B58" s="197"/>
      <c r="C58" s="197"/>
      <c r="D58" s="197"/>
      <c r="E58" s="197"/>
      <c r="F58" s="318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>
        <f t="shared" si="5"/>
        <v>0</v>
      </c>
      <c r="W58" s="258"/>
      <c r="X58" s="24"/>
      <c r="Y58" s="6"/>
      <c r="Z58" s="6"/>
    </row>
    <row r="59" spans="1:26" ht="12.75" customHeight="1" x14ac:dyDescent="0.35">
      <c r="A59" s="84" t="s">
        <v>1345</v>
      </c>
      <c r="B59" s="197"/>
      <c r="C59" s="197"/>
      <c r="D59" s="197"/>
      <c r="E59" s="197"/>
      <c r="F59" s="318" t="s">
        <v>97</v>
      </c>
      <c r="G59" s="197"/>
      <c r="H59" s="197"/>
      <c r="I59" s="197"/>
      <c r="J59" s="197" t="s">
        <v>97</v>
      </c>
      <c r="K59" s="197"/>
      <c r="L59" s="197"/>
      <c r="M59" s="197"/>
      <c r="N59" s="197" t="s">
        <v>97</v>
      </c>
      <c r="O59" s="197"/>
      <c r="P59" s="197"/>
      <c r="Q59" s="197"/>
      <c r="R59" s="197"/>
      <c r="S59" s="197"/>
      <c r="T59" s="197"/>
      <c r="U59" s="197"/>
      <c r="V59" s="197">
        <f t="shared" si="5"/>
        <v>0</v>
      </c>
      <c r="W59" s="258"/>
      <c r="X59" s="24"/>
      <c r="Y59" s="6"/>
      <c r="Z59" s="6"/>
    </row>
    <row r="60" spans="1:26" ht="12.75" customHeight="1" x14ac:dyDescent="0.35">
      <c r="A60" s="84" t="s">
        <v>1899</v>
      </c>
      <c r="B60" s="197"/>
      <c r="C60" s="197"/>
      <c r="D60" s="197"/>
      <c r="E60" s="197"/>
      <c r="F60" s="318"/>
      <c r="G60" s="197"/>
      <c r="H60" s="197"/>
      <c r="I60" s="197"/>
      <c r="J60" s="197">
        <v>3</v>
      </c>
      <c r="K60" s="197"/>
      <c r="L60" s="197"/>
      <c r="M60" s="197"/>
      <c r="N60" s="197"/>
      <c r="O60" s="263">
        <v>32</v>
      </c>
      <c r="P60" s="197"/>
      <c r="Q60" s="197"/>
      <c r="R60" s="197"/>
      <c r="S60" s="197"/>
      <c r="T60" s="197"/>
      <c r="U60" s="197"/>
      <c r="V60" s="197">
        <f t="shared" si="5"/>
        <v>35</v>
      </c>
      <c r="W60" s="258"/>
      <c r="X60" s="24"/>
      <c r="Y60" s="6"/>
      <c r="Z60" s="6"/>
    </row>
    <row r="61" spans="1:26" ht="13.5" customHeight="1" x14ac:dyDescent="0.35">
      <c r="A61" s="84" t="s">
        <v>1902</v>
      </c>
      <c r="B61" s="197"/>
      <c r="C61" s="197"/>
      <c r="D61" s="197"/>
      <c r="E61" s="197"/>
      <c r="F61" s="318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>
        <f t="shared" si="5"/>
        <v>0</v>
      </c>
      <c r="W61" s="258"/>
      <c r="X61" s="24"/>
      <c r="Y61" s="6"/>
      <c r="Z61" s="6"/>
    </row>
    <row r="62" spans="1:26" ht="13.5" customHeight="1" x14ac:dyDescent="0.35">
      <c r="A62" s="254"/>
      <c r="B62" s="256" t="s">
        <v>1788</v>
      </c>
      <c r="C62" s="256" t="s">
        <v>7</v>
      </c>
      <c r="D62" s="256" t="s">
        <v>1789</v>
      </c>
      <c r="E62" s="256" t="s">
        <v>1804</v>
      </c>
      <c r="F62" s="316" t="s">
        <v>11</v>
      </c>
      <c r="G62" s="256" t="s">
        <v>17</v>
      </c>
      <c r="H62" s="256" t="s">
        <v>8</v>
      </c>
      <c r="I62" s="256" t="s">
        <v>1806</v>
      </c>
      <c r="J62" s="256" t="s">
        <v>4</v>
      </c>
      <c r="K62" s="256" t="s">
        <v>19</v>
      </c>
      <c r="L62" s="256" t="s">
        <v>1791</v>
      </c>
      <c r="M62" s="256" t="s">
        <v>20</v>
      </c>
      <c r="N62" s="256" t="s">
        <v>16</v>
      </c>
      <c r="O62" s="256" t="s">
        <v>1278</v>
      </c>
      <c r="P62" s="256" t="s">
        <v>6</v>
      </c>
      <c r="Q62" s="256" t="s">
        <v>9</v>
      </c>
      <c r="R62" s="256" t="s">
        <v>1793</v>
      </c>
      <c r="S62" s="256" t="s">
        <v>15</v>
      </c>
      <c r="T62" s="256" t="s">
        <v>14</v>
      </c>
      <c r="U62" s="256" t="s">
        <v>5</v>
      </c>
      <c r="V62" s="256" t="s">
        <v>932</v>
      </c>
      <c r="W62" s="258"/>
      <c r="X62" s="24"/>
      <c r="Y62" s="6"/>
      <c r="Z62" s="6"/>
    </row>
    <row r="63" spans="1:26" ht="12.75" customHeight="1" x14ac:dyDescent="0.35">
      <c r="A63" s="257" t="s">
        <v>123</v>
      </c>
      <c r="B63" s="258"/>
      <c r="C63" s="258"/>
      <c r="D63" s="258"/>
      <c r="E63" s="258"/>
      <c r="F63" s="317"/>
      <c r="G63" s="258"/>
      <c r="H63" s="258"/>
      <c r="I63" s="258"/>
      <c r="J63" s="258"/>
      <c r="K63" s="258"/>
      <c r="L63" s="258"/>
      <c r="M63" s="258"/>
      <c r="N63" s="258"/>
      <c r="O63" s="258"/>
      <c r="P63" s="258"/>
      <c r="Q63" s="258"/>
      <c r="R63" s="258"/>
      <c r="S63" s="258"/>
      <c r="T63" s="258"/>
      <c r="U63" s="258"/>
      <c r="V63" s="258" t="s">
        <v>97</v>
      </c>
      <c r="W63" s="258"/>
      <c r="X63" s="24"/>
      <c r="Y63" s="6"/>
      <c r="Z63" s="6"/>
    </row>
    <row r="64" spans="1:26" ht="12.75" customHeight="1" x14ac:dyDescent="0.35">
      <c r="A64" s="84" t="s">
        <v>1904</v>
      </c>
      <c r="B64" s="197"/>
      <c r="C64" s="197"/>
      <c r="D64" s="197"/>
      <c r="E64" s="197"/>
      <c r="F64" s="318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>
        <f t="shared" ref="V64:V69" si="6">SUM(B64:U64)</f>
        <v>0</v>
      </c>
      <c r="W64" s="258"/>
      <c r="X64" s="24"/>
      <c r="Y64" s="6"/>
      <c r="Z64" s="6"/>
    </row>
    <row r="65" spans="1:26" ht="12.75" customHeight="1" x14ac:dyDescent="0.35">
      <c r="A65" s="84" t="s">
        <v>1906</v>
      </c>
      <c r="B65" s="197"/>
      <c r="C65" s="197"/>
      <c r="D65" s="197"/>
      <c r="E65" s="197" t="s">
        <v>97</v>
      </c>
      <c r="F65" s="318"/>
      <c r="G65" s="197"/>
      <c r="H65" s="197"/>
      <c r="I65" s="197"/>
      <c r="J65" s="197" t="s">
        <v>97</v>
      </c>
      <c r="K65" s="197"/>
      <c r="L65" s="197"/>
      <c r="M65" s="197"/>
      <c r="N65" s="197"/>
      <c r="O65" s="197"/>
      <c r="P65" s="197"/>
      <c r="Q65" s="197"/>
      <c r="R65" s="197"/>
      <c r="S65" s="197" t="s">
        <v>97</v>
      </c>
      <c r="T65" s="197"/>
      <c r="U65" s="197" t="s">
        <v>97</v>
      </c>
      <c r="V65" s="197">
        <f t="shared" si="6"/>
        <v>0</v>
      </c>
      <c r="W65" s="258"/>
      <c r="X65" s="24"/>
      <c r="Y65" s="6"/>
      <c r="Z65" s="6"/>
    </row>
    <row r="66" spans="1:26" ht="12.75" customHeight="1" x14ac:dyDescent="0.35">
      <c r="A66" s="84" t="s">
        <v>1382</v>
      </c>
      <c r="B66" s="197"/>
      <c r="C66" s="197"/>
      <c r="D66" s="197"/>
      <c r="E66" s="197"/>
      <c r="F66" s="318"/>
      <c r="G66" s="197"/>
      <c r="H66" s="197"/>
      <c r="I66" s="197" t="s">
        <v>97</v>
      </c>
      <c r="J66" s="197" t="s">
        <v>97</v>
      </c>
      <c r="K66" s="197" t="s">
        <v>97</v>
      </c>
      <c r="L66" s="197" t="s">
        <v>97</v>
      </c>
      <c r="M66" s="197"/>
      <c r="N66" s="197"/>
      <c r="O66" s="197"/>
      <c r="P66" s="197" t="s">
        <v>97</v>
      </c>
      <c r="Q66" s="197"/>
      <c r="R66" s="197"/>
      <c r="S66" s="197"/>
      <c r="T66" s="197"/>
      <c r="U66" s="197"/>
      <c r="V66" s="197">
        <f t="shared" si="6"/>
        <v>0</v>
      </c>
      <c r="W66" s="258"/>
      <c r="X66" s="24"/>
      <c r="Y66" s="6"/>
      <c r="Z66" s="6"/>
    </row>
    <row r="67" spans="1:26" ht="12.75" customHeight="1" x14ac:dyDescent="0.35">
      <c r="A67" s="84" t="s">
        <v>1910</v>
      </c>
      <c r="B67" s="197"/>
      <c r="C67" s="197" t="s">
        <v>97</v>
      </c>
      <c r="D67" s="197" t="s">
        <v>97</v>
      </c>
      <c r="E67" s="197" t="s">
        <v>97</v>
      </c>
      <c r="F67" s="318"/>
      <c r="G67" s="197"/>
      <c r="H67" s="197"/>
      <c r="I67" s="197" t="s">
        <v>97</v>
      </c>
      <c r="J67" s="197"/>
      <c r="K67" s="197" t="s">
        <v>97</v>
      </c>
      <c r="L67" s="197">
        <v>7</v>
      </c>
      <c r="M67" s="197" t="s">
        <v>97</v>
      </c>
      <c r="N67" s="197"/>
      <c r="O67" s="197"/>
      <c r="P67" s="263">
        <v>81</v>
      </c>
      <c r="Q67" s="197" t="s">
        <v>97</v>
      </c>
      <c r="R67" s="197"/>
      <c r="S67" s="197" t="s">
        <v>97</v>
      </c>
      <c r="T67" s="197"/>
      <c r="U67" s="197"/>
      <c r="V67" s="197">
        <f t="shared" si="6"/>
        <v>88</v>
      </c>
      <c r="W67" s="258"/>
      <c r="X67" s="24"/>
      <c r="Y67" s="6"/>
      <c r="Z67" s="6"/>
    </row>
    <row r="68" spans="1:26" ht="12.75" customHeight="1" x14ac:dyDescent="0.35">
      <c r="A68" s="84" t="s">
        <v>1911</v>
      </c>
      <c r="B68" s="197"/>
      <c r="C68" s="197"/>
      <c r="D68" s="197"/>
      <c r="E68" s="197" t="s">
        <v>97</v>
      </c>
      <c r="F68" s="318">
        <v>1</v>
      </c>
      <c r="G68" s="197"/>
      <c r="H68" s="197"/>
      <c r="I68" s="197" t="s">
        <v>97</v>
      </c>
      <c r="J68" s="197"/>
      <c r="K68" s="197"/>
      <c r="L68" s="263">
        <v>7</v>
      </c>
      <c r="M68" s="197"/>
      <c r="N68" s="197"/>
      <c r="O68" s="197"/>
      <c r="P68" s="197"/>
      <c r="Q68" s="197"/>
      <c r="R68" s="197"/>
      <c r="S68" s="197"/>
      <c r="T68" s="197"/>
      <c r="U68" s="197" t="s">
        <v>97</v>
      </c>
      <c r="V68" s="197">
        <f t="shared" si="6"/>
        <v>8</v>
      </c>
      <c r="W68" s="258"/>
      <c r="X68" s="24"/>
      <c r="Y68" s="6"/>
      <c r="Z68" s="6"/>
    </row>
    <row r="69" spans="1:26" ht="12.75" customHeight="1" x14ac:dyDescent="0.35">
      <c r="A69" s="84" t="s">
        <v>1912</v>
      </c>
      <c r="B69" s="197"/>
      <c r="C69" s="197"/>
      <c r="D69" s="197"/>
      <c r="E69" s="197"/>
      <c r="F69" s="318"/>
      <c r="G69" s="197" t="s">
        <v>97</v>
      </c>
      <c r="H69" s="197"/>
      <c r="I69" s="197">
        <v>1</v>
      </c>
      <c r="J69" s="197"/>
      <c r="K69" s="197"/>
      <c r="L69" s="197" t="s">
        <v>97</v>
      </c>
      <c r="M69" s="197"/>
      <c r="N69" s="197">
        <v>7</v>
      </c>
      <c r="O69" s="197">
        <v>12</v>
      </c>
      <c r="P69" s="197"/>
      <c r="Q69" s="197"/>
      <c r="R69" s="197"/>
      <c r="S69" s="263">
        <v>22</v>
      </c>
      <c r="T69" s="197"/>
      <c r="U69" s="197">
        <v>2</v>
      </c>
      <c r="V69" s="197">
        <f t="shared" si="6"/>
        <v>44</v>
      </c>
      <c r="W69" s="258"/>
      <c r="X69" s="24"/>
      <c r="Y69" s="6"/>
      <c r="Z69" s="6"/>
    </row>
    <row r="70" spans="1:26" ht="12.75" customHeight="1" x14ac:dyDescent="0.35">
      <c r="A70" s="257" t="s">
        <v>163</v>
      </c>
      <c r="B70" s="258"/>
      <c r="C70" s="258"/>
      <c r="D70" s="258"/>
      <c r="E70" s="258"/>
      <c r="F70" s="317"/>
      <c r="G70" s="258"/>
      <c r="H70" s="258"/>
      <c r="I70" s="258"/>
      <c r="J70" s="258"/>
      <c r="K70" s="258"/>
      <c r="L70" s="258"/>
      <c r="M70" s="258"/>
      <c r="N70" s="258"/>
      <c r="O70" s="258"/>
      <c r="P70" s="258"/>
      <c r="Q70" s="258"/>
      <c r="R70" s="258"/>
      <c r="S70" s="258"/>
      <c r="T70" s="258"/>
      <c r="U70" s="258"/>
      <c r="V70" s="258" t="s">
        <v>97</v>
      </c>
      <c r="W70" s="258"/>
      <c r="X70" s="24"/>
      <c r="Y70" s="6"/>
      <c r="Z70" s="6"/>
    </row>
    <row r="71" spans="1:26" ht="12.75" customHeight="1" x14ac:dyDescent="0.35">
      <c r="A71" s="84" t="s">
        <v>1914</v>
      </c>
      <c r="B71" s="197"/>
      <c r="C71" s="197" t="s">
        <v>97</v>
      </c>
      <c r="D71" s="197"/>
      <c r="E71" s="197" t="s">
        <v>97</v>
      </c>
      <c r="F71" s="318"/>
      <c r="G71" s="197"/>
      <c r="H71" s="197"/>
      <c r="I71" s="197"/>
      <c r="J71" s="197" t="s">
        <v>97</v>
      </c>
      <c r="K71" s="197"/>
      <c r="L71" s="197"/>
      <c r="M71" s="197"/>
      <c r="N71" s="197"/>
      <c r="O71" s="197"/>
      <c r="P71" s="197"/>
      <c r="Q71" s="197"/>
      <c r="R71" s="197" t="s">
        <v>97</v>
      </c>
      <c r="S71" s="197"/>
      <c r="T71" s="197" t="s">
        <v>97</v>
      </c>
      <c r="U71" s="197"/>
      <c r="V71" s="197">
        <f>SUM(B71:U71)</f>
        <v>0</v>
      </c>
      <c r="W71" s="258"/>
      <c r="X71" s="24"/>
      <c r="Y71" s="6"/>
      <c r="Z71" s="6"/>
    </row>
    <row r="72" spans="1:26" ht="12.75" customHeight="1" x14ac:dyDescent="0.35">
      <c r="A72" s="84" t="s">
        <v>1916</v>
      </c>
      <c r="B72" s="197" t="s">
        <v>97</v>
      </c>
      <c r="C72" s="197"/>
      <c r="D72" s="197"/>
      <c r="E72" s="197" t="s">
        <v>97</v>
      </c>
      <c r="F72" s="318"/>
      <c r="G72" s="197"/>
      <c r="H72" s="197" t="s">
        <v>97</v>
      </c>
      <c r="I72" s="197"/>
      <c r="J72" s="197"/>
      <c r="K72" s="197"/>
      <c r="L72" s="197"/>
      <c r="M72" s="197"/>
      <c r="N72" s="197"/>
      <c r="O72" s="197"/>
      <c r="P72" s="197"/>
      <c r="Q72" s="197"/>
      <c r="R72" s="263">
        <v>15</v>
      </c>
      <c r="S72" s="197"/>
      <c r="T72" s="197"/>
      <c r="U72" s="197"/>
      <c r="V72" s="197">
        <f>SUM(B72:U72)</f>
        <v>15</v>
      </c>
      <c r="W72" s="258"/>
      <c r="X72" s="24"/>
      <c r="Y72" s="6"/>
      <c r="Z72" s="6"/>
    </row>
    <row r="73" spans="1:26" ht="12.75" customHeight="1" x14ac:dyDescent="0.35">
      <c r="A73" s="84" t="s">
        <v>1918</v>
      </c>
      <c r="B73" s="197"/>
      <c r="C73" s="197"/>
      <c r="D73" s="197"/>
      <c r="E73" s="197"/>
      <c r="F73" s="318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>
        <f>SUM(B73:U73)</f>
        <v>0</v>
      </c>
      <c r="W73" s="258"/>
      <c r="X73" s="24"/>
      <c r="Y73" s="6"/>
      <c r="Z73" s="6"/>
    </row>
    <row r="74" spans="1:26" ht="12.75" customHeight="1" x14ac:dyDescent="0.35">
      <c r="A74" s="84" t="s">
        <v>1291</v>
      </c>
      <c r="B74" s="197"/>
      <c r="C74" s="197"/>
      <c r="D74" s="197"/>
      <c r="E74" s="197"/>
      <c r="F74" s="319">
        <v>1</v>
      </c>
      <c r="G74" s="197"/>
      <c r="H74" s="197"/>
      <c r="I74" s="197"/>
      <c r="J74" s="197"/>
      <c r="K74" s="197"/>
      <c r="L74" s="197"/>
      <c r="M74" s="197"/>
      <c r="N74" s="197"/>
      <c r="O74" s="197" t="s">
        <v>97</v>
      </c>
      <c r="P74" s="197"/>
      <c r="Q74" s="197"/>
      <c r="R74" s="197"/>
      <c r="S74" s="197"/>
      <c r="T74" s="197"/>
      <c r="U74" s="197"/>
      <c r="V74" s="197">
        <f>SUM(B74:U74)</f>
        <v>1</v>
      </c>
      <c r="W74" s="258"/>
      <c r="X74" s="24"/>
      <c r="Y74" s="6"/>
      <c r="Z74" s="6"/>
    </row>
    <row r="75" spans="1:26" ht="12.75" customHeight="1" x14ac:dyDescent="0.35">
      <c r="A75" s="84" t="s">
        <v>1921</v>
      </c>
      <c r="B75" s="197" t="s">
        <v>97</v>
      </c>
      <c r="C75" s="197"/>
      <c r="D75" s="197"/>
      <c r="E75" s="197"/>
      <c r="F75" s="318"/>
      <c r="G75" s="197"/>
      <c r="H75" s="197"/>
      <c r="I75" s="197"/>
      <c r="J75" s="197"/>
      <c r="K75" s="197" t="s">
        <v>97</v>
      </c>
      <c r="L75" s="197"/>
      <c r="M75" s="197"/>
      <c r="N75" s="197"/>
      <c r="O75" s="197"/>
      <c r="P75" s="197" t="s">
        <v>97</v>
      </c>
      <c r="Q75" s="197"/>
      <c r="R75" s="197"/>
      <c r="S75" s="197" t="s">
        <v>97</v>
      </c>
      <c r="T75" s="197"/>
      <c r="U75" s="197" t="s">
        <v>97</v>
      </c>
      <c r="V75" s="197">
        <f>SUM(B75:U75)</f>
        <v>0</v>
      </c>
      <c r="W75" s="258"/>
      <c r="X75" s="24"/>
      <c r="Y75" s="6"/>
      <c r="Z75" s="6"/>
    </row>
    <row r="76" spans="1:26" ht="12.75" customHeight="1" x14ac:dyDescent="0.35">
      <c r="A76" s="257" t="s">
        <v>1370</v>
      </c>
      <c r="B76" s="258"/>
      <c r="C76" s="258"/>
      <c r="D76" s="258"/>
      <c r="E76" s="258"/>
      <c r="F76" s="317"/>
      <c r="G76" s="258"/>
      <c r="H76" s="258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 t="s">
        <v>97</v>
      </c>
      <c r="W76" s="258"/>
      <c r="X76" s="24"/>
      <c r="Y76" s="6"/>
      <c r="Z76" s="6"/>
    </row>
    <row r="77" spans="1:26" ht="12.75" customHeight="1" x14ac:dyDescent="0.35">
      <c r="A77" s="84" t="s">
        <v>1922</v>
      </c>
      <c r="B77" s="197"/>
      <c r="C77" s="197"/>
      <c r="D77" s="197"/>
      <c r="E77" s="197" t="s">
        <v>97</v>
      </c>
      <c r="F77" s="318" t="s">
        <v>97</v>
      </c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 t="s">
        <v>97</v>
      </c>
      <c r="S77" s="197"/>
      <c r="T77" s="197"/>
      <c r="U77" s="197"/>
      <c r="V77" s="197">
        <f>SUM(B77:U77)</f>
        <v>0</v>
      </c>
      <c r="W77" s="258"/>
      <c r="X77" s="24"/>
      <c r="Y77" s="6"/>
      <c r="Z77" s="6"/>
    </row>
    <row r="78" spans="1:26" ht="12.75" customHeight="1" x14ac:dyDescent="0.35">
      <c r="A78" s="84" t="s">
        <v>1923</v>
      </c>
      <c r="B78" s="197" t="s">
        <v>97</v>
      </c>
      <c r="C78" s="197"/>
      <c r="D78" s="197"/>
      <c r="E78" s="197"/>
      <c r="F78" s="318"/>
      <c r="G78" s="197"/>
      <c r="H78" s="197" t="s">
        <v>97</v>
      </c>
      <c r="I78" s="197" t="s">
        <v>97</v>
      </c>
      <c r="J78" s="197"/>
      <c r="K78" s="197"/>
      <c r="L78" s="197"/>
      <c r="M78" s="197" t="s">
        <v>97</v>
      </c>
      <c r="N78" s="197" t="s">
        <v>97</v>
      </c>
      <c r="O78" s="197"/>
      <c r="P78" s="197"/>
      <c r="Q78" s="197"/>
      <c r="R78" s="197"/>
      <c r="S78" s="197" t="s">
        <v>97</v>
      </c>
      <c r="T78" s="197"/>
      <c r="U78" s="197"/>
      <c r="V78" s="197">
        <f>SUM(B78:U78)</f>
        <v>0</v>
      </c>
      <c r="W78" s="258"/>
      <c r="X78" s="24"/>
      <c r="Y78" s="6"/>
      <c r="Z78" s="6"/>
    </row>
    <row r="79" spans="1:26" ht="12.75" customHeight="1" x14ac:dyDescent="0.35">
      <c r="A79" s="84" t="s">
        <v>462</v>
      </c>
      <c r="B79" s="197"/>
      <c r="C79" s="197"/>
      <c r="D79" s="197"/>
      <c r="E79" s="197"/>
      <c r="F79" s="318" t="s">
        <v>97</v>
      </c>
      <c r="G79" s="197"/>
      <c r="H79" s="197"/>
      <c r="I79" s="197" t="s">
        <v>97</v>
      </c>
      <c r="J79" s="263">
        <v>3</v>
      </c>
      <c r="K79" s="197"/>
      <c r="L79" s="197" t="s">
        <v>97</v>
      </c>
      <c r="M79" s="197"/>
      <c r="N79" s="197"/>
      <c r="O79" s="197"/>
      <c r="P79" s="197"/>
      <c r="Q79" s="197"/>
      <c r="R79" s="197"/>
      <c r="S79" s="197"/>
      <c r="T79" s="197"/>
      <c r="U79" s="197"/>
      <c r="V79" s="197">
        <f>SUM(B79:U79)</f>
        <v>3</v>
      </c>
      <c r="W79" s="258"/>
      <c r="X79" s="24"/>
      <c r="Y79" s="6"/>
      <c r="Z79" s="6"/>
    </row>
    <row r="80" spans="1:26" ht="12.75" customHeight="1" x14ac:dyDescent="0.35">
      <c r="A80" s="84" t="s">
        <v>1925</v>
      </c>
      <c r="B80" s="197"/>
      <c r="C80" s="197"/>
      <c r="D80" s="197"/>
      <c r="E80" s="197"/>
      <c r="F80" s="318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263">
        <v>2</v>
      </c>
      <c r="V80" s="197">
        <f>SUM(B80:U80)</f>
        <v>2</v>
      </c>
      <c r="W80" s="258"/>
      <c r="X80" s="24"/>
      <c r="Y80" s="6"/>
      <c r="Z80" s="6"/>
    </row>
    <row r="81" spans="1:26" ht="12.75" customHeight="1" x14ac:dyDescent="0.35">
      <c r="A81" s="84" t="s">
        <v>1927</v>
      </c>
      <c r="B81" s="197"/>
      <c r="C81" s="197"/>
      <c r="D81" s="197" t="s">
        <v>97</v>
      </c>
      <c r="E81" s="197"/>
      <c r="F81" s="318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>
        <f>SUM(B81:U81)</f>
        <v>0</v>
      </c>
      <c r="W81" s="258"/>
      <c r="X81" s="24"/>
      <c r="Y81" s="6"/>
      <c r="Z81" s="6"/>
    </row>
    <row r="82" spans="1:26" ht="12.75" customHeight="1" x14ac:dyDescent="0.35">
      <c r="A82" s="257" t="s">
        <v>200</v>
      </c>
      <c r="B82" s="258"/>
      <c r="C82" s="258"/>
      <c r="D82" s="258"/>
      <c r="E82" s="258"/>
      <c r="F82" s="317"/>
      <c r="G82" s="258"/>
      <c r="H82" s="258"/>
      <c r="I82" s="258"/>
      <c r="J82" s="258"/>
      <c r="K82" s="258"/>
      <c r="L82" s="258"/>
      <c r="M82" s="258"/>
      <c r="N82" s="258"/>
      <c r="O82" s="258"/>
      <c r="P82" s="258"/>
      <c r="Q82" s="258"/>
      <c r="R82" s="258"/>
      <c r="S82" s="258"/>
      <c r="T82" s="258"/>
      <c r="U82" s="258"/>
      <c r="V82" s="258" t="s">
        <v>97</v>
      </c>
      <c r="W82" s="258"/>
      <c r="X82" s="24"/>
      <c r="Y82" s="6"/>
      <c r="Z82" s="6"/>
    </row>
    <row r="83" spans="1:26" ht="12.75" customHeight="1" x14ac:dyDescent="0.35">
      <c r="A83" s="84" t="s">
        <v>1930</v>
      </c>
      <c r="B83" s="197"/>
      <c r="C83" s="197"/>
      <c r="D83" s="197"/>
      <c r="E83" s="197"/>
      <c r="F83" s="318"/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>
        <f>SUM(B83:U83)</f>
        <v>0</v>
      </c>
      <c r="W83" s="258"/>
      <c r="X83" s="24"/>
      <c r="Y83" s="6"/>
      <c r="Z83" s="6"/>
    </row>
    <row r="84" spans="1:26" ht="12.75" customHeight="1" x14ac:dyDescent="0.35">
      <c r="A84" s="257" t="s">
        <v>227</v>
      </c>
      <c r="B84" s="258"/>
      <c r="C84" s="258"/>
      <c r="D84" s="258"/>
      <c r="E84" s="258"/>
      <c r="F84" s="317"/>
      <c r="G84" s="258"/>
      <c r="H84" s="258"/>
      <c r="I84" s="258"/>
      <c r="J84" s="258"/>
      <c r="K84" s="258"/>
      <c r="L84" s="258"/>
      <c r="M84" s="258"/>
      <c r="N84" s="258"/>
      <c r="O84" s="258"/>
      <c r="P84" s="258"/>
      <c r="Q84" s="258"/>
      <c r="R84" s="258"/>
      <c r="S84" s="258"/>
      <c r="T84" s="258"/>
      <c r="U84" s="258"/>
      <c r="V84" s="258" t="s">
        <v>97</v>
      </c>
      <c r="W84" s="258"/>
      <c r="X84" s="24"/>
      <c r="Y84" s="6"/>
      <c r="Z84" s="6"/>
    </row>
    <row r="85" spans="1:26" ht="12.75" customHeight="1" x14ac:dyDescent="0.35">
      <c r="A85" s="84" t="s">
        <v>1933</v>
      </c>
      <c r="B85" s="197"/>
      <c r="C85" s="197"/>
      <c r="D85" s="197"/>
      <c r="E85" s="197" t="s">
        <v>97</v>
      </c>
      <c r="F85" s="318" t="s">
        <v>97</v>
      </c>
      <c r="G85" s="197" t="s">
        <v>97</v>
      </c>
      <c r="H85" s="197"/>
      <c r="I85" s="197"/>
      <c r="J85" s="197"/>
      <c r="K85" s="197"/>
      <c r="L85" s="197" t="s">
        <v>97</v>
      </c>
      <c r="M85" s="197"/>
      <c r="N85" s="197"/>
      <c r="O85" s="197"/>
      <c r="P85" s="197" t="s">
        <v>97</v>
      </c>
      <c r="Q85" s="197"/>
      <c r="R85" s="197" t="s">
        <v>97</v>
      </c>
      <c r="S85" s="197"/>
      <c r="T85" s="197"/>
      <c r="U85" s="197"/>
      <c r="V85" s="197">
        <f t="shared" ref="V85:V93" si="7">SUM(B85:U85)</f>
        <v>0</v>
      </c>
      <c r="W85" s="258"/>
      <c r="X85" s="24"/>
      <c r="Y85" s="6"/>
      <c r="Z85" s="6"/>
    </row>
    <row r="86" spans="1:26" ht="12.75" customHeight="1" x14ac:dyDescent="0.35">
      <c r="A86" s="84" t="s">
        <v>1934</v>
      </c>
      <c r="B86" s="197"/>
      <c r="C86" s="197"/>
      <c r="D86" s="197" t="s">
        <v>97</v>
      </c>
      <c r="E86" s="197" t="s">
        <v>97</v>
      </c>
      <c r="F86" s="318" t="s">
        <v>97</v>
      </c>
      <c r="G86" s="197"/>
      <c r="H86" s="197" t="s">
        <v>97</v>
      </c>
      <c r="I86" s="197"/>
      <c r="J86" s="197"/>
      <c r="K86" s="197" t="s">
        <v>97</v>
      </c>
      <c r="L86" s="197"/>
      <c r="M86" s="197" t="s">
        <v>97</v>
      </c>
      <c r="N86" s="197"/>
      <c r="O86" s="197"/>
      <c r="P86" s="197" t="s">
        <v>97</v>
      </c>
      <c r="Q86" s="197"/>
      <c r="R86" s="197" t="s">
        <v>97</v>
      </c>
      <c r="S86" s="197"/>
      <c r="T86" s="197" t="s">
        <v>97</v>
      </c>
      <c r="U86" s="197"/>
      <c r="V86" s="197">
        <f t="shared" si="7"/>
        <v>0</v>
      </c>
      <c r="W86" s="258"/>
      <c r="X86" s="24"/>
      <c r="Y86" s="6"/>
      <c r="Z86" s="6"/>
    </row>
    <row r="87" spans="1:26" ht="12.75" customHeight="1" x14ac:dyDescent="0.35">
      <c r="A87" s="84" t="s">
        <v>1936</v>
      </c>
      <c r="B87" s="197"/>
      <c r="C87" s="197"/>
      <c r="D87" s="197"/>
      <c r="E87" s="197"/>
      <c r="F87" s="318"/>
      <c r="G87" s="197"/>
      <c r="H87" s="197"/>
      <c r="I87" s="197">
        <v>2</v>
      </c>
      <c r="J87" s="197"/>
      <c r="K87" s="197"/>
      <c r="L87" s="197"/>
      <c r="M87" s="197"/>
      <c r="N87" s="197">
        <v>3</v>
      </c>
      <c r="O87" s="197">
        <v>14</v>
      </c>
      <c r="P87" s="197"/>
      <c r="Q87" s="197"/>
      <c r="R87" s="263">
        <v>15</v>
      </c>
      <c r="S87" s="197"/>
      <c r="T87" s="197"/>
      <c r="U87" s="197"/>
      <c r="V87" s="197">
        <f t="shared" si="7"/>
        <v>34</v>
      </c>
      <c r="W87" s="258"/>
      <c r="X87" s="24"/>
      <c r="Y87" s="6"/>
      <c r="Z87" s="6"/>
    </row>
    <row r="88" spans="1:26" ht="12.75" customHeight="1" x14ac:dyDescent="0.35">
      <c r="A88" s="84" t="s">
        <v>1938</v>
      </c>
      <c r="B88" s="197"/>
      <c r="C88" s="197" t="s">
        <v>97</v>
      </c>
      <c r="D88" s="197"/>
      <c r="E88" s="197"/>
      <c r="F88" s="318"/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 t="s">
        <v>97</v>
      </c>
      <c r="S88" s="197"/>
      <c r="T88" s="197" t="s">
        <v>97</v>
      </c>
      <c r="U88" s="263">
        <v>1</v>
      </c>
      <c r="V88" s="197">
        <f t="shared" si="7"/>
        <v>1</v>
      </c>
      <c r="W88" s="258"/>
      <c r="X88" s="24"/>
      <c r="Y88" s="6"/>
      <c r="Z88" s="6"/>
    </row>
    <row r="89" spans="1:26" ht="12.75" customHeight="1" x14ac:dyDescent="0.35">
      <c r="A89" s="84" t="s">
        <v>1455</v>
      </c>
      <c r="B89" s="197"/>
      <c r="C89" s="197"/>
      <c r="D89" s="197"/>
      <c r="E89" s="197"/>
      <c r="F89" s="318"/>
      <c r="G89" s="197"/>
      <c r="H89" s="197"/>
      <c r="I89" s="197"/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>
        <f t="shared" si="7"/>
        <v>0</v>
      </c>
      <c r="W89" s="258"/>
      <c r="X89" s="24"/>
      <c r="Y89" s="6"/>
      <c r="Z89" s="6"/>
    </row>
    <row r="90" spans="1:26" ht="12.75" customHeight="1" x14ac:dyDescent="0.35">
      <c r="A90" s="84" t="s">
        <v>1939</v>
      </c>
      <c r="B90" s="197"/>
      <c r="C90" s="197"/>
      <c r="D90" s="197" t="s">
        <v>97</v>
      </c>
      <c r="E90" s="197"/>
      <c r="F90" s="318" t="s">
        <v>97</v>
      </c>
      <c r="G90" s="197" t="s">
        <v>97</v>
      </c>
      <c r="H90" s="197"/>
      <c r="I90" s="197"/>
      <c r="J90" s="197"/>
      <c r="K90" s="197"/>
      <c r="L90" s="197" t="s">
        <v>97</v>
      </c>
      <c r="M90" s="197" t="s">
        <v>97</v>
      </c>
      <c r="N90" s="197"/>
      <c r="O90" s="197"/>
      <c r="P90" s="197" t="s">
        <v>97</v>
      </c>
      <c r="Q90" s="197" t="s">
        <v>97</v>
      </c>
      <c r="R90" s="197"/>
      <c r="S90" s="197"/>
      <c r="T90" s="197"/>
      <c r="U90" s="197" t="s">
        <v>97</v>
      </c>
      <c r="V90" s="197">
        <f t="shared" si="7"/>
        <v>0</v>
      </c>
      <c r="W90" s="258"/>
      <c r="X90" s="24"/>
      <c r="Y90" s="6"/>
      <c r="Z90" s="6"/>
    </row>
    <row r="91" spans="1:26" ht="12.75" customHeight="1" x14ac:dyDescent="0.35">
      <c r="A91" s="84" t="s">
        <v>1941</v>
      </c>
      <c r="B91" s="197"/>
      <c r="C91" s="197" t="s">
        <v>97</v>
      </c>
      <c r="D91" s="197"/>
      <c r="E91" s="197"/>
      <c r="F91" s="318" t="s">
        <v>97</v>
      </c>
      <c r="G91" s="197"/>
      <c r="H91" s="197" t="s">
        <v>97</v>
      </c>
      <c r="I91" s="197" t="s">
        <v>97</v>
      </c>
      <c r="J91" s="197"/>
      <c r="K91" s="197"/>
      <c r="L91" s="197" t="s">
        <v>97</v>
      </c>
      <c r="M91" s="197"/>
      <c r="N91" s="197"/>
      <c r="O91" s="197"/>
      <c r="P91" s="197"/>
      <c r="Q91" s="197"/>
      <c r="R91" s="197"/>
      <c r="S91" s="197"/>
      <c r="T91" s="197"/>
      <c r="U91" s="197"/>
      <c r="V91" s="197">
        <f t="shared" si="7"/>
        <v>0</v>
      </c>
      <c r="W91" s="258"/>
      <c r="X91" s="24"/>
      <c r="Y91" s="6"/>
      <c r="Z91" s="6"/>
    </row>
    <row r="92" spans="1:26" ht="12.75" customHeight="1" x14ac:dyDescent="0.35">
      <c r="A92" s="84" t="s">
        <v>1942</v>
      </c>
      <c r="B92" s="197"/>
      <c r="C92" s="197"/>
      <c r="D92" s="197"/>
      <c r="E92" s="197"/>
      <c r="F92" s="318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>
        <f t="shared" si="7"/>
        <v>0</v>
      </c>
      <c r="W92" s="258"/>
      <c r="X92" s="24"/>
      <c r="Y92" s="6"/>
      <c r="Z92" s="6"/>
    </row>
    <row r="93" spans="1:26" ht="12.75" customHeight="1" x14ac:dyDescent="0.35">
      <c r="A93" s="84" t="s">
        <v>330</v>
      </c>
      <c r="B93" s="197"/>
      <c r="C93" s="197"/>
      <c r="D93" s="197"/>
      <c r="E93" s="197"/>
      <c r="F93" s="318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>
        <f t="shared" si="7"/>
        <v>0</v>
      </c>
      <c r="W93" s="258"/>
      <c r="X93" s="24"/>
      <c r="Y93" s="6"/>
      <c r="Z93" s="6"/>
    </row>
    <row r="94" spans="1:26" ht="12.75" customHeight="1" x14ac:dyDescent="0.35">
      <c r="A94" s="257" t="s">
        <v>1097</v>
      </c>
      <c r="B94" s="258"/>
      <c r="C94" s="258"/>
      <c r="D94" s="258"/>
      <c r="E94" s="258"/>
      <c r="F94" s="317"/>
      <c r="G94" s="258"/>
      <c r="H94" s="258"/>
      <c r="I94" s="258"/>
      <c r="J94" s="258"/>
      <c r="K94" s="258"/>
      <c r="L94" s="258"/>
      <c r="M94" s="258"/>
      <c r="N94" s="258"/>
      <c r="O94" s="258"/>
      <c r="P94" s="258"/>
      <c r="Q94" s="258"/>
      <c r="R94" s="258"/>
      <c r="S94" s="258"/>
      <c r="T94" s="258"/>
      <c r="U94" s="258"/>
      <c r="V94" s="258" t="s">
        <v>97</v>
      </c>
      <c r="W94" s="258"/>
      <c r="X94" s="24"/>
      <c r="Y94" s="6"/>
      <c r="Z94" s="6"/>
    </row>
    <row r="95" spans="1:26" ht="12.75" customHeight="1" x14ac:dyDescent="0.35">
      <c r="A95" s="84" t="s">
        <v>1477</v>
      </c>
      <c r="B95" s="197"/>
      <c r="C95" s="197"/>
      <c r="D95" s="197"/>
      <c r="E95" s="197"/>
      <c r="F95" s="318"/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>
        <f t="shared" ref="V95:V103" si="8">SUM(B95:U95)</f>
        <v>0</v>
      </c>
      <c r="W95" s="258"/>
      <c r="X95" s="24"/>
      <c r="Y95" s="6"/>
      <c r="Z95" s="6"/>
    </row>
    <row r="96" spans="1:26" ht="12.75" customHeight="1" x14ac:dyDescent="0.35">
      <c r="A96" s="84" t="s">
        <v>1947</v>
      </c>
      <c r="B96" s="197"/>
      <c r="C96" s="197" t="s">
        <v>97</v>
      </c>
      <c r="D96" s="197"/>
      <c r="E96" s="197"/>
      <c r="F96" s="318" t="s">
        <v>97</v>
      </c>
      <c r="G96" s="197"/>
      <c r="H96" s="197"/>
      <c r="I96" s="197"/>
      <c r="J96" s="197"/>
      <c r="K96" s="197"/>
      <c r="L96" s="197" t="s">
        <v>97</v>
      </c>
      <c r="M96" s="197" t="s">
        <v>97</v>
      </c>
      <c r="N96" s="197"/>
      <c r="O96" s="197"/>
      <c r="P96" s="197"/>
      <c r="Q96" s="197"/>
      <c r="R96" s="197"/>
      <c r="S96" s="197"/>
      <c r="T96" s="197"/>
      <c r="U96" s="197" t="s">
        <v>97</v>
      </c>
      <c r="V96" s="197">
        <f t="shared" si="8"/>
        <v>0</v>
      </c>
      <c r="W96" s="258"/>
      <c r="X96" s="24"/>
      <c r="Y96" s="6"/>
      <c r="Z96" s="6"/>
    </row>
    <row r="97" spans="1:26" ht="12.75" customHeight="1" x14ac:dyDescent="0.35">
      <c r="A97" s="84" t="s">
        <v>1442</v>
      </c>
      <c r="B97" s="197"/>
      <c r="C97" s="197"/>
      <c r="D97" s="197"/>
      <c r="E97" s="197"/>
      <c r="F97" s="318"/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263">
        <v>33</v>
      </c>
      <c r="U97" s="197"/>
      <c r="V97" s="197">
        <f t="shared" si="8"/>
        <v>33</v>
      </c>
      <c r="W97" s="258"/>
      <c r="X97" s="24"/>
      <c r="Y97" s="6"/>
      <c r="Z97" s="6"/>
    </row>
    <row r="98" spans="1:26" ht="12.75" customHeight="1" x14ac:dyDescent="0.35">
      <c r="A98" s="84" t="s">
        <v>1949</v>
      </c>
      <c r="B98" s="197" t="s">
        <v>97</v>
      </c>
      <c r="C98" s="197"/>
      <c r="D98" s="197"/>
      <c r="E98" s="197"/>
      <c r="F98" s="318"/>
      <c r="G98" s="197"/>
      <c r="H98" s="197"/>
      <c r="I98" s="197" t="s">
        <v>97</v>
      </c>
      <c r="J98" s="197"/>
      <c r="K98" s="197"/>
      <c r="L98" s="197"/>
      <c r="M98" s="197" t="s">
        <v>97</v>
      </c>
      <c r="N98" s="197" t="s">
        <v>97</v>
      </c>
      <c r="O98" s="197"/>
      <c r="P98" s="197"/>
      <c r="Q98" s="197"/>
      <c r="R98" s="197"/>
      <c r="S98" s="197"/>
      <c r="T98" s="197"/>
      <c r="U98" s="197"/>
      <c r="V98" s="197">
        <f t="shared" si="8"/>
        <v>0</v>
      </c>
      <c r="W98" s="258"/>
      <c r="X98" s="24"/>
      <c r="Y98" s="6"/>
      <c r="Z98" s="6"/>
    </row>
    <row r="99" spans="1:26" ht="12.75" customHeight="1" x14ac:dyDescent="0.35">
      <c r="A99" s="84" t="s">
        <v>1360</v>
      </c>
      <c r="B99" s="197"/>
      <c r="C99" s="197"/>
      <c r="D99" s="197"/>
      <c r="E99" s="197"/>
      <c r="F99" s="318"/>
      <c r="G99" s="197"/>
      <c r="H99" s="197"/>
      <c r="I99" s="197">
        <v>1</v>
      </c>
      <c r="J99" s="197" t="s">
        <v>97</v>
      </c>
      <c r="K99" s="197"/>
      <c r="L99" s="197" t="s">
        <v>97</v>
      </c>
      <c r="M99" s="197"/>
      <c r="N99" s="197" t="s">
        <v>97</v>
      </c>
      <c r="O99" s="197"/>
      <c r="P99" s="197"/>
      <c r="Q99" s="263">
        <v>20</v>
      </c>
      <c r="R99" s="197"/>
      <c r="S99" s="197" t="s">
        <v>97</v>
      </c>
      <c r="T99" s="197"/>
      <c r="U99" s="197"/>
      <c r="V99" s="197">
        <f t="shared" si="8"/>
        <v>21</v>
      </c>
      <c r="W99" s="258"/>
      <c r="X99" s="24"/>
      <c r="Y99" s="6"/>
      <c r="Z99" s="6"/>
    </row>
    <row r="100" spans="1:26" ht="12.75" customHeight="1" x14ac:dyDescent="0.35">
      <c r="A100" s="84" t="s">
        <v>1944</v>
      </c>
      <c r="B100" s="197" t="s">
        <v>97</v>
      </c>
      <c r="C100" s="197"/>
      <c r="D100" s="197"/>
      <c r="E100" s="197"/>
      <c r="F100" s="318"/>
      <c r="G100" s="197"/>
      <c r="H100" s="197"/>
      <c r="I100" s="197"/>
      <c r="J100" s="197"/>
      <c r="K100" s="197"/>
      <c r="L100" s="197"/>
      <c r="M100" s="197" t="s">
        <v>97</v>
      </c>
      <c r="N100" s="197"/>
      <c r="O100" s="197"/>
      <c r="P100" s="197"/>
      <c r="Q100" s="197"/>
      <c r="R100" s="197" t="s">
        <v>97</v>
      </c>
      <c r="S100" s="197"/>
      <c r="T100" s="197" t="s">
        <v>97</v>
      </c>
      <c r="U100" s="197"/>
      <c r="V100" s="197">
        <f t="shared" si="8"/>
        <v>0</v>
      </c>
      <c r="W100" s="258"/>
      <c r="X100" s="24"/>
      <c r="Y100" s="6"/>
      <c r="Z100" s="6"/>
    </row>
    <row r="101" spans="1:26" ht="12.75" customHeight="1" x14ac:dyDescent="0.35">
      <c r="A101" s="84" t="s">
        <v>1951</v>
      </c>
      <c r="B101" s="197"/>
      <c r="C101" s="197"/>
      <c r="D101" s="197"/>
      <c r="E101" s="197" t="s">
        <v>97</v>
      </c>
      <c r="F101" s="318"/>
      <c r="G101" s="197"/>
      <c r="H101" s="197"/>
      <c r="I101" s="197" t="s">
        <v>97</v>
      </c>
      <c r="J101" s="197"/>
      <c r="K101" s="197"/>
      <c r="L101" s="197"/>
      <c r="M101" s="197"/>
      <c r="N101" s="197"/>
      <c r="O101" s="197" t="s">
        <v>97</v>
      </c>
      <c r="P101" s="197" t="s">
        <v>97</v>
      </c>
      <c r="Q101" s="197"/>
      <c r="R101" s="197"/>
      <c r="S101" s="197"/>
      <c r="T101" s="197"/>
      <c r="U101" s="197"/>
      <c r="V101" s="197">
        <f t="shared" si="8"/>
        <v>0</v>
      </c>
      <c r="W101" s="258"/>
      <c r="X101" s="24"/>
      <c r="Y101" s="6"/>
      <c r="Z101" s="6"/>
    </row>
    <row r="102" spans="1:26" ht="12.75" customHeight="1" x14ac:dyDescent="0.35">
      <c r="A102" s="84" t="s">
        <v>1953</v>
      </c>
      <c r="B102" s="197"/>
      <c r="C102" s="197" t="s">
        <v>97</v>
      </c>
      <c r="D102" s="197"/>
      <c r="E102" s="197"/>
      <c r="F102" s="318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>
        <f t="shared" si="8"/>
        <v>0</v>
      </c>
      <c r="W102" s="258"/>
      <c r="X102" s="24"/>
      <c r="Y102" s="6"/>
      <c r="Z102" s="6"/>
    </row>
    <row r="103" spans="1:26" ht="12.75" customHeight="1" x14ac:dyDescent="0.35">
      <c r="A103" s="84" t="s">
        <v>1954</v>
      </c>
      <c r="B103" s="197"/>
      <c r="C103" s="197"/>
      <c r="D103" s="197"/>
      <c r="E103" s="197"/>
      <c r="F103" s="318"/>
      <c r="G103" s="197"/>
      <c r="H103" s="197"/>
      <c r="I103" s="197"/>
      <c r="J103" s="197">
        <v>3</v>
      </c>
      <c r="K103" s="197"/>
      <c r="L103" s="197"/>
      <c r="M103" s="197"/>
      <c r="N103" s="197"/>
      <c r="O103" s="197"/>
      <c r="P103" s="197"/>
      <c r="Q103" s="197"/>
      <c r="R103" s="197"/>
      <c r="S103" s="197"/>
      <c r="T103" s="263">
        <v>33</v>
      </c>
      <c r="U103" s="197"/>
      <c r="V103" s="197">
        <f t="shared" si="8"/>
        <v>36</v>
      </c>
      <c r="W103" s="258"/>
      <c r="X103" s="24"/>
      <c r="Y103" s="6"/>
      <c r="Z103" s="6"/>
    </row>
    <row r="104" spans="1:26" ht="12.75" customHeight="1" x14ac:dyDescent="0.35">
      <c r="A104" s="257" t="s">
        <v>276</v>
      </c>
      <c r="B104" s="258"/>
      <c r="C104" s="258"/>
      <c r="D104" s="258"/>
      <c r="E104" s="258"/>
      <c r="F104" s="317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  <c r="Q104" s="258"/>
      <c r="R104" s="258"/>
      <c r="S104" s="258"/>
      <c r="T104" s="258"/>
      <c r="U104" s="258"/>
      <c r="V104" s="258" t="s">
        <v>97</v>
      </c>
      <c r="W104" s="258"/>
      <c r="X104" s="24"/>
      <c r="Y104" s="6"/>
      <c r="Z104" s="6"/>
    </row>
    <row r="105" spans="1:26" ht="12.75" customHeight="1" x14ac:dyDescent="0.35">
      <c r="A105" s="84" t="s">
        <v>1955</v>
      </c>
      <c r="B105" s="197"/>
      <c r="C105" s="197"/>
      <c r="D105" s="197"/>
      <c r="E105" s="197"/>
      <c r="F105" s="318"/>
      <c r="G105" s="197"/>
      <c r="H105" s="197"/>
      <c r="I105" s="197"/>
      <c r="J105" s="197"/>
      <c r="K105" s="197"/>
      <c r="L105" s="197"/>
      <c r="M105" s="197"/>
      <c r="N105" s="197">
        <v>7</v>
      </c>
      <c r="O105" s="197"/>
      <c r="P105" s="197"/>
      <c r="Q105" s="197"/>
      <c r="R105" s="197"/>
      <c r="S105" s="263">
        <v>22</v>
      </c>
      <c r="T105" s="197"/>
      <c r="U105" s="197"/>
      <c r="V105" s="197">
        <f t="shared" ref="V105:V113" si="9">SUM(B105:U105)</f>
        <v>29</v>
      </c>
      <c r="W105" s="258"/>
      <c r="X105" s="24"/>
      <c r="Y105" s="6"/>
      <c r="Z105" s="6"/>
    </row>
    <row r="106" spans="1:26" ht="12.75" customHeight="1" x14ac:dyDescent="0.35">
      <c r="A106" s="84" t="s">
        <v>1958</v>
      </c>
      <c r="B106" s="197"/>
      <c r="C106" s="197" t="s">
        <v>97</v>
      </c>
      <c r="D106" s="197"/>
      <c r="E106" s="197"/>
      <c r="F106" s="318"/>
      <c r="G106" s="197"/>
      <c r="H106" s="197" t="s">
        <v>97</v>
      </c>
      <c r="I106" s="197"/>
      <c r="J106" s="197"/>
      <c r="K106" s="197"/>
      <c r="L106" s="197" t="s">
        <v>97</v>
      </c>
      <c r="M106" s="197" t="s">
        <v>97</v>
      </c>
      <c r="N106" s="197"/>
      <c r="O106" s="197"/>
      <c r="P106" s="197"/>
      <c r="Q106" s="197"/>
      <c r="R106" s="197"/>
      <c r="S106" s="197" t="s">
        <v>97</v>
      </c>
      <c r="T106" s="197"/>
      <c r="U106" s="197"/>
      <c r="V106" s="197">
        <f t="shared" si="9"/>
        <v>0</v>
      </c>
      <c r="W106" s="258"/>
      <c r="X106" s="24"/>
      <c r="Y106" s="6"/>
      <c r="Z106" s="6"/>
    </row>
    <row r="107" spans="1:26" ht="12.75" customHeight="1" x14ac:dyDescent="0.35">
      <c r="A107" s="84" t="s">
        <v>1960</v>
      </c>
      <c r="B107" s="197"/>
      <c r="C107" s="197"/>
      <c r="D107" s="197"/>
      <c r="E107" s="197"/>
      <c r="F107" s="318" t="s">
        <v>97</v>
      </c>
      <c r="G107" s="197"/>
      <c r="H107" s="197"/>
      <c r="I107" s="197"/>
      <c r="J107" s="197"/>
      <c r="K107" s="197"/>
      <c r="L107" s="197"/>
      <c r="M107" s="197"/>
      <c r="N107" s="197"/>
      <c r="O107" s="197" t="s">
        <v>97</v>
      </c>
      <c r="P107" s="197"/>
      <c r="Q107" s="197"/>
      <c r="R107" s="197" t="s">
        <v>97</v>
      </c>
      <c r="S107" s="197" t="s">
        <v>97</v>
      </c>
      <c r="T107" s="197"/>
      <c r="U107" s="197"/>
      <c r="V107" s="197">
        <f t="shared" si="9"/>
        <v>0</v>
      </c>
      <c r="W107" s="258"/>
      <c r="X107" s="24"/>
      <c r="Y107" s="6"/>
      <c r="Z107" s="6"/>
    </row>
    <row r="108" spans="1:26" ht="12.75" customHeight="1" x14ac:dyDescent="0.35">
      <c r="A108" s="84" t="s">
        <v>1962</v>
      </c>
      <c r="B108" s="197"/>
      <c r="C108" s="197" t="s">
        <v>97</v>
      </c>
      <c r="D108" s="197"/>
      <c r="E108" s="197"/>
      <c r="F108" s="318"/>
      <c r="G108" s="197"/>
      <c r="H108" s="197" t="s">
        <v>97</v>
      </c>
      <c r="I108" s="197"/>
      <c r="J108" s="197"/>
      <c r="K108" s="197"/>
      <c r="L108" s="197"/>
      <c r="M108" s="197"/>
      <c r="N108" s="197"/>
      <c r="O108" s="197"/>
      <c r="P108" s="197"/>
      <c r="Q108" s="197" t="s">
        <v>97</v>
      </c>
      <c r="R108" s="197"/>
      <c r="S108" s="197"/>
      <c r="T108" s="197"/>
      <c r="U108" s="197"/>
      <c r="V108" s="197">
        <f t="shared" si="9"/>
        <v>0</v>
      </c>
      <c r="W108" s="258"/>
      <c r="X108" s="24"/>
      <c r="Y108" s="6"/>
      <c r="Z108" s="6"/>
    </row>
    <row r="109" spans="1:26" ht="12.75" customHeight="1" x14ac:dyDescent="0.35">
      <c r="A109" s="84" t="s">
        <v>1964</v>
      </c>
      <c r="B109" s="197" t="s">
        <v>97</v>
      </c>
      <c r="C109" s="197"/>
      <c r="D109" s="197"/>
      <c r="E109" s="197"/>
      <c r="F109" s="318"/>
      <c r="G109" s="197"/>
      <c r="H109" s="197"/>
      <c r="I109" s="197"/>
      <c r="J109" s="197"/>
      <c r="K109" s="197"/>
      <c r="L109" s="197"/>
      <c r="M109" s="197"/>
      <c r="N109" s="197"/>
      <c r="O109" s="197"/>
      <c r="P109" s="197"/>
      <c r="Q109" s="197"/>
      <c r="R109" s="197"/>
      <c r="S109" s="197"/>
      <c r="T109" s="197"/>
      <c r="U109" s="197"/>
      <c r="V109" s="197">
        <f t="shared" si="9"/>
        <v>0</v>
      </c>
      <c r="W109" s="258"/>
      <c r="X109" s="24"/>
      <c r="Y109" s="6"/>
      <c r="Z109" s="6"/>
    </row>
    <row r="110" spans="1:26" ht="12.75" customHeight="1" x14ac:dyDescent="0.35">
      <c r="A110" s="84" t="s">
        <v>1966</v>
      </c>
      <c r="B110" s="197"/>
      <c r="C110" s="197"/>
      <c r="D110" s="197"/>
      <c r="E110" s="197"/>
      <c r="F110" s="318"/>
      <c r="G110" s="197"/>
      <c r="H110" s="197"/>
      <c r="I110" s="197" t="s">
        <v>97</v>
      </c>
      <c r="J110" s="197"/>
      <c r="K110" s="197"/>
      <c r="L110" s="197"/>
      <c r="M110" s="197"/>
      <c r="N110" s="197"/>
      <c r="O110" s="197"/>
      <c r="P110" s="197"/>
      <c r="Q110" s="197"/>
      <c r="R110" s="197"/>
      <c r="S110" s="197"/>
      <c r="T110" s="197"/>
      <c r="U110" s="197"/>
      <c r="V110" s="197">
        <f t="shared" si="9"/>
        <v>0</v>
      </c>
      <c r="W110" s="258"/>
      <c r="X110" s="24"/>
      <c r="Y110" s="6"/>
      <c r="Z110" s="6"/>
    </row>
    <row r="111" spans="1:26" ht="12.75" customHeight="1" x14ac:dyDescent="0.35">
      <c r="A111" s="84" t="s">
        <v>1573</v>
      </c>
      <c r="B111" s="197"/>
      <c r="C111" s="197"/>
      <c r="D111" s="197"/>
      <c r="E111" s="197"/>
      <c r="F111" s="318"/>
      <c r="G111" s="197"/>
      <c r="H111" s="197"/>
      <c r="I111" s="197"/>
      <c r="J111" s="197"/>
      <c r="K111" s="197"/>
      <c r="L111" s="197"/>
      <c r="M111" s="197"/>
      <c r="N111" s="197"/>
      <c r="O111" s="197"/>
      <c r="P111" s="197"/>
      <c r="Q111" s="197"/>
      <c r="R111" s="197"/>
      <c r="S111" s="197"/>
      <c r="T111" s="197"/>
      <c r="U111" s="197"/>
      <c r="V111" s="197">
        <f t="shared" si="9"/>
        <v>0</v>
      </c>
      <c r="W111" s="258"/>
      <c r="X111" s="24"/>
      <c r="Y111" s="6"/>
      <c r="Z111" s="6"/>
    </row>
    <row r="112" spans="1:26" ht="12.75" customHeight="1" x14ac:dyDescent="0.35">
      <c r="A112" s="84" t="s">
        <v>1968</v>
      </c>
      <c r="B112" s="197"/>
      <c r="C112" s="197"/>
      <c r="D112" s="197"/>
      <c r="E112" s="197"/>
      <c r="F112" s="318"/>
      <c r="G112" s="197"/>
      <c r="H112" s="197"/>
      <c r="I112" s="197"/>
      <c r="J112" s="197"/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>
        <f t="shared" si="9"/>
        <v>0</v>
      </c>
      <c r="W112" s="258"/>
      <c r="X112" s="24"/>
      <c r="Y112" s="6"/>
      <c r="Z112" s="6"/>
    </row>
    <row r="113" spans="1:26" ht="12.75" customHeight="1" x14ac:dyDescent="0.35">
      <c r="A113" s="84" t="s">
        <v>1965</v>
      </c>
      <c r="B113" s="197" t="s">
        <v>97</v>
      </c>
      <c r="C113" s="197"/>
      <c r="D113" s="197"/>
      <c r="E113" s="197"/>
      <c r="F113" s="318"/>
      <c r="G113" s="197" t="s">
        <v>97</v>
      </c>
      <c r="H113" s="197"/>
      <c r="I113" s="197"/>
      <c r="J113" s="197"/>
      <c r="K113" s="197"/>
      <c r="L113" s="197"/>
      <c r="M113" s="197" t="s">
        <v>97</v>
      </c>
      <c r="N113" s="197"/>
      <c r="O113" s="197"/>
      <c r="P113" s="197"/>
      <c r="Q113" s="197"/>
      <c r="R113" s="197"/>
      <c r="S113" s="197" t="s">
        <v>97</v>
      </c>
      <c r="T113" s="197"/>
      <c r="U113" s="197"/>
      <c r="V113" s="197">
        <f t="shared" si="9"/>
        <v>0</v>
      </c>
      <c r="W113" s="258"/>
      <c r="X113" s="24"/>
      <c r="Y113" s="6"/>
      <c r="Z113" s="6"/>
    </row>
    <row r="114" spans="1:26" ht="12.75" customHeight="1" x14ac:dyDescent="0.35">
      <c r="A114" s="257" t="s">
        <v>1123</v>
      </c>
      <c r="B114" s="258"/>
      <c r="C114" s="258"/>
      <c r="D114" s="258"/>
      <c r="E114" s="258"/>
      <c r="F114" s="317"/>
      <c r="G114" s="258"/>
      <c r="H114" s="258"/>
      <c r="I114" s="258"/>
      <c r="J114" s="258"/>
      <c r="K114" s="258"/>
      <c r="L114" s="258"/>
      <c r="M114" s="258"/>
      <c r="N114" s="258"/>
      <c r="O114" s="258"/>
      <c r="P114" s="258"/>
      <c r="Q114" s="258"/>
      <c r="R114" s="258"/>
      <c r="S114" s="258"/>
      <c r="T114" s="258"/>
      <c r="U114" s="258"/>
      <c r="V114" s="258" t="s">
        <v>97</v>
      </c>
      <c r="W114" s="258"/>
      <c r="X114" s="24"/>
      <c r="Y114" s="6"/>
      <c r="Z114" s="6"/>
    </row>
    <row r="115" spans="1:26" ht="12.75" customHeight="1" x14ac:dyDescent="0.35">
      <c r="A115" s="84" t="s">
        <v>1521</v>
      </c>
      <c r="B115" s="197"/>
      <c r="C115" s="197"/>
      <c r="D115" s="197"/>
      <c r="E115" s="197"/>
      <c r="F115" s="318"/>
      <c r="G115" s="197"/>
      <c r="H115" s="197"/>
      <c r="I115" s="197"/>
      <c r="J115" s="197"/>
      <c r="K115" s="197"/>
      <c r="L115" s="197"/>
      <c r="M115" s="197"/>
      <c r="N115" s="197"/>
      <c r="O115" s="197"/>
      <c r="P115" s="197"/>
      <c r="Q115" s="197"/>
      <c r="R115" s="197"/>
      <c r="S115" s="197"/>
      <c r="T115" s="197"/>
      <c r="U115" s="197"/>
      <c r="V115" s="197">
        <f t="shared" ref="V115:V124" si="10">SUM(B115:U115)</f>
        <v>0</v>
      </c>
      <c r="W115" s="258"/>
      <c r="X115" s="24"/>
      <c r="Y115" s="6"/>
      <c r="Z115" s="6"/>
    </row>
    <row r="116" spans="1:26" ht="12.75" customHeight="1" x14ac:dyDescent="0.35">
      <c r="A116" s="84" t="s">
        <v>1970</v>
      </c>
      <c r="B116" s="197"/>
      <c r="C116" s="197"/>
      <c r="D116" s="197"/>
      <c r="E116" s="197"/>
      <c r="F116" s="318"/>
      <c r="G116" s="197"/>
      <c r="H116" s="197"/>
      <c r="I116" s="197"/>
      <c r="J116" s="197"/>
      <c r="K116" s="197"/>
      <c r="L116" s="197"/>
      <c r="M116" s="197"/>
      <c r="N116" s="197"/>
      <c r="O116" s="197"/>
      <c r="P116" s="197"/>
      <c r="Q116" s="197"/>
      <c r="R116" s="197"/>
      <c r="S116" s="197"/>
      <c r="T116" s="263">
        <v>13</v>
      </c>
      <c r="U116" s="197"/>
      <c r="V116" s="197">
        <f t="shared" si="10"/>
        <v>13</v>
      </c>
      <c r="W116" s="258"/>
      <c r="X116" s="24"/>
      <c r="Y116" s="6"/>
      <c r="Z116" s="6"/>
    </row>
    <row r="117" spans="1:26" ht="12.75" customHeight="1" x14ac:dyDescent="0.35">
      <c r="A117" s="84" t="s">
        <v>1972</v>
      </c>
      <c r="B117" s="197"/>
      <c r="C117" s="197"/>
      <c r="D117" s="197"/>
      <c r="E117" s="197"/>
      <c r="F117" s="318"/>
      <c r="G117" s="197"/>
      <c r="H117" s="197"/>
      <c r="I117" s="197"/>
      <c r="J117" s="197"/>
      <c r="K117" s="197"/>
      <c r="L117" s="197"/>
      <c r="M117" s="197"/>
      <c r="N117" s="263">
        <v>23</v>
      </c>
      <c r="O117" s="197"/>
      <c r="P117" s="197"/>
      <c r="Q117" s="197"/>
      <c r="R117" s="197"/>
      <c r="S117" s="197"/>
      <c r="T117" s="197"/>
      <c r="U117" s="197"/>
      <c r="V117" s="197">
        <f t="shared" si="10"/>
        <v>23</v>
      </c>
      <c r="W117" s="258"/>
      <c r="X117" s="24"/>
      <c r="Y117" s="6"/>
      <c r="Z117" s="6"/>
    </row>
    <row r="118" spans="1:26" ht="12.75" customHeight="1" x14ac:dyDescent="0.35">
      <c r="A118" s="84" t="s">
        <v>1973</v>
      </c>
      <c r="B118" s="197"/>
      <c r="C118" s="197"/>
      <c r="D118" s="197"/>
      <c r="E118" s="197"/>
      <c r="F118" s="318"/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>
        <f t="shared" si="10"/>
        <v>0</v>
      </c>
      <c r="W118" s="258"/>
      <c r="X118" s="24"/>
      <c r="Y118" s="6"/>
      <c r="Z118" s="6"/>
    </row>
    <row r="119" spans="1:26" ht="12.75" customHeight="1" x14ac:dyDescent="0.35">
      <c r="A119" s="84" t="s">
        <v>1974</v>
      </c>
      <c r="B119" s="197"/>
      <c r="C119" s="197"/>
      <c r="D119" s="197"/>
      <c r="E119" s="197"/>
      <c r="F119" s="318"/>
      <c r="G119" s="197"/>
      <c r="H119" s="263">
        <v>7</v>
      </c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>
        <f t="shared" si="10"/>
        <v>7</v>
      </c>
      <c r="W119" s="258"/>
      <c r="X119" s="24"/>
      <c r="Y119" s="6"/>
      <c r="Z119" s="6"/>
    </row>
    <row r="120" spans="1:26" ht="12.75" customHeight="1" x14ac:dyDescent="0.35">
      <c r="A120" s="84" t="s">
        <v>346</v>
      </c>
      <c r="B120" s="197"/>
      <c r="C120" s="197"/>
      <c r="D120" s="197"/>
      <c r="E120" s="197"/>
      <c r="F120" s="318"/>
      <c r="G120" s="197"/>
      <c r="H120" s="197"/>
      <c r="I120" s="197"/>
      <c r="J120" s="197">
        <v>5</v>
      </c>
      <c r="K120" s="197"/>
      <c r="L120" s="197"/>
      <c r="M120" s="197"/>
      <c r="N120" s="197"/>
      <c r="O120" s="197"/>
      <c r="P120" s="197"/>
      <c r="Q120" s="197"/>
      <c r="R120" s="197"/>
      <c r="S120" s="263">
        <v>8</v>
      </c>
      <c r="T120" s="197"/>
      <c r="U120" s="197"/>
      <c r="V120" s="197">
        <f t="shared" si="10"/>
        <v>13</v>
      </c>
      <c r="W120" s="258"/>
      <c r="X120" s="24"/>
      <c r="Y120" s="6"/>
      <c r="Z120" s="6"/>
    </row>
    <row r="121" spans="1:26" ht="12.75" customHeight="1" x14ac:dyDescent="0.35">
      <c r="A121" s="84" t="s">
        <v>1975</v>
      </c>
      <c r="B121" s="197"/>
      <c r="C121" s="197"/>
      <c r="D121" s="197"/>
      <c r="E121" s="197"/>
      <c r="F121" s="318"/>
      <c r="G121" s="197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>
        <f t="shared" si="10"/>
        <v>0</v>
      </c>
      <c r="W121" s="258"/>
      <c r="X121" s="24"/>
      <c r="Y121" s="6"/>
      <c r="Z121" s="6"/>
    </row>
    <row r="122" spans="1:26" ht="12.75" customHeight="1" x14ac:dyDescent="0.35">
      <c r="A122" s="84" t="s">
        <v>1977</v>
      </c>
      <c r="B122" s="197"/>
      <c r="C122" s="197" t="s">
        <v>97</v>
      </c>
      <c r="D122" s="197"/>
      <c r="E122" s="197"/>
      <c r="F122" s="318"/>
      <c r="G122" s="197" t="s">
        <v>97</v>
      </c>
      <c r="H122" s="197"/>
      <c r="I122" s="197"/>
      <c r="J122" s="197"/>
      <c r="K122" s="197"/>
      <c r="L122" s="197"/>
      <c r="M122" s="197" t="s">
        <v>97</v>
      </c>
      <c r="N122" s="197"/>
      <c r="O122" s="197"/>
      <c r="P122" s="197"/>
      <c r="Q122" s="197"/>
      <c r="R122" s="197"/>
      <c r="S122" s="197" t="s">
        <v>97</v>
      </c>
      <c r="T122" s="197"/>
      <c r="U122" s="197"/>
      <c r="V122" s="197">
        <f t="shared" si="10"/>
        <v>0</v>
      </c>
      <c r="W122" s="258"/>
      <c r="X122" s="24"/>
      <c r="Y122" s="6"/>
      <c r="Z122" s="6"/>
    </row>
    <row r="123" spans="1:26" ht="12.75" customHeight="1" x14ac:dyDescent="0.35">
      <c r="A123" s="84" t="s">
        <v>1979</v>
      </c>
      <c r="B123" s="197"/>
      <c r="C123" s="197"/>
      <c r="D123" s="197"/>
      <c r="E123" s="197"/>
      <c r="F123" s="318"/>
      <c r="G123" s="197"/>
      <c r="H123" s="197"/>
      <c r="I123" s="197"/>
      <c r="J123" s="197"/>
      <c r="K123" s="197"/>
      <c r="L123" s="197"/>
      <c r="M123" s="197"/>
      <c r="N123" s="197"/>
      <c r="O123" s="197"/>
      <c r="P123" s="197"/>
      <c r="Q123" s="197"/>
      <c r="R123" s="197"/>
      <c r="S123" s="197"/>
      <c r="T123" s="197"/>
      <c r="U123" s="197"/>
      <c r="V123" s="197">
        <f t="shared" si="10"/>
        <v>0</v>
      </c>
      <c r="W123" s="258"/>
      <c r="X123" s="24"/>
      <c r="Y123" s="6"/>
      <c r="Z123" s="6"/>
    </row>
    <row r="124" spans="1:26" ht="12.75" customHeight="1" x14ac:dyDescent="0.35">
      <c r="A124" s="84" t="s">
        <v>1981</v>
      </c>
      <c r="B124" s="197"/>
      <c r="C124" s="197"/>
      <c r="D124" s="197"/>
      <c r="E124" s="263">
        <v>5</v>
      </c>
      <c r="F124" s="318">
        <v>2</v>
      </c>
      <c r="G124" s="197"/>
      <c r="H124" s="197"/>
      <c r="I124" s="197"/>
      <c r="J124" s="197"/>
      <c r="K124" s="197"/>
      <c r="L124" s="197"/>
      <c r="M124" s="197"/>
      <c r="N124" s="197"/>
      <c r="O124" s="197"/>
      <c r="P124" s="197"/>
      <c r="Q124" s="197"/>
      <c r="R124" s="197"/>
      <c r="S124" s="197"/>
      <c r="T124" s="197"/>
      <c r="U124" s="197"/>
      <c r="V124" s="197">
        <f t="shared" si="10"/>
        <v>7</v>
      </c>
      <c r="W124" s="258"/>
      <c r="X124" s="24"/>
      <c r="Y124" s="6"/>
      <c r="Z124" s="6"/>
    </row>
    <row r="125" spans="1:26" ht="12.75" customHeight="1" x14ac:dyDescent="0.35">
      <c r="A125" s="257" t="s">
        <v>342</v>
      </c>
      <c r="B125" s="258"/>
      <c r="C125" s="258"/>
      <c r="D125" s="258"/>
      <c r="E125" s="258"/>
      <c r="F125" s="317"/>
      <c r="G125" s="258"/>
      <c r="H125" s="258"/>
      <c r="I125" s="258"/>
      <c r="J125" s="258"/>
      <c r="K125" s="258"/>
      <c r="L125" s="258"/>
      <c r="M125" s="258"/>
      <c r="N125" s="258"/>
      <c r="O125" s="258"/>
      <c r="P125" s="258"/>
      <c r="Q125" s="258"/>
      <c r="R125" s="258"/>
      <c r="S125" s="258"/>
      <c r="T125" s="258"/>
      <c r="U125" s="258"/>
      <c r="V125" s="258" t="s">
        <v>97</v>
      </c>
      <c r="W125" s="258"/>
      <c r="X125" s="24"/>
      <c r="Y125" s="6"/>
      <c r="Z125" s="6"/>
    </row>
    <row r="126" spans="1:26" ht="12.75" customHeight="1" x14ac:dyDescent="0.35">
      <c r="A126" s="84" t="s">
        <v>515</v>
      </c>
      <c r="B126" s="197"/>
      <c r="C126" s="197"/>
      <c r="D126" s="197"/>
      <c r="E126" s="197"/>
      <c r="F126" s="318"/>
      <c r="G126" s="197"/>
      <c r="H126" s="197"/>
      <c r="I126" s="197"/>
      <c r="J126" s="197"/>
      <c r="K126" s="197"/>
      <c r="L126" s="197"/>
      <c r="M126" s="197"/>
      <c r="N126" s="197"/>
      <c r="O126" s="197"/>
      <c r="P126" s="197"/>
      <c r="Q126" s="197"/>
      <c r="R126" s="197"/>
      <c r="S126" s="197"/>
      <c r="T126" s="197"/>
      <c r="U126" s="197"/>
      <c r="V126" s="197">
        <f t="shared" ref="V126:V135" si="11">SUM(B126:U126)</f>
        <v>0</v>
      </c>
      <c r="W126" s="258"/>
      <c r="X126" s="24"/>
      <c r="Y126" s="6"/>
      <c r="Z126" s="6"/>
    </row>
    <row r="127" spans="1:26" ht="12.75" customHeight="1" x14ac:dyDescent="0.35">
      <c r="A127" s="84" t="s">
        <v>1983</v>
      </c>
      <c r="B127" s="197"/>
      <c r="C127" s="197"/>
      <c r="D127" s="197"/>
      <c r="E127" s="197"/>
      <c r="F127" s="318"/>
      <c r="G127" s="197"/>
      <c r="H127" s="197"/>
      <c r="I127" s="197"/>
      <c r="J127" s="197"/>
      <c r="K127" s="197"/>
      <c r="L127" s="197"/>
      <c r="M127" s="197"/>
      <c r="N127" s="197"/>
      <c r="O127" s="197"/>
      <c r="P127" s="197"/>
      <c r="Q127" s="197"/>
      <c r="R127" s="197"/>
      <c r="S127" s="197"/>
      <c r="T127" s="197"/>
      <c r="U127" s="197"/>
      <c r="V127" s="197">
        <f t="shared" si="11"/>
        <v>0</v>
      </c>
      <c r="W127" s="258"/>
      <c r="X127" s="24"/>
      <c r="Y127" s="6"/>
      <c r="Z127" s="6"/>
    </row>
    <row r="128" spans="1:26" ht="12.75" customHeight="1" x14ac:dyDescent="0.35">
      <c r="A128" s="84" t="s">
        <v>1928</v>
      </c>
      <c r="B128" s="197"/>
      <c r="C128" s="197"/>
      <c r="D128" s="197"/>
      <c r="E128" s="197"/>
      <c r="F128" s="318">
        <v>1</v>
      </c>
      <c r="G128" s="197"/>
      <c r="H128" s="263">
        <v>7</v>
      </c>
      <c r="I128" s="197"/>
      <c r="J128" s="197"/>
      <c r="K128" s="197"/>
      <c r="L128" s="197"/>
      <c r="M128" s="197"/>
      <c r="N128" s="197"/>
      <c r="O128" s="197"/>
      <c r="P128" s="197"/>
      <c r="Q128" s="197"/>
      <c r="R128" s="197"/>
      <c r="S128" s="197"/>
      <c r="T128" s="197"/>
      <c r="U128" s="197"/>
      <c r="V128" s="197">
        <f t="shared" si="11"/>
        <v>8</v>
      </c>
      <c r="W128" s="258"/>
      <c r="X128" s="24"/>
      <c r="Y128" s="6"/>
      <c r="Z128" s="6"/>
    </row>
    <row r="129" spans="1:26" ht="12.75" customHeight="1" x14ac:dyDescent="0.35">
      <c r="A129" s="84" t="s">
        <v>194</v>
      </c>
      <c r="B129" s="197"/>
      <c r="C129" s="263">
        <v>6</v>
      </c>
      <c r="D129" s="197"/>
      <c r="E129" s="197"/>
      <c r="F129" s="318">
        <v>2</v>
      </c>
      <c r="G129" s="197"/>
      <c r="H129" s="197"/>
      <c r="I129" s="197"/>
      <c r="J129" s="197"/>
      <c r="K129" s="197"/>
      <c r="L129" s="197"/>
      <c r="M129" s="197"/>
      <c r="N129" s="197"/>
      <c r="O129" s="197"/>
      <c r="P129" s="197"/>
      <c r="Q129" s="197"/>
      <c r="R129" s="197"/>
      <c r="S129" s="197"/>
      <c r="T129" s="197"/>
      <c r="U129" s="197"/>
      <c r="V129" s="197">
        <f t="shared" si="11"/>
        <v>8</v>
      </c>
      <c r="W129" s="258"/>
      <c r="X129" s="24"/>
      <c r="Y129" s="6"/>
      <c r="Z129" s="6"/>
    </row>
    <row r="130" spans="1:26" ht="12.75" customHeight="1" x14ac:dyDescent="0.35">
      <c r="A130" s="84" t="s">
        <v>1984</v>
      </c>
      <c r="B130" s="197"/>
      <c r="C130" s="197"/>
      <c r="D130" s="197"/>
      <c r="E130" s="197"/>
      <c r="F130" s="318"/>
      <c r="G130" s="197"/>
      <c r="H130" s="197"/>
      <c r="I130" s="197"/>
      <c r="J130" s="197"/>
      <c r="K130" s="197"/>
      <c r="L130" s="197"/>
      <c r="M130" s="197"/>
      <c r="N130" s="197"/>
      <c r="O130" s="263">
        <v>38</v>
      </c>
      <c r="P130" s="197"/>
      <c r="Q130" s="197"/>
      <c r="R130" s="197"/>
      <c r="S130" s="197"/>
      <c r="T130" s="197"/>
      <c r="U130" s="197"/>
      <c r="V130" s="197">
        <f t="shared" si="11"/>
        <v>38</v>
      </c>
      <c r="W130" s="258"/>
      <c r="X130" s="24"/>
      <c r="Y130" s="6"/>
      <c r="Z130" s="6"/>
    </row>
    <row r="131" spans="1:26" ht="12.75" customHeight="1" x14ac:dyDescent="0.35">
      <c r="A131" s="84" t="s">
        <v>1526</v>
      </c>
      <c r="B131" s="197"/>
      <c r="C131" s="197"/>
      <c r="D131" s="197"/>
      <c r="E131" s="197">
        <v>1</v>
      </c>
      <c r="F131" s="318"/>
      <c r="G131" s="197"/>
      <c r="H131" s="263">
        <v>5</v>
      </c>
      <c r="I131" s="197"/>
      <c r="J131" s="197"/>
      <c r="K131" s="197"/>
      <c r="L131" s="197"/>
      <c r="M131" s="197" t="s">
        <v>97</v>
      </c>
      <c r="N131" s="197" t="s">
        <v>97</v>
      </c>
      <c r="O131" s="197"/>
      <c r="P131" s="197"/>
      <c r="Q131" s="197"/>
      <c r="R131" s="197"/>
      <c r="S131" s="197"/>
      <c r="T131" s="197"/>
      <c r="U131" s="197"/>
      <c r="V131" s="197">
        <f t="shared" si="11"/>
        <v>6</v>
      </c>
      <c r="W131" s="258"/>
      <c r="X131" s="24"/>
      <c r="Y131" s="6"/>
      <c r="Z131" s="6"/>
    </row>
    <row r="132" spans="1:26" ht="12.75" customHeight="1" x14ac:dyDescent="0.35">
      <c r="A132" s="84" t="s">
        <v>1987</v>
      </c>
      <c r="B132" s="197"/>
      <c r="C132" s="197"/>
      <c r="D132" s="197"/>
      <c r="E132" s="197"/>
      <c r="F132" s="318"/>
      <c r="G132" s="197"/>
      <c r="H132" s="197"/>
      <c r="I132" s="197"/>
      <c r="J132" s="197"/>
      <c r="K132" s="197"/>
      <c r="L132" s="197"/>
      <c r="M132" s="197"/>
      <c r="N132" s="197"/>
      <c r="O132" s="197" t="s">
        <v>97</v>
      </c>
      <c r="P132" s="197"/>
      <c r="Q132" s="197"/>
      <c r="R132" s="197"/>
      <c r="S132" s="197"/>
      <c r="T132" s="197"/>
      <c r="U132" s="197"/>
      <c r="V132" s="197">
        <f t="shared" si="11"/>
        <v>0</v>
      </c>
      <c r="W132" s="258"/>
      <c r="X132" s="24"/>
      <c r="Y132" s="6"/>
      <c r="Z132" s="6"/>
    </row>
    <row r="133" spans="1:26" ht="12.75" customHeight="1" x14ac:dyDescent="0.35">
      <c r="A133" s="84" t="s">
        <v>1988</v>
      </c>
      <c r="B133" s="197"/>
      <c r="C133" s="197"/>
      <c r="D133" s="197"/>
      <c r="E133" s="197"/>
      <c r="F133" s="318"/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197" t="s">
        <v>97</v>
      </c>
      <c r="T133" s="197"/>
      <c r="U133" s="197" t="s">
        <v>97</v>
      </c>
      <c r="V133" s="197">
        <f t="shared" si="11"/>
        <v>0</v>
      </c>
      <c r="W133" s="258"/>
      <c r="X133" s="24"/>
      <c r="Y133" s="6"/>
      <c r="Z133" s="6"/>
    </row>
    <row r="134" spans="1:26" ht="12.75" customHeight="1" x14ac:dyDescent="0.35">
      <c r="A134" s="84" t="s">
        <v>1612</v>
      </c>
      <c r="B134" s="197"/>
      <c r="C134" s="197"/>
      <c r="D134" s="197"/>
      <c r="E134" s="197"/>
      <c r="F134" s="318"/>
      <c r="G134" s="197"/>
      <c r="H134" s="197"/>
      <c r="I134" s="197"/>
      <c r="J134" s="197"/>
      <c r="K134" s="197"/>
      <c r="L134" s="197"/>
      <c r="M134" s="197" t="s">
        <v>97</v>
      </c>
      <c r="N134" s="197"/>
      <c r="O134" s="197"/>
      <c r="P134" s="197"/>
      <c r="Q134" s="197"/>
      <c r="R134" s="197" t="s">
        <v>97</v>
      </c>
      <c r="S134" s="197"/>
      <c r="T134" s="197"/>
      <c r="U134" s="197"/>
      <c r="V134" s="197">
        <f t="shared" si="11"/>
        <v>0</v>
      </c>
      <c r="W134" s="258"/>
      <c r="X134" s="24"/>
      <c r="Y134" s="6"/>
      <c r="Z134" s="6"/>
    </row>
    <row r="135" spans="1:26" ht="12.75" customHeight="1" x14ac:dyDescent="0.35">
      <c r="A135" s="84" t="s">
        <v>1989</v>
      </c>
      <c r="B135" s="197" t="s">
        <v>97</v>
      </c>
      <c r="C135" s="197"/>
      <c r="D135" s="197"/>
      <c r="E135" s="197"/>
      <c r="F135" s="318"/>
      <c r="G135" s="197"/>
      <c r="H135" s="197" t="s">
        <v>97</v>
      </c>
      <c r="I135" s="197"/>
      <c r="J135" s="197"/>
      <c r="K135" s="197"/>
      <c r="L135" s="197"/>
      <c r="M135" s="197"/>
      <c r="N135" s="197" t="s">
        <v>97</v>
      </c>
      <c r="O135" s="197" t="s">
        <v>97</v>
      </c>
      <c r="P135" s="197"/>
      <c r="Q135" s="197"/>
      <c r="R135" s="197"/>
      <c r="S135" s="197"/>
      <c r="T135" s="197"/>
      <c r="U135" s="197"/>
      <c r="V135" s="197">
        <f t="shared" si="11"/>
        <v>0</v>
      </c>
      <c r="W135" s="258"/>
      <c r="X135" s="24"/>
      <c r="Y135" s="6"/>
      <c r="Z135" s="6"/>
    </row>
    <row r="136" spans="1:26" ht="13.5" customHeight="1" x14ac:dyDescent="0.35">
      <c r="A136" s="80"/>
      <c r="B136" s="258"/>
      <c r="C136" s="258"/>
      <c r="D136" s="258"/>
      <c r="E136" s="258"/>
      <c r="F136" s="317"/>
      <c r="G136" s="258"/>
      <c r="H136" s="258"/>
      <c r="I136" s="258"/>
      <c r="J136" s="258"/>
      <c r="K136" s="258"/>
      <c r="L136" s="258"/>
      <c r="M136" s="258"/>
      <c r="N136" s="258"/>
      <c r="O136" s="258"/>
      <c r="P136" s="258"/>
      <c r="Q136" s="258"/>
      <c r="R136" s="258"/>
      <c r="S136" s="258"/>
      <c r="T136" s="258"/>
      <c r="U136" s="258"/>
      <c r="V136" s="258"/>
      <c r="W136" s="258"/>
      <c r="X136" s="24"/>
      <c r="Y136" s="6"/>
      <c r="Z136" s="6"/>
    </row>
    <row r="137" spans="1:26" ht="13.5" customHeight="1" x14ac:dyDescent="0.35">
      <c r="A137" s="282" t="s">
        <v>1132</v>
      </c>
      <c r="B137" s="283">
        <f t="shared" ref="B137:V137" si="12">SUM(B3:B135)</f>
        <v>35</v>
      </c>
      <c r="C137" s="283">
        <f t="shared" si="12"/>
        <v>94</v>
      </c>
      <c r="D137" s="283">
        <f t="shared" si="12"/>
        <v>55</v>
      </c>
      <c r="E137" s="283">
        <f t="shared" si="12"/>
        <v>10</v>
      </c>
      <c r="F137" s="327">
        <f t="shared" si="12"/>
        <v>42</v>
      </c>
      <c r="G137" s="283">
        <f t="shared" si="12"/>
        <v>73</v>
      </c>
      <c r="H137" s="283">
        <f t="shared" si="12"/>
        <v>59</v>
      </c>
      <c r="I137" s="283">
        <f t="shared" si="12"/>
        <v>8</v>
      </c>
      <c r="J137" s="283">
        <f t="shared" si="12"/>
        <v>24</v>
      </c>
      <c r="K137" s="283">
        <f t="shared" si="12"/>
        <v>149</v>
      </c>
      <c r="L137" s="283">
        <f t="shared" si="12"/>
        <v>42</v>
      </c>
      <c r="M137" s="283">
        <f t="shared" si="12"/>
        <v>78</v>
      </c>
      <c r="N137" s="283">
        <f t="shared" si="12"/>
        <v>179</v>
      </c>
      <c r="O137" s="283">
        <f t="shared" si="12"/>
        <v>118</v>
      </c>
      <c r="P137" s="283">
        <f t="shared" si="12"/>
        <v>205</v>
      </c>
      <c r="Q137" s="283">
        <f t="shared" si="12"/>
        <v>72</v>
      </c>
      <c r="R137" s="283">
        <f t="shared" si="12"/>
        <v>30</v>
      </c>
      <c r="S137" s="283">
        <f t="shared" si="12"/>
        <v>113</v>
      </c>
      <c r="T137" s="283">
        <f t="shared" si="12"/>
        <v>79</v>
      </c>
      <c r="U137" s="283">
        <f t="shared" si="12"/>
        <v>42</v>
      </c>
      <c r="V137" s="283">
        <f t="shared" si="12"/>
        <v>1507</v>
      </c>
      <c r="W137" s="258"/>
      <c r="X137" s="24"/>
      <c r="Y137" s="6"/>
      <c r="Z137" s="6"/>
    </row>
    <row r="138" spans="1:26" ht="13.5" customHeight="1" x14ac:dyDescent="0.35">
      <c r="A138" s="284"/>
      <c r="B138" s="258"/>
      <c r="C138" s="258"/>
      <c r="D138" s="258"/>
      <c r="E138" s="258"/>
      <c r="F138" s="317"/>
      <c r="G138" s="258"/>
      <c r="H138" s="258"/>
      <c r="I138" s="258"/>
      <c r="J138" s="258"/>
      <c r="K138" s="258"/>
      <c r="L138" s="258"/>
      <c r="M138" s="258"/>
      <c r="N138" s="258"/>
      <c r="O138" s="258"/>
      <c r="P138" s="258"/>
      <c r="Q138" s="258"/>
      <c r="R138" s="258"/>
      <c r="S138" s="258"/>
      <c r="T138" s="258"/>
      <c r="U138" s="258"/>
      <c r="V138" s="258"/>
      <c r="W138" s="258"/>
      <c r="X138" s="24"/>
      <c r="Y138" s="6"/>
      <c r="Z138" s="6"/>
    </row>
    <row r="139" spans="1:26" ht="13.5" customHeight="1" x14ac:dyDescent="0.35">
      <c r="A139" s="254"/>
      <c r="B139" s="256" t="s">
        <v>1788</v>
      </c>
      <c r="C139" s="256" t="s">
        <v>7</v>
      </c>
      <c r="D139" s="256" t="s">
        <v>1789</v>
      </c>
      <c r="E139" s="256" t="s">
        <v>1804</v>
      </c>
      <c r="F139" s="316" t="s">
        <v>11</v>
      </c>
      <c r="G139" s="256" t="s">
        <v>17</v>
      </c>
      <c r="H139" s="256" t="s">
        <v>8</v>
      </c>
      <c r="I139" s="256" t="s">
        <v>1806</v>
      </c>
      <c r="J139" s="256" t="s">
        <v>4</v>
      </c>
      <c r="K139" s="256" t="s">
        <v>19</v>
      </c>
      <c r="L139" s="256" t="s">
        <v>1791</v>
      </c>
      <c r="M139" s="256" t="s">
        <v>20</v>
      </c>
      <c r="N139" s="256" t="s">
        <v>16</v>
      </c>
      <c r="O139" s="256" t="s">
        <v>1278</v>
      </c>
      <c r="P139" s="256" t="s">
        <v>6</v>
      </c>
      <c r="Q139" s="256" t="s">
        <v>9</v>
      </c>
      <c r="R139" s="256" t="s">
        <v>1793</v>
      </c>
      <c r="S139" s="256" t="s">
        <v>15</v>
      </c>
      <c r="T139" s="256" t="s">
        <v>14</v>
      </c>
      <c r="U139" s="256" t="s">
        <v>5</v>
      </c>
      <c r="V139" s="256" t="s">
        <v>932</v>
      </c>
      <c r="W139" s="258"/>
      <c r="X139" s="24"/>
      <c r="Y139" s="6"/>
      <c r="Z139" s="6"/>
    </row>
    <row r="140" spans="1:26" ht="12.75" customHeight="1" x14ac:dyDescent="0.35">
      <c r="A140" s="257" t="s">
        <v>372</v>
      </c>
      <c r="B140" s="258"/>
      <c r="C140" s="258"/>
      <c r="D140" s="258"/>
      <c r="E140" s="258"/>
      <c r="F140" s="317"/>
      <c r="G140" s="258"/>
      <c r="H140" s="258"/>
      <c r="I140" s="258"/>
      <c r="J140" s="258"/>
      <c r="K140" s="258"/>
      <c r="L140" s="258"/>
      <c r="M140" s="258"/>
      <c r="N140" s="258"/>
      <c r="O140" s="258"/>
      <c r="P140" s="258"/>
      <c r="Q140" s="258"/>
      <c r="R140" s="258"/>
      <c r="S140" s="258"/>
      <c r="T140" s="258"/>
      <c r="U140" s="258"/>
      <c r="V140" s="258" t="s">
        <v>97</v>
      </c>
      <c r="W140" s="258"/>
      <c r="X140" s="24"/>
      <c r="Y140" s="6"/>
      <c r="Z140" s="6"/>
    </row>
    <row r="141" spans="1:26" ht="12.75" customHeight="1" x14ac:dyDescent="0.35">
      <c r="A141" s="84" t="s">
        <v>1523</v>
      </c>
      <c r="B141" s="197"/>
      <c r="C141" s="197"/>
      <c r="D141" s="197"/>
      <c r="E141" s="197"/>
      <c r="F141" s="318"/>
      <c r="G141" s="197"/>
      <c r="H141" s="197"/>
      <c r="I141" s="197"/>
      <c r="J141" s="197"/>
      <c r="K141" s="197"/>
      <c r="L141" s="197" t="s">
        <v>97</v>
      </c>
      <c r="M141" s="197"/>
      <c r="N141" s="197"/>
      <c r="O141" s="197"/>
      <c r="P141" s="197"/>
      <c r="Q141" s="197"/>
      <c r="R141" s="197"/>
      <c r="S141" s="197"/>
      <c r="T141" s="197" t="s">
        <v>97</v>
      </c>
      <c r="U141" s="197"/>
      <c r="V141" s="197">
        <f t="shared" ref="V141:V150" si="13">SUM(B141:U141)</f>
        <v>0</v>
      </c>
      <c r="W141" s="258"/>
      <c r="X141" s="24"/>
      <c r="Y141" s="6"/>
      <c r="Z141" s="6"/>
    </row>
    <row r="142" spans="1:26" ht="12.75" customHeight="1" x14ac:dyDescent="0.35">
      <c r="A142" s="84" t="s">
        <v>1896</v>
      </c>
      <c r="B142" s="197"/>
      <c r="C142" s="197"/>
      <c r="D142" s="197"/>
      <c r="E142" s="197" t="s">
        <v>97</v>
      </c>
      <c r="F142" s="318"/>
      <c r="G142" s="197"/>
      <c r="H142" s="197"/>
      <c r="I142" s="197"/>
      <c r="J142" s="197"/>
      <c r="K142" s="197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>
        <f t="shared" si="13"/>
        <v>0</v>
      </c>
      <c r="W142" s="258"/>
      <c r="X142" s="24"/>
      <c r="Y142" s="6"/>
      <c r="Z142" s="6"/>
    </row>
    <row r="143" spans="1:26" ht="12.75" customHeight="1" x14ac:dyDescent="0.35">
      <c r="A143" s="84" t="s">
        <v>1991</v>
      </c>
      <c r="B143" s="197" t="s">
        <v>97</v>
      </c>
      <c r="C143" s="197"/>
      <c r="D143" s="197"/>
      <c r="E143" s="197"/>
      <c r="F143" s="318"/>
      <c r="G143" s="197"/>
      <c r="H143" s="197"/>
      <c r="I143" s="197">
        <v>2</v>
      </c>
      <c r="J143" s="197"/>
      <c r="K143" s="197"/>
      <c r="L143" s="197"/>
      <c r="M143" s="197"/>
      <c r="N143" s="197">
        <v>4</v>
      </c>
      <c r="O143" s="197"/>
      <c r="P143" s="197"/>
      <c r="Q143" s="197"/>
      <c r="R143" s="263">
        <v>15</v>
      </c>
      <c r="S143" s="197"/>
      <c r="T143" s="197" t="s">
        <v>97</v>
      </c>
      <c r="U143" s="197"/>
      <c r="V143" s="197">
        <f t="shared" si="13"/>
        <v>21</v>
      </c>
      <c r="W143" s="258"/>
      <c r="X143" s="24"/>
      <c r="Y143" s="6"/>
      <c r="Z143" s="6"/>
    </row>
    <row r="144" spans="1:26" ht="12.75" customHeight="1" x14ac:dyDescent="0.35">
      <c r="A144" s="84" t="s">
        <v>1993</v>
      </c>
      <c r="B144" s="197" t="s">
        <v>97</v>
      </c>
      <c r="C144" s="197" t="s">
        <v>97</v>
      </c>
      <c r="D144" s="197"/>
      <c r="E144" s="197"/>
      <c r="F144" s="318"/>
      <c r="G144" s="197"/>
      <c r="H144" s="197"/>
      <c r="I144" s="197"/>
      <c r="J144" s="197"/>
      <c r="K144" s="197"/>
      <c r="L144" s="197"/>
      <c r="M144" s="197" t="s">
        <v>97</v>
      </c>
      <c r="N144" s="197"/>
      <c r="O144" s="197"/>
      <c r="P144" s="197"/>
      <c r="Q144" s="197" t="s">
        <v>97</v>
      </c>
      <c r="R144" s="197"/>
      <c r="S144" s="197"/>
      <c r="T144" s="197"/>
      <c r="U144" s="197"/>
      <c r="V144" s="197">
        <f t="shared" si="13"/>
        <v>0</v>
      </c>
      <c r="W144" s="258"/>
      <c r="X144" s="24"/>
      <c r="Y144" s="6"/>
      <c r="Z144" s="6"/>
    </row>
    <row r="145" spans="1:22" ht="12.75" customHeight="1" x14ac:dyDescent="0.35">
      <c r="A145" s="84" t="s">
        <v>1994</v>
      </c>
      <c r="B145" s="197"/>
      <c r="C145" s="197"/>
      <c r="D145" s="197"/>
      <c r="E145" s="197"/>
      <c r="F145" s="318"/>
      <c r="G145" s="197"/>
      <c r="H145" s="197"/>
      <c r="I145" s="197"/>
      <c r="J145" s="197"/>
      <c r="K145" s="197"/>
      <c r="L145" s="197"/>
      <c r="M145" s="197"/>
      <c r="N145" s="197"/>
      <c r="O145" s="197"/>
      <c r="P145" s="197"/>
      <c r="Q145" s="197"/>
      <c r="R145" s="197"/>
      <c r="S145" s="197"/>
      <c r="T145" s="197"/>
      <c r="U145" s="197"/>
      <c r="V145" s="197">
        <f t="shared" si="13"/>
        <v>0</v>
      </c>
    </row>
    <row r="146" spans="1:22" ht="12.75" customHeight="1" x14ac:dyDescent="0.35">
      <c r="A146" s="84" t="s">
        <v>1995</v>
      </c>
      <c r="B146" s="197"/>
      <c r="C146" s="197"/>
      <c r="D146" s="197"/>
      <c r="E146" s="197"/>
      <c r="F146" s="318"/>
      <c r="G146" s="197"/>
      <c r="H146" s="197"/>
      <c r="I146" s="197"/>
      <c r="J146" s="197"/>
      <c r="K146" s="197"/>
      <c r="L146" s="197"/>
      <c r="M146" s="197"/>
      <c r="N146" s="197"/>
      <c r="O146" s="197"/>
      <c r="P146" s="197"/>
      <c r="Q146" s="197"/>
      <c r="R146" s="197"/>
      <c r="S146" s="197"/>
      <c r="T146" s="197"/>
      <c r="U146" s="197"/>
      <c r="V146" s="197">
        <f t="shared" si="13"/>
        <v>0</v>
      </c>
    </row>
    <row r="147" spans="1:22" ht="12.75" customHeight="1" x14ac:dyDescent="0.35">
      <c r="A147" s="84" t="s">
        <v>600</v>
      </c>
      <c r="B147" s="197"/>
      <c r="C147" s="197"/>
      <c r="D147" s="197"/>
      <c r="E147" s="197"/>
      <c r="F147" s="318"/>
      <c r="G147" s="197"/>
      <c r="H147" s="197"/>
      <c r="I147" s="197"/>
      <c r="J147" s="197"/>
      <c r="K147" s="197"/>
      <c r="L147" s="197"/>
      <c r="M147" s="197"/>
      <c r="N147" s="197"/>
      <c r="O147" s="197"/>
      <c r="P147" s="197"/>
      <c r="Q147" s="197"/>
      <c r="R147" s="197" t="s">
        <v>97</v>
      </c>
      <c r="S147" s="197"/>
      <c r="T147" s="197" t="s">
        <v>97</v>
      </c>
      <c r="U147" s="197"/>
      <c r="V147" s="197">
        <f t="shared" si="13"/>
        <v>0</v>
      </c>
    </row>
    <row r="148" spans="1:22" ht="12.75" customHeight="1" x14ac:dyDescent="0.35">
      <c r="A148" s="84" t="s">
        <v>1997</v>
      </c>
      <c r="B148" s="197"/>
      <c r="C148" s="197"/>
      <c r="D148" s="197"/>
      <c r="E148" s="197"/>
      <c r="F148" s="318"/>
      <c r="G148" s="197"/>
      <c r="H148" s="197"/>
      <c r="I148" s="197"/>
      <c r="J148" s="197"/>
      <c r="K148" s="197"/>
      <c r="L148" s="197"/>
      <c r="M148" s="197"/>
      <c r="N148" s="197"/>
      <c r="O148" s="197"/>
      <c r="P148" s="197"/>
      <c r="Q148" s="197"/>
      <c r="R148" s="197"/>
      <c r="S148" s="197"/>
      <c r="T148" s="197"/>
      <c r="U148" s="197"/>
      <c r="V148" s="197">
        <f t="shared" si="13"/>
        <v>0</v>
      </c>
    </row>
    <row r="149" spans="1:22" ht="12.75" customHeight="1" x14ac:dyDescent="0.35">
      <c r="A149" s="84" t="s">
        <v>1999</v>
      </c>
      <c r="B149" s="197"/>
      <c r="C149" s="197"/>
      <c r="D149" s="197"/>
      <c r="E149" s="197"/>
      <c r="F149" s="318"/>
      <c r="G149" s="197"/>
      <c r="H149" s="197" t="s">
        <v>97</v>
      </c>
      <c r="I149" s="197"/>
      <c r="J149" s="197"/>
      <c r="K149" s="197"/>
      <c r="L149" s="197"/>
      <c r="M149" s="197"/>
      <c r="N149" s="197"/>
      <c r="O149" s="197"/>
      <c r="P149" s="197"/>
      <c r="Q149" s="197"/>
      <c r="R149" s="197"/>
      <c r="S149" s="197"/>
      <c r="T149" s="197"/>
      <c r="U149" s="197"/>
      <c r="V149" s="197">
        <f t="shared" si="13"/>
        <v>0</v>
      </c>
    </row>
    <row r="150" spans="1:22" ht="12.75" customHeight="1" x14ac:dyDescent="0.35">
      <c r="A150" s="84" t="s">
        <v>2000</v>
      </c>
      <c r="B150" s="197"/>
      <c r="C150" s="197"/>
      <c r="D150" s="197"/>
      <c r="E150" s="197"/>
      <c r="F150" s="318"/>
      <c r="G150" s="197"/>
      <c r="H150" s="197"/>
      <c r="I150" s="197" t="s">
        <v>97</v>
      </c>
      <c r="J150" s="197"/>
      <c r="K150" s="197"/>
      <c r="L150" s="197"/>
      <c r="M150" s="197"/>
      <c r="N150" s="197"/>
      <c r="O150" s="197"/>
      <c r="P150" s="197"/>
      <c r="Q150" s="197"/>
      <c r="R150" s="197"/>
      <c r="S150" s="197" t="s">
        <v>97</v>
      </c>
      <c r="T150" s="197"/>
      <c r="U150" s="197"/>
      <c r="V150" s="197">
        <f t="shared" si="13"/>
        <v>0</v>
      </c>
    </row>
    <row r="151" spans="1:22" ht="12.75" customHeight="1" x14ac:dyDescent="0.35">
      <c r="A151" s="257" t="s">
        <v>395</v>
      </c>
      <c r="B151" s="258"/>
      <c r="C151" s="258"/>
      <c r="D151" s="258"/>
      <c r="E151" s="258"/>
      <c r="F151" s="317"/>
      <c r="G151" s="258"/>
      <c r="H151" s="258"/>
      <c r="I151" s="258"/>
      <c r="J151" s="258"/>
      <c r="K151" s="258"/>
      <c r="L151" s="258"/>
      <c r="M151" s="258"/>
      <c r="N151" s="258"/>
      <c r="O151" s="258"/>
      <c r="P151" s="258"/>
      <c r="Q151" s="258"/>
      <c r="R151" s="258"/>
      <c r="S151" s="258"/>
      <c r="T151" s="258"/>
      <c r="U151" s="258"/>
      <c r="V151" s="258" t="s">
        <v>97</v>
      </c>
    </row>
    <row r="152" spans="1:22" ht="12.75" customHeight="1" x14ac:dyDescent="0.35">
      <c r="A152" s="84" t="s">
        <v>2003</v>
      </c>
      <c r="B152" s="197"/>
      <c r="C152" s="197"/>
      <c r="D152" s="197"/>
      <c r="E152" s="197"/>
      <c r="F152" s="318"/>
      <c r="G152" s="197"/>
      <c r="H152" s="197"/>
      <c r="I152" s="197"/>
      <c r="J152" s="197"/>
      <c r="K152" s="197"/>
      <c r="L152" s="197"/>
      <c r="M152" s="197"/>
      <c r="N152" s="197"/>
      <c r="O152" s="197"/>
      <c r="P152" s="197"/>
      <c r="Q152" s="197"/>
      <c r="R152" s="197"/>
      <c r="S152" s="197"/>
      <c r="T152" s="197"/>
      <c r="U152" s="197"/>
      <c r="V152" s="197">
        <f>SUM(B152:U152)</f>
        <v>0</v>
      </c>
    </row>
    <row r="153" spans="1:22" ht="12.75" customHeight="1" x14ac:dyDescent="0.35">
      <c r="A153" s="84" t="s">
        <v>2005</v>
      </c>
      <c r="B153" s="197"/>
      <c r="C153" s="197"/>
      <c r="D153" s="197"/>
      <c r="E153" s="197" t="s">
        <v>97</v>
      </c>
      <c r="F153" s="318"/>
      <c r="G153" s="197"/>
      <c r="H153" s="197"/>
      <c r="I153" s="197" t="s">
        <v>97</v>
      </c>
      <c r="J153" s="197"/>
      <c r="K153" s="197"/>
      <c r="L153" s="197"/>
      <c r="M153" s="197"/>
      <c r="N153" s="197"/>
      <c r="O153" s="197" t="s">
        <v>97</v>
      </c>
      <c r="P153" s="197" t="s">
        <v>97</v>
      </c>
      <c r="Q153" s="197" t="s">
        <v>97</v>
      </c>
      <c r="R153" s="197">
        <v>15</v>
      </c>
      <c r="S153" s="197"/>
      <c r="T153" s="263">
        <v>21</v>
      </c>
      <c r="U153" s="197"/>
      <c r="V153" s="197">
        <f>SUM(B153:U153)</f>
        <v>36</v>
      </c>
    </row>
    <row r="154" spans="1:22" ht="12.75" customHeight="1" x14ac:dyDescent="0.35">
      <c r="A154" s="84" t="s">
        <v>2006</v>
      </c>
      <c r="B154" s="197"/>
      <c r="C154" s="197"/>
      <c r="D154" s="197"/>
      <c r="E154" s="197"/>
      <c r="F154" s="318"/>
      <c r="G154" s="197"/>
      <c r="H154" s="197"/>
      <c r="I154" s="197"/>
      <c r="J154" s="197"/>
      <c r="K154" s="197"/>
      <c r="L154" s="197"/>
      <c r="M154" s="197"/>
      <c r="N154" s="197"/>
      <c r="O154" s="197"/>
      <c r="P154" s="197"/>
      <c r="Q154" s="197"/>
      <c r="R154" s="197"/>
      <c r="S154" s="197"/>
      <c r="T154" s="263">
        <v>61</v>
      </c>
      <c r="U154" s="197"/>
      <c r="V154" s="197">
        <f>SUM(B154:U154)</f>
        <v>61</v>
      </c>
    </row>
    <row r="155" spans="1:22" ht="12.75" customHeight="1" x14ac:dyDescent="0.35">
      <c r="A155" s="84" t="s">
        <v>1525</v>
      </c>
      <c r="B155" s="197"/>
      <c r="C155" s="197" t="s">
        <v>97</v>
      </c>
      <c r="D155" s="197"/>
      <c r="E155" s="197" t="s">
        <v>97</v>
      </c>
      <c r="F155" s="318"/>
      <c r="G155" s="197"/>
      <c r="H155" s="197"/>
      <c r="I155" s="197"/>
      <c r="J155" s="197">
        <v>5</v>
      </c>
      <c r="K155" s="197" t="s">
        <v>97</v>
      </c>
      <c r="L155" s="197"/>
      <c r="M155" s="197"/>
      <c r="N155" s="197"/>
      <c r="O155" s="197" t="s">
        <v>97</v>
      </c>
      <c r="P155" s="197"/>
      <c r="Q155" s="197"/>
      <c r="R155" s="197" t="s">
        <v>97</v>
      </c>
      <c r="S155" s="197"/>
      <c r="T155" s="263">
        <v>17</v>
      </c>
      <c r="U155" s="197"/>
      <c r="V155" s="197">
        <f>SUM(B155:U155)</f>
        <v>22</v>
      </c>
    </row>
    <row r="156" spans="1:22" ht="12.75" customHeight="1" x14ac:dyDescent="0.35">
      <c r="A156" s="257" t="s">
        <v>1156</v>
      </c>
      <c r="B156" s="258"/>
      <c r="C156" s="258"/>
      <c r="D156" s="258"/>
      <c r="E156" s="258"/>
      <c r="F156" s="317"/>
      <c r="G156" s="258"/>
      <c r="H156" s="258"/>
      <c r="I156" s="258"/>
      <c r="J156" s="258"/>
      <c r="K156" s="258"/>
      <c r="L156" s="258"/>
      <c r="M156" s="258"/>
      <c r="N156" s="258"/>
      <c r="O156" s="258"/>
      <c r="P156" s="258"/>
      <c r="Q156" s="258"/>
      <c r="R156" s="258"/>
      <c r="S156" s="258"/>
      <c r="T156" s="258"/>
      <c r="U156" s="258"/>
      <c r="V156" s="258" t="s">
        <v>97</v>
      </c>
    </row>
    <row r="157" spans="1:22" ht="12.75" customHeight="1" x14ac:dyDescent="0.35">
      <c r="A157" s="84" t="s">
        <v>2009</v>
      </c>
      <c r="B157" s="197"/>
      <c r="C157" s="197"/>
      <c r="D157" s="197" t="s">
        <v>97</v>
      </c>
      <c r="E157" s="263">
        <v>10</v>
      </c>
      <c r="F157" s="318"/>
      <c r="G157" s="197"/>
      <c r="H157" s="197"/>
      <c r="I157" s="197"/>
      <c r="J157" s="197">
        <v>3</v>
      </c>
      <c r="K157" s="197"/>
      <c r="L157" s="197"/>
      <c r="M157" s="197"/>
      <c r="N157" s="197"/>
      <c r="O157" s="197"/>
      <c r="P157" s="197"/>
      <c r="Q157" s="197"/>
      <c r="R157" s="197"/>
      <c r="S157" s="197"/>
      <c r="T157" s="197"/>
      <c r="U157" s="197"/>
      <c r="V157" s="197">
        <f t="shared" ref="V157:V162" si="14">SUM(B157:U157)</f>
        <v>13</v>
      </c>
    </row>
    <row r="158" spans="1:22" ht="12.75" customHeight="1" x14ac:dyDescent="0.35">
      <c r="A158" s="84" t="s">
        <v>2012</v>
      </c>
      <c r="B158" s="197" t="s">
        <v>97</v>
      </c>
      <c r="C158" s="197">
        <v>3</v>
      </c>
      <c r="D158" s="197" t="s">
        <v>97</v>
      </c>
      <c r="E158" s="197"/>
      <c r="F158" s="318"/>
      <c r="G158" s="197"/>
      <c r="H158" s="263">
        <v>37</v>
      </c>
      <c r="I158" s="197"/>
      <c r="J158" s="197"/>
      <c r="K158" s="197">
        <v>24</v>
      </c>
      <c r="L158" s="197"/>
      <c r="M158" s="197"/>
      <c r="N158" s="197"/>
      <c r="O158" s="197">
        <v>22</v>
      </c>
      <c r="P158" s="197"/>
      <c r="Q158" s="197"/>
      <c r="R158" s="197">
        <v>15</v>
      </c>
      <c r="S158" s="197"/>
      <c r="T158" s="197"/>
      <c r="U158" s="197"/>
      <c r="V158" s="197">
        <f t="shared" si="14"/>
        <v>101</v>
      </c>
    </row>
    <row r="159" spans="1:22" ht="12.75" customHeight="1" x14ac:dyDescent="0.35">
      <c r="A159" s="84" t="s">
        <v>2013</v>
      </c>
      <c r="B159" s="197"/>
      <c r="C159" s="197"/>
      <c r="D159" s="197"/>
      <c r="E159" s="197"/>
      <c r="F159" s="318"/>
      <c r="G159" s="197"/>
      <c r="H159" s="197"/>
      <c r="I159" s="197"/>
      <c r="J159" s="197"/>
      <c r="K159" s="197"/>
      <c r="L159" s="197"/>
      <c r="M159" s="197"/>
      <c r="N159" s="197"/>
      <c r="O159" s="197"/>
      <c r="P159" s="197"/>
      <c r="Q159" s="197"/>
      <c r="R159" s="197"/>
      <c r="S159" s="197"/>
      <c r="T159" s="197"/>
      <c r="U159" s="197"/>
      <c r="V159" s="197">
        <f t="shared" si="14"/>
        <v>0</v>
      </c>
    </row>
    <row r="160" spans="1:22" ht="12.75" customHeight="1" x14ac:dyDescent="0.35">
      <c r="A160" s="84" t="s">
        <v>1634</v>
      </c>
      <c r="B160" s="197"/>
      <c r="C160" s="197"/>
      <c r="D160" s="197"/>
      <c r="E160" s="197"/>
      <c r="F160" s="318"/>
      <c r="G160" s="197"/>
      <c r="H160" s="197"/>
      <c r="I160" s="197"/>
      <c r="J160" s="197"/>
      <c r="K160" s="197"/>
      <c r="L160" s="197"/>
      <c r="M160" s="197"/>
      <c r="N160" s="197"/>
      <c r="O160" s="197"/>
      <c r="P160" s="197"/>
      <c r="Q160" s="197"/>
      <c r="R160" s="197"/>
      <c r="S160" s="197"/>
      <c r="T160" s="197"/>
      <c r="U160" s="197"/>
      <c r="V160" s="197">
        <f t="shared" si="14"/>
        <v>0</v>
      </c>
    </row>
    <row r="161" spans="1:22" ht="12.75" customHeight="1" x14ac:dyDescent="0.35">
      <c r="A161" s="84" t="s">
        <v>2015</v>
      </c>
      <c r="B161" s="197">
        <v>19</v>
      </c>
      <c r="C161" s="197"/>
      <c r="D161" s="197" t="s">
        <v>97</v>
      </c>
      <c r="E161" s="263">
        <v>128</v>
      </c>
      <c r="F161" s="318"/>
      <c r="G161" s="197" t="s">
        <v>97</v>
      </c>
      <c r="H161" s="197"/>
      <c r="I161" s="197"/>
      <c r="J161" s="197"/>
      <c r="K161" s="197">
        <v>26</v>
      </c>
      <c r="L161" s="197"/>
      <c r="M161" s="197" t="s">
        <v>97</v>
      </c>
      <c r="N161" s="197"/>
      <c r="O161" s="197">
        <v>78</v>
      </c>
      <c r="P161" s="197"/>
      <c r="Q161" s="197"/>
      <c r="R161" s="197"/>
      <c r="S161" s="197"/>
      <c r="T161" s="197"/>
      <c r="U161" s="197" t="s">
        <v>97</v>
      </c>
      <c r="V161" s="197">
        <f t="shared" si="14"/>
        <v>251</v>
      </c>
    </row>
    <row r="162" spans="1:22" ht="12.75" customHeight="1" x14ac:dyDescent="0.35">
      <c r="A162" s="84" t="s">
        <v>2017</v>
      </c>
      <c r="B162" s="197"/>
      <c r="C162" s="197"/>
      <c r="D162" s="197"/>
      <c r="E162" s="197"/>
      <c r="F162" s="318"/>
      <c r="G162" s="197"/>
      <c r="H162" s="197"/>
      <c r="I162" s="197"/>
      <c r="J162" s="197" t="s">
        <v>97</v>
      </c>
      <c r="K162" s="197" t="s">
        <v>97</v>
      </c>
      <c r="L162" s="197"/>
      <c r="M162" s="197"/>
      <c r="N162" s="197"/>
      <c r="O162" s="197"/>
      <c r="P162" s="197"/>
      <c r="Q162" s="197"/>
      <c r="R162" s="197"/>
      <c r="S162" s="197"/>
      <c r="T162" s="197"/>
      <c r="U162" s="197"/>
      <c r="V162" s="197">
        <f t="shared" si="14"/>
        <v>0</v>
      </c>
    </row>
    <row r="163" spans="1:22" ht="12.75" customHeight="1" x14ac:dyDescent="0.35">
      <c r="A163" s="257" t="s">
        <v>441</v>
      </c>
      <c r="B163" s="258"/>
      <c r="C163" s="258"/>
      <c r="D163" s="258"/>
      <c r="E163" s="258"/>
      <c r="F163" s="317"/>
      <c r="G163" s="258"/>
      <c r="H163" s="258"/>
      <c r="I163" s="258"/>
      <c r="J163" s="258"/>
      <c r="K163" s="258"/>
      <c r="L163" s="258"/>
      <c r="M163" s="258"/>
      <c r="N163" s="258"/>
      <c r="O163" s="258"/>
      <c r="P163" s="258"/>
      <c r="Q163" s="258"/>
      <c r="R163" s="258"/>
      <c r="S163" s="258"/>
      <c r="T163" s="258"/>
      <c r="U163" s="258"/>
      <c r="V163" s="258" t="s">
        <v>97</v>
      </c>
    </row>
    <row r="164" spans="1:22" ht="12.75" customHeight="1" x14ac:dyDescent="0.35">
      <c r="A164" s="84" t="s">
        <v>2018</v>
      </c>
      <c r="B164" s="197"/>
      <c r="C164" s="197"/>
      <c r="D164" s="197"/>
      <c r="E164" s="197"/>
      <c r="F164" s="319">
        <v>9</v>
      </c>
      <c r="G164" s="197"/>
      <c r="H164" s="197"/>
      <c r="I164" s="197"/>
      <c r="J164" s="197"/>
      <c r="K164" s="197"/>
      <c r="L164" s="197"/>
      <c r="M164" s="197"/>
      <c r="N164" s="197" t="s">
        <v>97</v>
      </c>
      <c r="O164" s="197"/>
      <c r="P164" s="197"/>
      <c r="Q164" s="197"/>
      <c r="R164" s="197"/>
      <c r="S164" s="197"/>
      <c r="T164" s="197"/>
      <c r="U164" s="197"/>
      <c r="V164" s="197">
        <f t="shared" ref="V164:V173" si="15">SUM(B164:U164)</f>
        <v>9</v>
      </c>
    </row>
    <row r="165" spans="1:22" ht="12.75" customHeight="1" x14ac:dyDescent="0.35">
      <c r="A165" s="84" t="s">
        <v>2019</v>
      </c>
      <c r="B165" s="197"/>
      <c r="C165" s="197"/>
      <c r="D165" s="197"/>
      <c r="E165" s="197"/>
      <c r="F165" s="318"/>
      <c r="G165" s="197">
        <v>7</v>
      </c>
      <c r="H165" s="197"/>
      <c r="I165" s="197"/>
      <c r="J165" s="197"/>
      <c r="K165" s="197"/>
      <c r="L165" s="197"/>
      <c r="M165" s="263">
        <v>61</v>
      </c>
      <c r="N165" s="197" t="s">
        <v>97</v>
      </c>
      <c r="O165" s="197"/>
      <c r="P165" s="197">
        <v>31</v>
      </c>
      <c r="Q165" s="197"/>
      <c r="R165" s="197"/>
      <c r="S165" s="197"/>
      <c r="T165" s="197"/>
      <c r="U165" s="197"/>
      <c r="V165" s="197">
        <f t="shared" si="15"/>
        <v>99</v>
      </c>
    </row>
    <row r="166" spans="1:22" ht="12.75" customHeight="1" x14ac:dyDescent="0.35">
      <c r="A166" s="84" t="s">
        <v>2021</v>
      </c>
      <c r="B166" s="197"/>
      <c r="C166" s="197"/>
      <c r="D166" s="197"/>
      <c r="E166" s="197"/>
      <c r="F166" s="318"/>
      <c r="G166" s="197"/>
      <c r="H166" s="197"/>
      <c r="I166" s="197"/>
      <c r="J166" s="197"/>
      <c r="K166" s="197"/>
      <c r="L166" s="197"/>
      <c r="M166" s="197"/>
      <c r="N166" s="197" t="s">
        <v>97</v>
      </c>
      <c r="O166" s="197"/>
      <c r="P166" s="197"/>
      <c r="Q166" s="197"/>
      <c r="R166" s="197"/>
      <c r="S166" s="197"/>
      <c r="T166" s="197"/>
      <c r="U166" s="197"/>
      <c r="V166" s="197">
        <f t="shared" si="15"/>
        <v>0</v>
      </c>
    </row>
    <row r="167" spans="1:22" ht="12.75" customHeight="1" x14ac:dyDescent="0.35">
      <c r="A167" s="84" t="s">
        <v>2023</v>
      </c>
      <c r="B167" s="197"/>
      <c r="C167" s="197"/>
      <c r="D167" s="197"/>
      <c r="E167" s="197"/>
      <c r="F167" s="318"/>
      <c r="G167" s="197"/>
      <c r="H167" s="197"/>
      <c r="I167" s="197"/>
      <c r="J167" s="197"/>
      <c r="K167" s="197"/>
      <c r="L167" s="197"/>
      <c r="M167" s="197"/>
      <c r="N167" s="197" t="s">
        <v>97</v>
      </c>
      <c r="O167" s="197"/>
      <c r="P167" s="197"/>
      <c r="Q167" s="197"/>
      <c r="R167" s="197"/>
      <c r="S167" s="197"/>
      <c r="T167" s="197"/>
      <c r="U167" s="197"/>
      <c r="V167" s="197">
        <f t="shared" si="15"/>
        <v>0</v>
      </c>
    </row>
    <row r="168" spans="1:22" ht="12.75" customHeight="1" x14ac:dyDescent="0.35">
      <c r="A168" s="84" t="s">
        <v>2025</v>
      </c>
      <c r="B168" s="197"/>
      <c r="C168" s="197"/>
      <c r="D168" s="197"/>
      <c r="E168" s="197"/>
      <c r="F168" s="318"/>
      <c r="G168" s="197"/>
      <c r="H168" s="197"/>
      <c r="I168" s="197"/>
      <c r="J168" s="197"/>
      <c r="K168" s="197"/>
      <c r="L168" s="197"/>
      <c r="M168" s="197"/>
      <c r="N168" s="197" t="s">
        <v>97</v>
      </c>
      <c r="O168" s="197"/>
      <c r="P168" s="197"/>
      <c r="Q168" s="197"/>
      <c r="R168" s="197"/>
      <c r="S168" s="197"/>
      <c r="T168" s="197"/>
      <c r="U168" s="197"/>
      <c r="V168" s="197">
        <f t="shared" si="15"/>
        <v>0</v>
      </c>
    </row>
    <row r="169" spans="1:22" ht="12.75" customHeight="1" x14ac:dyDescent="0.35">
      <c r="A169" s="84" t="s">
        <v>2022</v>
      </c>
      <c r="B169" s="197"/>
      <c r="C169" s="197"/>
      <c r="D169" s="197"/>
      <c r="E169" s="197"/>
      <c r="F169" s="318"/>
      <c r="G169" s="197"/>
      <c r="H169" s="197"/>
      <c r="I169" s="197"/>
      <c r="J169" s="197"/>
      <c r="K169" s="197"/>
      <c r="L169" s="197"/>
      <c r="M169" s="197"/>
      <c r="N169" s="197" t="s">
        <v>97</v>
      </c>
      <c r="O169" s="197"/>
      <c r="P169" s="197"/>
      <c r="Q169" s="197"/>
      <c r="R169" s="197"/>
      <c r="S169" s="197"/>
      <c r="T169" s="197"/>
      <c r="U169" s="197"/>
      <c r="V169" s="197">
        <f t="shared" si="15"/>
        <v>0</v>
      </c>
    </row>
    <row r="170" spans="1:22" ht="12.75" customHeight="1" x14ac:dyDescent="0.35">
      <c r="A170" s="84" t="s">
        <v>2027</v>
      </c>
      <c r="B170" s="197"/>
      <c r="C170" s="263">
        <v>101</v>
      </c>
      <c r="D170" s="197"/>
      <c r="E170" s="197"/>
      <c r="F170" s="318"/>
      <c r="G170" s="197"/>
      <c r="H170" s="197"/>
      <c r="I170" s="197"/>
      <c r="J170" s="197"/>
      <c r="K170" s="197"/>
      <c r="L170" s="197"/>
      <c r="M170" s="197"/>
      <c r="N170" s="197" t="s">
        <v>97</v>
      </c>
      <c r="O170" s="197"/>
      <c r="P170" s="197"/>
      <c r="Q170" s="197"/>
      <c r="R170" s="197"/>
      <c r="S170" s="197">
        <v>2</v>
      </c>
      <c r="T170" s="197"/>
      <c r="U170" s="197">
        <v>1</v>
      </c>
      <c r="V170" s="197">
        <f t="shared" si="15"/>
        <v>104</v>
      </c>
    </row>
    <row r="171" spans="1:22" ht="12.75" customHeight="1" x14ac:dyDescent="0.35">
      <c r="A171" s="84" t="s">
        <v>2029</v>
      </c>
      <c r="B171" s="197"/>
      <c r="C171" s="197"/>
      <c r="D171" s="197"/>
      <c r="E171" s="197"/>
      <c r="F171" s="318"/>
      <c r="G171" s="197"/>
      <c r="H171" s="197"/>
      <c r="I171" s="197"/>
      <c r="J171" s="197"/>
      <c r="K171" s="197"/>
      <c r="L171" s="197"/>
      <c r="M171" s="197"/>
      <c r="N171" s="197" t="s">
        <v>97</v>
      </c>
      <c r="O171" s="197"/>
      <c r="P171" s="197"/>
      <c r="Q171" s="197"/>
      <c r="R171" s="197"/>
      <c r="S171" s="197"/>
      <c r="T171" s="197"/>
      <c r="U171" s="197"/>
      <c r="V171" s="197">
        <f t="shared" si="15"/>
        <v>0</v>
      </c>
    </row>
    <row r="172" spans="1:22" ht="12.75" customHeight="1" x14ac:dyDescent="0.35">
      <c r="A172" s="84" t="s">
        <v>2026</v>
      </c>
      <c r="B172" s="197"/>
      <c r="C172" s="197"/>
      <c r="D172" s="197"/>
      <c r="E172" s="197"/>
      <c r="F172" s="318"/>
      <c r="G172" s="197"/>
      <c r="H172" s="197"/>
      <c r="I172" s="197"/>
      <c r="J172" s="197"/>
      <c r="K172" s="197"/>
      <c r="L172" s="197" t="s">
        <v>97</v>
      </c>
      <c r="M172" s="197"/>
      <c r="N172" s="197"/>
      <c r="O172" s="197"/>
      <c r="P172" s="197"/>
      <c r="Q172" s="197"/>
      <c r="R172" s="197"/>
      <c r="S172" s="197"/>
      <c r="T172" s="197"/>
      <c r="U172" s="197"/>
      <c r="V172" s="197">
        <f t="shared" si="15"/>
        <v>0</v>
      </c>
    </row>
    <row r="173" spans="1:22" ht="12.75" customHeight="1" x14ac:dyDescent="0.35">
      <c r="A173" s="84" t="s">
        <v>2031</v>
      </c>
      <c r="B173" s="197"/>
      <c r="C173" s="197"/>
      <c r="D173" s="263">
        <v>22</v>
      </c>
      <c r="E173" s="197">
        <v>15</v>
      </c>
      <c r="F173" s="318"/>
      <c r="G173" s="197"/>
      <c r="H173" s="197"/>
      <c r="I173" s="197"/>
      <c r="J173" s="197"/>
      <c r="K173" s="197"/>
      <c r="L173" s="197"/>
      <c r="M173" s="197"/>
      <c r="N173" s="197">
        <v>5</v>
      </c>
      <c r="O173" s="197"/>
      <c r="P173" s="197"/>
      <c r="Q173" s="197"/>
      <c r="R173" s="197"/>
      <c r="S173" s="197"/>
      <c r="T173" s="197">
        <v>17</v>
      </c>
      <c r="U173" s="197"/>
      <c r="V173" s="197">
        <f t="shared" si="15"/>
        <v>59</v>
      </c>
    </row>
    <row r="174" spans="1:22" ht="12.75" customHeight="1" x14ac:dyDescent="0.35">
      <c r="A174" s="257" t="s">
        <v>472</v>
      </c>
      <c r="B174" s="258"/>
      <c r="C174" s="258"/>
      <c r="D174" s="258"/>
      <c r="E174" s="258"/>
      <c r="F174" s="317"/>
      <c r="G174" s="258"/>
      <c r="H174" s="258"/>
      <c r="I174" s="258"/>
      <c r="J174" s="258"/>
      <c r="K174" s="258"/>
      <c r="L174" s="258"/>
      <c r="M174" s="258"/>
      <c r="N174" s="258"/>
      <c r="O174" s="258"/>
      <c r="P174" s="258"/>
      <c r="Q174" s="258"/>
      <c r="R174" s="258"/>
      <c r="S174" s="258"/>
      <c r="T174" s="258"/>
      <c r="U174" s="258"/>
      <c r="V174" s="258" t="s">
        <v>97</v>
      </c>
    </row>
    <row r="175" spans="1:22" ht="12.75" customHeight="1" x14ac:dyDescent="0.35">
      <c r="A175" s="84" t="s">
        <v>2033</v>
      </c>
      <c r="B175" s="197"/>
      <c r="C175" s="197"/>
      <c r="D175" s="197"/>
      <c r="E175" s="197"/>
      <c r="F175" s="318"/>
      <c r="G175" s="197"/>
      <c r="H175" s="197"/>
      <c r="I175" s="197"/>
      <c r="J175" s="197"/>
      <c r="K175" s="197"/>
      <c r="L175" s="197"/>
      <c r="M175" s="197"/>
      <c r="N175" s="197"/>
      <c r="O175" s="197"/>
      <c r="P175" s="197"/>
      <c r="Q175" s="197"/>
      <c r="R175" s="197"/>
      <c r="S175" s="197"/>
      <c r="T175" s="197"/>
      <c r="U175" s="197" t="s">
        <v>97</v>
      </c>
      <c r="V175" s="197">
        <f t="shared" ref="V175:V180" si="16">SUM(B175:U175)</f>
        <v>0</v>
      </c>
    </row>
    <row r="176" spans="1:22" ht="12.75" customHeight="1" x14ac:dyDescent="0.35">
      <c r="A176" s="84" t="s">
        <v>1682</v>
      </c>
      <c r="B176" s="197">
        <v>19</v>
      </c>
      <c r="C176" s="197" t="s">
        <v>97</v>
      </c>
      <c r="D176" s="197"/>
      <c r="E176" s="197"/>
      <c r="F176" s="318"/>
      <c r="G176" s="197"/>
      <c r="H176" s="197"/>
      <c r="I176" s="197"/>
      <c r="J176" s="197"/>
      <c r="K176" s="197"/>
      <c r="L176" s="197"/>
      <c r="M176" s="197"/>
      <c r="N176" s="197"/>
      <c r="O176" s="263">
        <v>22</v>
      </c>
      <c r="P176" s="197"/>
      <c r="Q176" s="197"/>
      <c r="R176" s="197"/>
      <c r="S176" s="197">
        <v>20</v>
      </c>
      <c r="T176" s="197"/>
      <c r="U176" s="197"/>
      <c r="V176" s="197">
        <f t="shared" si="16"/>
        <v>61</v>
      </c>
    </row>
    <row r="177" spans="1:22" ht="12.75" customHeight="1" x14ac:dyDescent="0.35">
      <c r="A177" s="84" t="s">
        <v>2036</v>
      </c>
      <c r="B177" s="197"/>
      <c r="C177" s="197"/>
      <c r="D177" s="197"/>
      <c r="E177" s="197"/>
      <c r="F177" s="318"/>
      <c r="G177" s="197"/>
      <c r="H177" s="197"/>
      <c r="I177" s="197"/>
      <c r="J177" s="197"/>
      <c r="K177" s="197"/>
      <c r="L177" s="197"/>
      <c r="M177" s="197"/>
      <c r="N177" s="197"/>
      <c r="O177" s="197"/>
      <c r="P177" s="197"/>
      <c r="Q177" s="197"/>
      <c r="R177" s="197"/>
      <c r="S177" s="197"/>
      <c r="T177" s="197"/>
      <c r="U177" s="197"/>
      <c r="V177" s="197">
        <f t="shared" si="16"/>
        <v>0</v>
      </c>
    </row>
    <row r="178" spans="1:22" ht="12.75" customHeight="1" x14ac:dyDescent="0.35">
      <c r="A178" s="84" t="s">
        <v>1697</v>
      </c>
      <c r="B178" s="197"/>
      <c r="C178" s="197"/>
      <c r="D178" s="197"/>
      <c r="E178" s="197"/>
      <c r="F178" s="318"/>
      <c r="G178" s="197"/>
      <c r="H178" s="197" t="s">
        <v>97</v>
      </c>
      <c r="I178" s="197"/>
      <c r="J178" s="197">
        <v>5</v>
      </c>
      <c r="K178" s="197" t="s">
        <v>97</v>
      </c>
      <c r="L178" s="197"/>
      <c r="M178" s="263">
        <v>21</v>
      </c>
      <c r="N178" s="197" t="s">
        <v>97</v>
      </c>
      <c r="O178" s="197" t="s">
        <v>97</v>
      </c>
      <c r="P178" s="197"/>
      <c r="Q178" s="197"/>
      <c r="R178" s="197"/>
      <c r="S178" s="197"/>
      <c r="T178" s="197"/>
      <c r="U178" s="197"/>
      <c r="V178" s="197">
        <f t="shared" si="16"/>
        <v>26</v>
      </c>
    </row>
    <row r="179" spans="1:22" ht="12.75" customHeight="1" x14ac:dyDescent="0.35">
      <c r="A179" s="84" t="s">
        <v>2039</v>
      </c>
      <c r="B179" s="197"/>
      <c r="C179" s="197">
        <v>1</v>
      </c>
      <c r="D179" s="197"/>
      <c r="E179" s="197"/>
      <c r="F179" s="318"/>
      <c r="G179" s="197"/>
      <c r="H179" s="197"/>
      <c r="I179" s="197"/>
      <c r="J179" s="197"/>
      <c r="K179" s="197"/>
      <c r="L179" s="263">
        <v>7</v>
      </c>
      <c r="M179" s="197" t="s">
        <v>97</v>
      </c>
      <c r="N179" s="197"/>
      <c r="O179" s="197"/>
      <c r="P179" s="197"/>
      <c r="Q179" s="197"/>
      <c r="R179" s="197"/>
      <c r="S179" s="197"/>
      <c r="T179" s="197"/>
      <c r="U179" s="197"/>
      <c r="V179" s="197">
        <f t="shared" si="16"/>
        <v>8</v>
      </c>
    </row>
    <row r="180" spans="1:22" ht="12.75" customHeight="1" x14ac:dyDescent="0.35">
      <c r="A180" s="84" t="s">
        <v>2041</v>
      </c>
      <c r="B180" s="197"/>
      <c r="C180" s="197"/>
      <c r="D180" s="197"/>
      <c r="E180" s="197"/>
      <c r="F180" s="318"/>
      <c r="G180" s="197"/>
      <c r="H180" s="197"/>
      <c r="I180" s="197"/>
      <c r="J180" s="197"/>
      <c r="K180" s="197"/>
      <c r="L180" s="197"/>
      <c r="M180" s="197"/>
      <c r="N180" s="197" t="s">
        <v>97</v>
      </c>
      <c r="O180" s="197" t="s">
        <v>97</v>
      </c>
      <c r="P180" s="197"/>
      <c r="Q180" s="197" t="s">
        <v>97</v>
      </c>
      <c r="R180" s="197"/>
      <c r="S180" s="197"/>
      <c r="T180" s="197"/>
      <c r="U180" s="197"/>
      <c r="V180" s="197">
        <f t="shared" si="16"/>
        <v>0</v>
      </c>
    </row>
    <row r="181" spans="1:22" ht="12.75" customHeight="1" x14ac:dyDescent="0.35">
      <c r="A181" s="257" t="s">
        <v>508</v>
      </c>
      <c r="B181" s="258"/>
      <c r="C181" s="258"/>
      <c r="D181" s="258"/>
      <c r="E181" s="258"/>
      <c r="F181" s="317"/>
      <c r="G181" s="258"/>
      <c r="H181" s="258"/>
      <c r="I181" s="258"/>
      <c r="J181" s="258"/>
      <c r="K181" s="258"/>
      <c r="L181" s="258"/>
      <c r="M181" s="258"/>
      <c r="N181" s="258"/>
      <c r="O181" s="258"/>
      <c r="P181" s="258"/>
      <c r="Q181" s="258"/>
      <c r="R181" s="258"/>
      <c r="S181" s="258"/>
      <c r="T181" s="258"/>
      <c r="U181" s="258"/>
      <c r="V181" s="258" t="s">
        <v>97</v>
      </c>
    </row>
    <row r="182" spans="1:22" ht="12.75" customHeight="1" x14ac:dyDescent="0.35">
      <c r="A182" s="84" t="s">
        <v>2043</v>
      </c>
      <c r="B182" s="197"/>
      <c r="C182" s="197" t="s">
        <v>97</v>
      </c>
      <c r="D182" s="197"/>
      <c r="E182" s="197"/>
      <c r="F182" s="318">
        <v>1</v>
      </c>
      <c r="G182" s="197" t="s">
        <v>97</v>
      </c>
      <c r="H182" s="197"/>
      <c r="I182" s="197">
        <v>1</v>
      </c>
      <c r="J182" s="197"/>
      <c r="K182" s="263">
        <v>24</v>
      </c>
      <c r="L182" s="197" t="s">
        <v>97</v>
      </c>
      <c r="M182" s="197"/>
      <c r="N182" s="197"/>
      <c r="O182" s="197">
        <v>10</v>
      </c>
      <c r="P182" s="197"/>
      <c r="Q182" s="197"/>
      <c r="R182" s="197"/>
      <c r="S182" s="197">
        <v>20</v>
      </c>
      <c r="T182" s="197"/>
      <c r="U182" s="197"/>
      <c r="V182" s="197">
        <f t="shared" ref="V182:V188" si="17">SUM(B182:U182)</f>
        <v>56</v>
      </c>
    </row>
    <row r="183" spans="1:22" ht="12.75" customHeight="1" x14ac:dyDescent="0.35">
      <c r="A183" s="84" t="s">
        <v>2045</v>
      </c>
      <c r="B183" s="197"/>
      <c r="C183" s="197"/>
      <c r="D183" s="197"/>
      <c r="E183" s="197"/>
      <c r="F183" s="318"/>
      <c r="G183" s="197"/>
      <c r="H183" s="197"/>
      <c r="I183" s="197"/>
      <c r="J183" s="197"/>
      <c r="K183" s="197"/>
      <c r="L183" s="197"/>
      <c r="M183" s="197"/>
      <c r="N183" s="197"/>
      <c r="O183" s="197"/>
      <c r="P183" s="197"/>
      <c r="Q183" s="197"/>
      <c r="R183" s="197"/>
      <c r="S183" s="197"/>
      <c r="T183" s="197"/>
      <c r="U183" s="197"/>
      <c r="V183" s="197">
        <f t="shared" si="17"/>
        <v>0</v>
      </c>
    </row>
    <row r="184" spans="1:22" ht="12.75" customHeight="1" x14ac:dyDescent="0.35">
      <c r="A184" s="84" t="s">
        <v>2047</v>
      </c>
      <c r="B184" s="197"/>
      <c r="C184" s="197"/>
      <c r="D184" s="197"/>
      <c r="E184" s="197"/>
      <c r="F184" s="318"/>
      <c r="G184" s="197"/>
      <c r="H184" s="197"/>
      <c r="I184" s="197"/>
      <c r="J184" s="197"/>
      <c r="K184" s="197"/>
      <c r="L184" s="197"/>
      <c r="M184" s="197"/>
      <c r="N184" s="197"/>
      <c r="O184" s="197"/>
      <c r="P184" s="197"/>
      <c r="Q184" s="197"/>
      <c r="R184" s="197"/>
      <c r="S184" s="197" t="s">
        <v>97</v>
      </c>
      <c r="T184" s="197"/>
      <c r="U184" s="197"/>
      <c r="V184" s="197">
        <f t="shared" si="17"/>
        <v>0</v>
      </c>
    </row>
    <row r="185" spans="1:22" ht="12.75" customHeight="1" x14ac:dyDescent="0.35">
      <c r="A185" s="84" t="s">
        <v>1511</v>
      </c>
      <c r="B185" s="197"/>
      <c r="C185" s="197"/>
      <c r="D185" s="197"/>
      <c r="E185" s="197"/>
      <c r="F185" s="318"/>
      <c r="G185" s="197"/>
      <c r="H185" s="197"/>
      <c r="I185" s="197"/>
      <c r="J185" s="197"/>
      <c r="K185" s="197"/>
      <c r="L185" s="197"/>
      <c r="M185" s="197"/>
      <c r="N185" s="197"/>
      <c r="O185" s="197"/>
      <c r="P185" s="197"/>
      <c r="Q185" s="197"/>
      <c r="R185" s="197"/>
      <c r="S185" s="197"/>
      <c r="T185" s="197"/>
      <c r="U185" s="197"/>
      <c r="V185" s="197">
        <f t="shared" si="17"/>
        <v>0</v>
      </c>
    </row>
    <row r="186" spans="1:22" ht="12.75" customHeight="1" x14ac:dyDescent="0.35">
      <c r="A186" s="84" t="s">
        <v>1703</v>
      </c>
      <c r="B186" s="197"/>
      <c r="C186" s="197"/>
      <c r="D186" s="197"/>
      <c r="E186" s="197"/>
      <c r="F186" s="318"/>
      <c r="G186" s="197"/>
      <c r="H186" s="197"/>
      <c r="I186" s="197"/>
      <c r="J186" s="197"/>
      <c r="K186" s="197"/>
      <c r="L186" s="197"/>
      <c r="M186" s="197"/>
      <c r="N186" s="197"/>
      <c r="O186" s="197"/>
      <c r="P186" s="197"/>
      <c r="Q186" s="197"/>
      <c r="R186" s="197"/>
      <c r="S186" s="197"/>
      <c r="T186" s="197"/>
      <c r="U186" s="197"/>
      <c r="V186" s="197">
        <f t="shared" si="17"/>
        <v>0</v>
      </c>
    </row>
    <row r="187" spans="1:22" ht="12.75" customHeight="1" x14ac:dyDescent="0.35">
      <c r="A187" s="84" t="s">
        <v>2048</v>
      </c>
      <c r="B187" s="263">
        <v>18</v>
      </c>
      <c r="C187" s="197"/>
      <c r="D187" s="197"/>
      <c r="E187" s="197"/>
      <c r="F187" s="318"/>
      <c r="G187" s="197"/>
      <c r="H187" s="197"/>
      <c r="I187" s="197">
        <v>2</v>
      </c>
      <c r="J187" s="197"/>
      <c r="K187" s="197"/>
      <c r="L187" s="197"/>
      <c r="M187" s="197"/>
      <c r="N187" s="197"/>
      <c r="O187" s="197"/>
      <c r="P187" s="197"/>
      <c r="Q187" s="197"/>
      <c r="R187" s="197"/>
      <c r="S187" s="197"/>
      <c r="T187" s="197"/>
      <c r="U187" s="197"/>
      <c r="V187" s="197">
        <f t="shared" si="17"/>
        <v>20</v>
      </c>
    </row>
    <row r="188" spans="1:22" ht="12.75" customHeight="1" x14ac:dyDescent="0.35">
      <c r="A188" s="84" t="s">
        <v>2049</v>
      </c>
      <c r="B188" s="197"/>
      <c r="C188" s="197"/>
      <c r="D188" s="197" t="s">
        <v>97</v>
      </c>
      <c r="E188" s="197"/>
      <c r="F188" s="318" t="s">
        <v>97</v>
      </c>
      <c r="G188" s="197"/>
      <c r="H188" s="263">
        <v>25</v>
      </c>
      <c r="I188" s="197"/>
      <c r="J188" s="197"/>
      <c r="K188" s="197" t="s">
        <v>97</v>
      </c>
      <c r="L188" s="197"/>
      <c r="M188" s="197"/>
      <c r="N188" s="197">
        <v>5</v>
      </c>
      <c r="O188" s="197">
        <v>14</v>
      </c>
      <c r="P188" s="197"/>
      <c r="Q188" s="197"/>
      <c r="R188" s="197"/>
      <c r="S188" s="197"/>
      <c r="T188" s="197"/>
      <c r="U188" s="197"/>
      <c r="V188" s="197">
        <f t="shared" si="17"/>
        <v>44</v>
      </c>
    </row>
    <row r="189" spans="1:22" ht="12.75" customHeight="1" x14ac:dyDescent="0.35">
      <c r="A189" s="291" t="s">
        <v>1221</v>
      </c>
      <c r="B189" s="258"/>
      <c r="C189" s="258"/>
      <c r="D189" s="258"/>
      <c r="E189" s="258"/>
      <c r="F189" s="317"/>
      <c r="G189" s="258"/>
      <c r="H189" s="258"/>
      <c r="I189" s="258"/>
      <c r="J189" s="258"/>
      <c r="K189" s="258"/>
      <c r="L189" s="258"/>
      <c r="M189" s="258"/>
      <c r="N189" s="258"/>
      <c r="O189" s="258"/>
      <c r="P189" s="258"/>
      <c r="Q189" s="258"/>
      <c r="R189" s="258"/>
      <c r="S189" s="258"/>
      <c r="T189" s="258"/>
      <c r="U189" s="258"/>
      <c r="V189" s="258" t="s">
        <v>97</v>
      </c>
    </row>
    <row r="190" spans="1:22" ht="12.75" customHeight="1" x14ac:dyDescent="0.35">
      <c r="A190" s="84" t="s">
        <v>2050</v>
      </c>
      <c r="B190" s="197"/>
      <c r="C190" s="197"/>
      <c r="D190" s="197"/>
      <c r="E190" s="197" t="s">
        <v>97</v>
      </c>
      <c r="F190" s="318"/>
      <c r="G190" s="197" t="s">
        <v>97</v>
      </c>
      <c r="H190" s="197"/>
      <c r="I190" s="197" t="s">
        <v>97</v>
      </c>
      <c r="J190" s="197"/>
      <c r="K190" s="197"/>
      <c r="L190" s="197"/>
      <c r="M190" s="197"/>
      <c r="N190" s="197"/>
      <c r="O190" s="197"/>
      <c r="P190" s="197"/>
      <c r="Q190" s="197"/>
      <c r="R190" s="197"/>
      <c r="S190" s="197"/>
      <c r="T190" s="197"/>
      <c r="U190" s="197" t="s">
        <v>97</v>
      </c>
      <c r="V190" s="197">
        <f>SUM(B190:U190)</f>
        <v>0</v>
      </c>
    </row>
    <row r="191" spans="1:22" ht="12.75" customHeight="1" x14ac:dyDescent="0.35">
      <c r="A191" s="84" t="s">
        <v>1602</v>
      </c>
      <c r="B191" s="197"/>
      <c r="C191" s="197"/>
      <c r="D191" s="197"/>
      <c r="E191" s="197"/>
      <c r="F191" s="318"/>
      <c r="G191" s="197" t="s">
        <v>97</v>
      </c>
      <c r="H191" s="197"/>
      <c r="I191" s="197"/>
      <c r="J191" s="197"/>
      <c r="K191" s="197"/>
      <c r="L191" s="197"/>
      <c r="M191" s="197"/>
      <c r="N191" s="197"/>
      <c r="O191" s="197"/>
      <c r="P191" s="197"/>
      <c r="Q191" s="197"/>
      <c r="R191" s="197"/>
      <c r="S191" s="197"/>
      <c r="T191" s="263">
        <v>3</v>
      </c>
      <c r="U191" s="197"/>
      <c r="V191" s="197">
        <f>SUM(B191:U191)</f>
        <v>3</v>
      </c>
    </row>
    <row r="192" spans="1:22" ht="12.75" customHeight="1" x14ac:dyDescent="0.35">
      <c r="A192" s="291" t="s">
        <v>552</v>
      </c>
      <c r="B192" s="258"/>
      <c r="C192" s="258"/>
      <c r="D192" s="258"/>
      <c r="E192" s="258"/>
      <c r="F192" s="317"/>
      <c r="G192" s="258"/>
      <c r="H192" s="258"/>
      <c r="I192" s="258"/>
      <c r="J192" s="258"/>
      <c r="K192" s="258"/>
      <c r="L192" s="258"/>
      <c r="M192" s="258"/>
      <c r="N192" s="258"/>
      <c r="O192" s="258"/>
      <c r="P192" s="258"/>
      <c r="Q192" s="258"/>
      <c r="R192" s="258"/>
      <c r="S192" s="258"/>
      <c r="T192" s="258"/>
      <c r="U192" s="258"/>
      <c r="V192" s="258" t="s">
        <v>97</v>
      </c>
    </row>
    <row r="193" spans="1:22" ht="12.75" customHeight="1" x14ac:dyDescent="0.35">
      <c r="A193" s="84" t="s">
        <v>1614</v>
      </c>
      <c r="B193" s="197">
        <v>9</v>
      </c>
      <c r="C193" s="197"/>
      <c r="D193" s="197"/>
      <c r="E193" s="197">
        <v>2</v>
      </c>
      <c r="F193" s="318"/>
      <c r="G193" s="197"/>
      <c r="H193" s="263">
        <v>20</v>
      </c>
      <c r="I193" s="197"/>
      <c r="J193" s="197" t="s">
        <v>97</v>
      </c>
      <c r="K193" s="197"/>
      <c r="L193" s="197"/>
      <c r="M193" s="197"/>
      <c r="N193" s="197"/>
      <c r="O193" s="197" t="s">
        <v>97</v>
      </c>
      <c r="P193" s="197"/>
      <c r="Q193" s="197"/>
      <c r="R193" s="197"/>
      <c r="S193" s="197"/>
      <c r="T193" s="197"/>
      <c r="U193" s="197"/>
      <c r="V193" s="197">
        <f t="shared" ref="V193:V201" si="18">SUM(B193:U193)</f>
        <v>31</v>
      </c>
    </row>
    <row r="194" spans="1:22" ht="12.75" customHeight="1" x14ac:dyDescent="0.35">
      <c r="A194" s="84" t="s">
        <v>2055</v>
      </c>
      <c r="B194" s="197"/>
      <c r="C194" s="197"/>
      <c r="D194" s="197"/>
      <c r="E194" s="197"/>
      <c r="F194" s="318"/>
      <c r="G194" s="197"/>
      <c r="H194" s="197" t="s">
        <v>97</v>
      </c>
      <c r="I194" s="197"/>
      <c r="J194" s="197" t="s">
        <v>97</v>
      </c>
      <c r="K194" s="197" t="s">
        <v>97</v>
      </c>
      <c r="L194" s="197"/>
      <c r="M194" s="197" t="s">
        <v>97</v>
      </c>
      <c r="N194" s="197"/>
      <c r="O194" s="197" t="s">
        <v>97</v>
      </c>
      <c r="P194" s="197"/>
      <c r="Q194" s="197"/>
      <c r="R194" s="197"/>
      <c r="S194" s="197" t="s">
        <v>97</v>
      </c>
      <c r="T194" s="197" t="s">
        <v>97</v>
      </c>
      <c r="U194" s="197"/>
      <c r="V194" s="197">
        <f t="shared" si="18"/>
        <v>0</v>
      </c>
    </row>
    <row r="195" spans="1:22" ht="12.75" customHeight="1" x14ac:dyDescent="0.35">
      <c r="A195" s="84" t="s">
        <v>2058</v>
      </c>
      <c r="B195" s="197"/>
      <c r="C195" s="197"/>
      <c r="D195" s="197"/>
      <c r="E195" s="197"/>
      <c r="F195" s="318"/>
      <c r="G195" s="197"/>
      <c r="H195" s="197"/>
      <c r="I195" s="197"/>
      <c r="J195" s="197"/>
      <c r="K195" s="197"/>
      <c r="L195" s="197"/>
      <c r="M195" s="197"/>
      <c r="N195" s="197"/>
      <c r="O195" s="197"/>
      <c r="P195" s="197"/>
      <c r="Q195" s="197"/>
      <c r="R195" s="197"/>
      <c r="S195" s="197"/>
      <c r="T195" s="197"/>
      <c r="U195" s="197"/>
      <c r="V195" s="197">
        <f t="shared" si="18"/>
        <v>0</v>
      </c>
    </row>
    <row r="196" spans="1:22" ht="12.75" customHeight="1" x14ac:dyDescent="0.35">
      <c r="A196" s="84" t="s">
        <v>2059</v>
      </c>
      <c r="B196" s="197"/>
      <c r="C196" s="263">
        <v>15</v>
      </c>
      <c r="D196" s="197"/>
      <c r="E196" s="197"/>
      <c r="F196" s="318"/>
      <c r="G196" s="197"/>
      <c r="H196" s="197"/>
      <c r="I196" s="197"/>
      <c r="J196" s="197"/>
      <c r="K196" s="197"/>
      <c r="L196" s="197"/>
      <c r="M196" s="197"/>
      <c r="N196" s="197"/>
      <c r="O196" s="197"/>
      <c r="P196" s="197"/>
      <c r="Q196" s="197"/>
      <c r="R196" s="197"/>
      <c r="S196" s="197"/>
      <c r="T196" s="197"/>
      <c r="U196" s="197"/>
      <c r="V196" s="197">
        <f t="shared" si="18"/>
        <v>15</v>
      </c>
    </row>
    <row r="197" spans="1:22" ht="12.75" customHeight="1" x14ac:dyDescent="0.35">
      <c r="A197" s="84" t="s">
        <v>2056</v>
      </c>
      <c r="B197" s="197"/>
      <c r="C197" s="197" t="s">
        <v>97</v>
      </c>
      <c r="D197" s="197"/>
      <c r="E197" s="197"/>
      <c r="F197" s="318" t="s">
        <v>97</v>
      </c>
      <c r="G197" s="197"/>
      <c r="H197" s="197"/>
      <c r="I197" s="197"/>
      <c r="J197" s="197"/>
      <c r="K197" s="197"/>
      <c r="L197" s="197"/>
      <c r="M197" s="197"/>
      <c r="N197" s="197"/>
      <c r="O197" s="197" t="s">
        <v>97</v>
      </c>
      <c r="P197" s="197"/>
      <c r="Q197" s="197"/>
      <c r="R197" s="197" t="s">
        <v>97</v>
      </c>
      <c r="S197" s="197"/>
      <c r="T197" s="197"/>
      <c r="U197" s="197"/>
      <c r="V197" s="197">
        <f t="shared" si="18"/>
        <v>0</v>
      </c>
    </row>
    <row r="198" spans="1:22" ht="12.75" customHeight="1" x14ac:dyDescent="0.35">
      <c r="A198" s="84" t="s">
        <v>1626</v>
      </c>
      <c r="B198" s="197" t="s">
        <v>97</v>
      </c>
      <c r="C198" s="197"/>
      <c r="D198" s="197"/>
      <c r="E198" s="197"/>
      <c r="F198" s="318"/>
      <c r="G198" s="197"/>
      <c r="H198" s="197"/>
      <c r="I198" s="197"/>
      <c r="J198" s="197"/>
      <c r="K198" s="197"/>
      <c r="L198" s="197"/>
      <c r="M198" s="197"/>
      <c r="N198" s="197"/>
      <c r="O198" s="197"/>
      <c r="P198" s="197"/>
      <c r="Q198" s="197"/>
      <c r="R198" s="197"/>
      <c r="S198" s="197"/>
      <c r="T198" s="197"/>
      <c r="U198" s="197"/>
      <c r="V198" s="197">
        <f t="shared" si="18"/>
        <v>0</v>
      </c>
    </row>
    <row r="199" spans="1:22" ht="12.75" customHeight="1" x14ac:dyDescent="0.35">
      <c r="A199" s="84" t="s">
        <v>2061</v>
      </c>
      <c r="B199" s="197"/>
      <c r="C199" s="197"/>
      <c r="D199" s="197"/>
      <c r="E199" s="197"/>
      <c r="F199" s="318"/>
      <c r="G199" s="197"/>
      <c r="H199" s="197"/>
      <c r="I199" s="197">
        <v>2</v>
      </c>
      <c r="J199" s="197"/>
      <c r="K199" s="197" t="s">
        <v>97</v>
      </c>
      <c r="L199" s="197"/>
      <c r="M199" s="197"/>
      <c r="N199" s="197"/>
      <c r="O199" s="197">
        <v>14</v>
      </c>
      <c r="P199" s="197"/>
      <c r="Q199" s="197"/>
      <c r="R199" s="197"/>
      <c r="S199" s="263">
        <v>17</v>
      </c>
      <c r="T199" s="197"/>
      <c r="U199" s="197"/>
      <c r="V199" s="197">
        <f t="shared" si="18"/>
        <v>33</v>
      </c>
    </row>
    <row r="200" spans="1:22" ht="12.75" customHeight="1" x14ac:dyDescent="0.35">
      <c r="A200" s="84" t="s">
        <v>2063</v>
      </c>
      <c r="B200" s="197"/>
      <c r="C200" s="197"/>
      <c r="D200" s="197"/>
      <c r="E200" s="263">
        <v>41</v>
      </c>
      <c r="F200" s="318">
        <v>29</v>
      </c>
      <c r="G200" s="197"/>
      <c r="H200" s="197"/>
      <c r="I200" s="197"/>
      <c r="J200" s="197"/>
      <c r="K200" s="197"/>
      <c r="L200" s="197">
        <v>7</v>
      </c>
      <c r="M200" s="197"/>
      <c r="N200" s="197"/>
      <c r="O200" s="197"/>
      <c r="P200" s="197"/>
      <c r="Q200" s="197">
        <v>29</v>
      </c>
      <c r="R200" s="197"/>
      <c r="S200" s="197"/>
      <c r="T200" s="197"/>
      <c r="U200" s="197"/>
      <c r="V200" s="197">
        <f t="shared" si="18"/>
        <v>106</v>
      </c>
    </row>
    <row r="201" spans="1:22" ht="13.5" customHeight="1" x14ac:dyDescent="0.35">
      <c r="A201" s="84" t="s">
        <v>2065</v>
      </c>
      <c r="B201" s="197"/>
      <c r="C201" s="197"/>
      <c r="D201" s="263">
        <v>20</v>
      </c>
      <c r="E201" s="197"/>
      <c r="F201" s="318">
        <v>15</v>
      </c>
      <c r="G201" s="197"/>
      <c r="H201" s="197">
        <v>16</v>
      </c>
      <c r="I201" s="197"/>
      <c r="J201" s="197"/>
      <c r="K201" s="197"/>
      <c r="L201" s="197"/>
      <c r="M201" s="197"/>
      <c r="N201" s="197">
        <v>10</v>
      </c>
      <c r="O201" s="197"/>
      <c r="P201" s="197"/>
      <c r="Q201" s="197"/>
      <c r="R201" s="197"/>
      <c r="S201" s="197"/>
      <c r="T201" s="197">
        <v>13</v>
      </c>
      <c r="U201" s="197"/>
      <c r="V201" s="197">
        <f t="shared" si="18"/>
        <v>74</v>
      </c>
    </row>
    <row r="202" spans="1:22" ht="13.5" customHeight="1" x14ac:dyDescent="0.35">
      <c r="A202" s="254"/>
      <c r="B202" s="256" t="s">
        <v>1788</v>
      </c>
      <c r="C202" s="256" t="s">
        <v>7</v>
      </c>
      <c r="D202" s="256" t="s">
        <v>1789</v>
      </c>
      <c r="E202" s="256" t="s">
        <v>1804</v>
      </c>
      <c r="F202" s="316" t="s">
        <v>11</v>
      </c>
      <c r="G202" s="256" t="s">
        <v>17</v>
      </c>
      <c r="H202" s="256" t="s">
        <v>8</v>
      </c>
      <c r="I202" s="256" t="s">
        <v>1806</v>
      </c>
      <c r="J202" s="256" t="s">
        <v>4</v>
      </c>
      <c r="K202" s="256" t="s">
        <v>19</v>
      </c>
      <c r="L202" s="256" t="s">
        <v>1791</v>
      </c>
      <c r="M202" s="256" t="s">
        <v>20</v>
      </c>
      <c r="N202" s="256" t="s">
        <v>16</v>
      </c>
      <c r="O202" s="256" t="s">
        <v>1278</v>
      </c>
      <c r="P202" s="256" t="s">
        <v>6</v>
      </c>
      <c r="Q202" s="256" t="s">
        <v>9</v>
      </c>
      <c r="R202" s="256" t="s">
        <v>1793</v>
      </c>
      <c r="S202" s="256" t="s">
        <v>15</v>
      </c>
      <c r="T202" s="256" t="s">
        <v>14</v>
      </c>
      <c r="U202" s="256" t="s">
        <v>5</v>
      </c>
      <c r="V202" s="256" t="s">
        <v>932</v>
      </c>
    </row>
    <row r="203" spans="1:22" ht="12.75" customHeight="1" x14ac:dyDescent="0.35">
      <c r="A203" s="293" t="s">
        <v>1724</v>
      </c>
      <c r="B203" s="258"/>
      <c r="C203" s="258"/>
      <c r="D203" s="258"/>
      <c r="E203" s="258"/>
      <c r="F203" s="317"/>
      <c r="G203" s="258"/>
      <c r="H203" s="258"/>
      <c r="I203" s="258"/>
      <c r="J203" s="258"/>
      <c r="K203" s="258"/>
      <c r="L203" s="258"/>
      <c r="M203" s="258"/>
      <c r="N203" s="258"/>
      <c r="O203" s="258"/>
      <c r="P203" s="258"/>
      <c r="Q203" s="258"/>
      <c r="R203" s="258"/>
      <c r="S203" s="258"/>
      <c r="T203" s="258"/>
      <c r="U203" s="258"/>
      <c r="V203" s="258" t="s">
        <v>97</v>
      </c>
    </row>
    <row r="204" spans="1:22" ht="12.75" customHeight="1" x14ac:dyDescent="0.35">
      <c r="A204" s="84" t="s">
        <v>2068</v>
      </c>
      <c r="B204" s="197"/>
      <c r="C204" s="197"/>
      <c r="D204" s="197" t="s">
        <v>97</v>
      </c>
      <c r="E204" s="263">
        <v>81</v>
      </c>
      <c r="F204" s="318">
        <v>3</v>
      </c>
      <c r="G204" s="197"/>
      <c r="H204" s="197">
        <v>40</v>
      </c>
      <c r="I204" s="197"/>
      <c r="J204" s="197" t="s">
        <v>97</v>
      </c>
      <c r="K204" s="197"/>
      <c r="L204" s="197"/>
      <c r="M204" s="197"/>
      <c r="N204" s="197"/>
      <c r="O204" s="197"/>
      <c r="P204" s="197"/>
      <c r="Q204" s="197" t="s">
        <v>97</v>
      </c>
      <c r="R204" s="197"/>
      <c r="S204" s="197"/>
      <c r="T204" s="197"/>
      <c r="U204" s="197" t="s">
        <v>97</v>
      </c>
      <c r="V204" s="197">
        <f>SUM(B204:U204)</f>
        <v>124</v>
      </c>
    </row>
    <row r="205" spans="1:22" ht="12.75" customHeight="1" x14ac:dyDescent="0.35">
      <c r="A205" s="84" t="s">
        <v>2069</v>
      </c>
      <c r="B205" s="197"/>
      <c r="C205" s="197"/>
      <c r="D205" s="197" t="s">
        <v>97</v>
      </c>
      <c r="E205" s="197" t="s">
        <v>97</v>
      </c>
      <c r="F205" s="318"/>
      <c r="G205" s="197"/>
      <c r="H205" s="197"/>
      <c r="I205" s="197"/>
      <c r="J205" s="197" t="s">
        <v>97</v>
      </c>
      <c r="K205" s="197"/>
      <c r="L205" s="197"/>
      <c r="M205" s="197"/>
      <c r="N205" s="197"/>
      <c r="O205" s="197"/>
      <c r="P205" s="197"/>
      <c r="Q205" s="197" t="s">
        <v>97</v>
      </c>
      <c r="R205" s="197"/>
      <c r="S205" s="263">
        <v>15</v>
      </c>
      <c r="T205" s="197"/>
      <c r="U205" s="197">
        <v>3</v>
      </c>
      <c r="V205" s="197">
        <f>SUM(B205:U205)</f>
        <v>18</v>
      </c>
    </row>
    <row r="206" spans="1:22" ht="12.75" customHeight="1" x14ac:dyDescent="0.35">
      <c r="A206" s="84" t="s">
        <v>2070</v>
      </c>
      <c r="B206" s="197"/>
      <c r="C206" s="197"/>
      <c r="D206" s="197" t="s">
        <v>97</v>
      </c>
      <c r="E206" s="197" t="s">
        <v>97</v>
      </c>
      <c r="F206" s="318"/>
      <c r="G206" s="197"/>
      <c r="H206" s="197"/>
      <c r="I206" s="197"/>
      <c r="J206" s="197" t="s">
        <v>97</v>
      </c>
      <c r="K206" s="197"/>
      <c r="L206" s="197"/>
      <c r="M206" s="197"/>
      <c r="N206" s="197"/>
      <c r="O206" s="197"/>
      <c r="P206" s="197"/>
      <c r="Q206" s="197" t="s">
        <v>97</v>
      </c>
      <c r="R206" s="197"/>
      <c r="S206" s="197"/>
      <c r="T206" s="197"/>
      <c r="U206" s="197" t="s">
        <v>97</v>
      </c>
      <c r="V206" s="197">
        <f>SUM(B206:U206)</f>
        <v>0</v>
      </c>
    </row>
    <row r="207" spans="1:22" ht="12.75" customHeight="1" x14ac:dyDescent="0.35">
      <c r="A207" s="84" t="s">
        <v>2071</v>
      </c>
      <c r="B207" s="197"/>
      <c r="C207" s="197"/>
      <c r="D207" s="197" t="s">
        <v>97</v>
      </c>
      <c r="E207" s="197" t="s">
        <v>97</v>
      </c>
      <c r="F207" s="318"/>
      <c r="G207" s="197"/>
      <c r="H207" s="197"/>
      <c r="I207" s="197"/>
      <c r="J207" s="197" t="s">
        <v>97</v>
      </c>
      <c r="K207" s="197"/>
      <c r="L207" s="197"/>
      <c r="M207" s="197"/>
      <c r="N207" s="197"/>
      <c r="O207" s="197"/>
      <c r="P207" s="197"/>
      <c r="Q207" s="197" t="s">
        <v>97</v>
      </c>
      <c r="R207" s="197"/>
      <c r="S207" s="197"/>
      <c r="T207" s="197"/>
      <c r="U207" s="197" t="s">
        <v>97</v>
      </c>
      <c r="V207" s="197">
        <f>SUM(B207:U207)</f>
        <v>0</v>
      </c>
    </row>
    <row r="208" spans="1:22" ht="12.75" customHeight="1" x14ac:dyDescent="0.35">
      <c r="A208" s="84" t="s">
        <v>1430</v>
      </c>
      <c r="B208" s="197"/>
      <c r="C208" s="197"/>
      <c r="D208" s="197"/>
      <c r="E208" s="197"/>
      <c r="F208" s="318"/>
      <c r="G208" s="197"/>
      <c r="H208" s="197"/>
      <c r="I208" s="197"/>
      <c r="J208" s="197" t="s">
        <v>97</v>
      </c>
      <c r="K208" s="197"/>
      <c r="L208" s="197"/>
      <c r="M208" s="197"/>
      <c r="N208" s="197"/>
      <c r="O208" s="197"/>
      <c r="P208" s="197"/>
      <c r="Q208" s="197"/>
      <c r="R208" s="197"/>
      <c r="S208" s="197"/>
      <c r="T208" s="197"/>
      <c r="U208" s="197"/>
      <c r="V208" s="197">
        <f>SUM(B208:U208)</f>
        <v>0</v>
      </c>
    </row>
    <row r="209" spans="1:22" ht="12.75" customHeight="1" x14ac:dyDescent="0.35">
      <c r="A209" s="295" t="s">
        <v>591</v>
      </c>
      <c r="B209" s="258"/>
      <c r="C209" s="258"/>
      <c r="D209" s="258"/>
      <c r="E209" s="258"/>
      <c r="F209" s="317"/>
      <c r="G209" s="258"/>
      <c r="H209" s="258"/>
      <c r="I209" s="258"/>
      <c r="J209" s="258"/>
      <c r="K209" s="258"/>
      <c r="L209" s="258"/>
      <c r="M209" s="258"/>
      <c r="N209" s="258"/>
      <c r="O209" s="258"/>
      <c r="P209" s="258"/>
      <c r="Q209" s="258"/>
      <c r="R209" s="258"/>
      <c r="S209" s="258"/>
      <c r="T209" s="258"/>
      <c r="U209" s="258"/>
      <c r="V209" s="258" t="s">
        <v>97</v>
      </c>
    </row>
    <row r="210" spans="1:22" ht="12.75" customHeight="1" x14ac:dyDescent="0.35">
      <c r="A210" s="84" t="s">
        <v>2072</v>
      </c>
      <c r="B210" s="197"/>
      <c r="C210" s="197"/>
      <c r="D210" s="197"/>
      <c r="E210" s="197"/>
      <c r="F210" s="318" t="s">
        <v>97</v>
      </c>
      <c r="G210" s="197"/>
      <c r="H210" s="197"/>
      <c r="I210" s="197" t="s">
        <v>97</v>
      </c>
      <c r="J210" s="197"/>
      <c r="K210" s="197"/>
      <c r="L210" s="197" t="s">
        <v>97</v>
      </c>
      <c r="M210" s="197"/>
      <c r="N210" s="197"/>
      <c r="O210" s="197"/>
      <c r="P210" s="197"/>
      <c r="Q210" s="197"/>
      <c r="R210" s="197"/>
      <c r="S210" s="197" t="s">
        <v>97</v>
      </c>
      <c r="T210" s="197"/>
      <c r="U210" s="197"/>
      <c r="V210" s="197">
        <f t="shared" ref="V210:V222" si="19">SUM(B210:U210)</f>
        <v>0</v>
      </c>
    </row>
    <row r="211" spans="1:22" ht="12.75" customHeight="1" x14ac:dyDescent="0.35">
      <c r="A211" s="84" t="s">
        <v>2075</v>
      </c>
      <c r="B211" s="197"/>
      <c r="C211" s="197"/>
      <c r="D211" s="197"/>
      <c r="E211" s="197"/>
      <c r="F211" s="318"/>
      <c r="G211" s="197"/>
      <c r="H211" s="197"/>
      <c r="I211" s="197"/>
      <c r="J211" s="197"/>
      <c r="K211" s="197"/>
      <c r="L211" s="197"/>
      <c r="M211" s="197"/>
      <c r="N211" s="197"/>
      <c r="O211" s="197"/>
      <c r="P211" s="197"/>
      <c r="Q211" s="197"/>
      <c r="R211" s="197"/>
      <c r="S211" s="197"/>
      <c r="T211" s="197"/>
      <c r="U211" s="197"/>
      <c r="V211" s="197">
        <f t="shared" si="19"/>
        <v>0</v>
      </c>
    </row>
    <row r="212" spans="1:22" ht="12.75" customHeight="1" x14ac:dyDescent="0.35">
      <c r="A212" s="84" t="s">
        <v>2077</v>
      </c>
      <c r="B212" s="197"/>
      <c r="C212" s="197"/>
      <c r="D212" s="197"/>
      <c r="E212" s="197"/>
      <c r="F212" s="318"/>
      <c r="G212" s="197"/>
      <c r="H212" s="197"/>
      <c r="I212" s="197"/>
      <c r="J212" s="197"/>
      <c r="K212" s="197"/>
      <c r="L212" s="197"/>
      <c r="M212" s="197"/>
      <c r="N212" s="197"/>
      <c r="O212" s="197"/>
      <c r="P212" s="197"/>
      <c r="Q212" s="197"/>
      <c r="R212" s="197"/>
      <c r="S212" s="197"/>
      <c r="T212" s="197"/>
      <c r="U212" s="197"/>
      <c r="V212" s="197">
        <f t="shared" si="19"/>
        <v>0</v>
      </c>
    </row>
    <row r="213" spans="1:22" ht="12.75" customHeight="1" x14ac:dyDescent="0.35">
      <c r="A213" s="84" t="s">
        <v>2079</v>
      </c>
      <c r="B213" s="197"/>
      <c r="C213" s="197"/>
      <c r="D213" s="197"/>
      <c r="E213" s="197"/>
      <c r="F213" s="318"/>
      <c r="G213" s="197"/>
      <c r="H213" s="197"/>
      <c r="I213" s="197"/>
      <c r="J213" s="197"/>
      <c r="K213" s="197"/>
      <c r="L213" s="197"/>
      <c r="M213" s="197"/>
      <c r="N213" s="197"/>
      <c r="O213" s="197"/>
      <c r="P213" s="197"/>
      <c r="Q213" s="197"/>
      <c r="R213" s="197"/>
      <c r="S213" s="197"/>
      <c r="T213" s="197"/>
      <c r="U213" s="197"/>
      <c r="V213" s="197">
        <f t="shared" si="19"/>
        <v>0</v>
      </c>
    </row>
    <row r="214" spans="1:22" ht="12.75" customHeight="1" x14ac:dyDescent="0.35">
      <c r="A214" s="84" t="s">
        <v>2081</v>
      </c>
      <c r="B214" s="197"/>
      <c r="C214" s="197"/>
      <c r="D214" s="197"/>
      <c r="E214" s="197"/>
      <c r="F214" s="318">
        <v>7</v>
      </c>
      <c r="G214" s="197"/>
      <c r="H214" s="197"/>
      <c r="I214" s="197"/>
      <c r="J214" s="197"/>
      <c r="K214" s="197"/>
      <c r="L214" s="197"/>
      <c r="M214" s="197"/>
      <c r="N214" s="263">
        <v>45</v>
      </c>
      <c r="O214" s="197"/>
      <c r="P214" s="197"/>
      <c r="Q214" s="197"/>
      <c r="R214" s="197"/>
      <c r="S214" s="197"/>
      <c r="T214" s="197"/>
      <c r="U214" s="197"/>
      <c r="V214" s="197">
        <f t="shared" si="19"/>
        <v>52</v>
      </c>
    </row>
    <row r="215" spans="1:22" ht="12.75" customHeight="1" x14ac:dyDescent="0.35">
      <c r="A215" s="84" t="s">
        <v>2083</v>
      </c>
      <c r="B215" s="197"/>
      <c r="C215" s="197"/>
      <c r="D215" s="197"/>
      <c r="E215" s="197"/>
      <c r="F215" s="318"/>
      <c r="G215" s="197"/>
      <c r="H215" s="197"/>
      <c r="I215" s="197"/>
      <c r="J215" s="197"/>
      <c r="K215" s="197"/>
      <c r="L215" s="197"/>
      <c r="M215" s="197"/>
      <c r="N215" s="197"/>
      <c r="O215" s="197"/>
      <c r="P215" s="197"/>
      <c r="Q215" s="197"/>
      <c r="R215" s="197"/>
      <c r="S215" s="197"/>
      <c r="T215" s="197"/>
      <c r="U215" s="197"/>
      <c r="V215" s="197">
        <f t="shared" si="19"/>
        <v>0</v>
      </c>
    </row>
    <row r="216" spans="1:22" ht="12.75" customHeight="1" x14ac:dyDescent="0.35">
      <c r="A216" s="84" t="s">
        <v>2085</v>
      </c>
      <c r="B216" s="197"/>
      <c r="C216" s="197"/>
      <c r="D216" s="197"/>
      <c r="E216" s="197"/>
      <c r="F216" s="318"/>
      <c r="G216" s="197"/>
      <c r="H216" s="197"/>
      <c r="I216" s="197"/>
      <c r="J216" s="197"/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>
        <f t="shared" si="19"/>
        <v>0</v>
      </c>
    </row>
    <row r="217" spans="1:22" ht="12.75" customHeight="1" x14ac:dyDescent="0.35">
      <c r="A217" s="84" t="s">
        <v>2087</v>
      </c>
      <c r="B217" s="197"/>
      <c r="C217" s="197"/>
      <c r="D217" s="197"/>
      <c r="E217" s="197"/>
      <c r="F217" s="318"/>
      <c r="G217" s="197"/>
      <c r="H217" s="197"/>
      <c r="I217" s="197"/>
      <c r="J217" s="197"/>
      <c r="K217" s="197"/>
      <c r="L217" s="197"/>
      <c r="M217" s="197"/>
      <c r="N217" s="197"/>
      <c r="O217" s="197"/>
      <c r="P217" s="197"/>
      <c r="Q217" s="197"/>
      <c r="R217" s="197"/>
      <c r="S217" s="197"/>
      <c r="T217" s="197"/>
      <c r="U217" s="197"/>
      <c r="V217" s="197">
        <f t="shared" si="19"/>
        <v>0</v>
      </c>
    </row>
    <row r="218" spans="1:22" ht="12.75" customHeight="1" x14ac:dyDescent="0.35">
      <c r="A218" s="84" t="s">
        <v>1556</v>
      </c>
      <c r="B218" s="197"/>
      <c r="C218" s="197"/>
      <c r="D218" s="197"/>
      <c r="E218" s="197"/>
      <c r="F218" s="318"/>
      <c r="G218" s="197"/>
      <c r="H218" s="197"/>
      <c r="I218" s="197"/>
      <c r="J218" s="197"/>
      <c r="K218" s="197"/>
      <c r="L218" s="197"/>
      <c r="M218" s="197"/>
      <c r="N218" s="197"/>
      <c r="O218" s="197"/>
      <c r="P218" s="197"/>
      <c r="Q218" s="197"/>
      <c r="R218" s="197"/>
      <c r="S218" s="197"/>
      <c r="T218" s="197"/>
      <c r="U218" s="197"/>
      <c r="V218" s="197">
        <f t="shared" si="19"/>
        <v>0</v>
      </c>
    </row>
    <row r="219" spans="1:22" ht="12.75" customHeight="1" x14ac:dyDescent="0.35">
      <c r="A219" s="84" t="s">
        <v>2086</v>
      </c>
      <c r="B219" s="197"/>
      <c r="C219" s="197" t="s">
        <v>97</v>
      </c>
      <c r="D219" s="197"/>
      <c r="E219" s="197"/>
      <c r="F219" s="318"/>
      <c r="G219" s="197"/>
      <c r="H219" s="197"/>
      <c r="I219" s="197"/>
      <c r="J219" s="197"/>
      <c r="K219" s="197"/>
      <c r="L219" s="197"/>
      <c r="M219" s="197"/>
      <c r="N219" s="197"/>
      <c r="O219" s="197" t="s">
        <v>97</v>
      </c>
      <c r="P219" s="197"/>
      <c r="Q219" s="197"/>
      <c r="R219" s="197"/>
      <c r="S219" s="197"/>
      <c r="T219" s="197"/>
      <c r="U219" s="197"/>
      <c r="V219" s="197">
        <f t="shared" si="19"/>
        <v>0</v>
      </c>
    </row>
    <row r="220" spans="1:22" ht="12.75" customHeight="1" x14ac:dyDescent="0.35">
      <c r="A220" s="84" t="s">
        <v>2088</v>
      </c>
      <c r="B220" s="197"/>
      <c r="C220" s="197"/>
      <c r="D220" s="197"/>
      <c r="E220" s="197"/>
      <c r="F220" s="318"/>
      <c r="G220" s="197"/>
      <c r="H220" s="197"/>
      <c r="I220" s="197"/>
      <c r="J220" s="197"/>
      <c r="K220" s="197"/>
      <c r="L220" s="197"/>
      <c r="M220" s="197"/>
      <c r="N220" s="197"/>
      <c r="O220" s="197"/>
      <c r="P220" s="197"/>
      <c r="Q220" s="197"/>
      <c r="R220" s="197"/>
      <c r="S220" s="197"/>
      <c r="T220" s="197"/>
      <c r="U220" s="197"/>
      <c r="V220" s="197">
        <f t="shared" si="19"/>
        <v>0</v>
      </c>
    </row>
    <row r="221" spans="1:22" ht="12.75" customHeight="1" x14ac:dyDescent="0.35">
      <c r="A221" s="84" t="s">
        <v>2089</v>
      </c>
      <c r="B221" s="197"/>
      <c r="C221" s="197"/>
      <c r="D221" s="197"/>
      <c r="E221" s="197"/>
      <c r="F221" s="318"/>
      <c r="G221" s="197" t="s">
        <v>97</v>
      </c>
      <c r="H221" s="197"/>
      <c r="I221" s="197"/>
      <c r="J221" s="197"/>
      <c r="K221" s="197"/>
      <c r="L221" s="197"/>
      <c r="M221" s="197"/>
      <c r="N221" s="197"/>
      <c r="O221" s="197"/>
      <c r="P221" s="197"/>
      <c r="Q221" s="197" t="s">
        <v>97</v>
      </c>
      <c r="R221" s="197"/>
      <c r="S221" s="197" t="s">
        <v>97</v>
      </c>
      <c r="T221" s="263">
        <v>13</v>
      </c>
      <c r="U221" s="197"/>
      <c r="V221" s="197">
        <f t="shared" si="19"/>
        <v>13</v>
      </c>
    </row>
    <row r="222" spans="1:22" ht="12.75" customHeight="1" x14ac:dyDescent="0.35">
      <c r="A222" s="84" t="s">
        <v>2090</v>
      </c>
      <c r="B222" s="197"/>
      <c r="C222" s="197"/>
      <c r="D222" s="197"/>
      <c r="E222" s="197"/>
      <c r="F222" s="318"/>
      <c r="G222" s="197" t="s">
        <v>97</v>
      </c>
      <c r="H222" s="197"/>
      <c r="I222" s="197"/>
      <c r="J222" s="197">
        <v>5</v>
      </c>
      <c r="K222" s="263">
        <v>16</v>
      </c>
      <c r="L222" s="197"/>
      <c r="M222" s="197" t="s">
        <v>97</v>
      </c>
      <c r="N222" s="197"/>
      <c r="O222" s="197" t="s">
        <v>97</v>
      </c>
      <c r="P222" s="197"/>
      <c r="Q222" s="197" t="s">
        <v>97</v>
      </c>
      <c r="R222" s="197"/>
      <c r="S222" s="197" t="s">
        <v>97</v>
      </c>
      <c r="T222" s="197"/>
      <c r="U222" s="197"/>
      <c r="V222" s="197">
        <f t="shared" si="19"/>
        <v>21</v>
      </c>
    </row>
    <row r="223" spans="1:22" ht="12.75" customHeight="1" x14ac:dyDescent="0.35">
      <c r="A223" s="257" t="s">
        <v>615</v>
      </c>
      <c r="B223" s="258"/>
      <c r="C223" s="258"/>
      <c r="D223" s="258"/>
      <c r="E223" s="258"/>
      <c r="F223" s="317"/>
      <c r="G223" s="258"/>
      <c r="H223" s="258"/>
      <c r="I223" s="258"/>
      <c r="J223" s="258"/>
      <c r="K223" s="258"/>
      <c r="L223" s="258"/>
      <c r="M223" s="258"/>
      <c r="N223" s="258"/>
      <c r="O223" s="258"/>
      <c r="P223" s="258"/>
      <c r="Q223" s="258"/>
      <c r="R223" s="258"/>
      <c r="S223" s="258"/>
      <c r="T223" s="258"/>
      <c r="U223" s="258"/>
      <c r="V223" s="296" t="s">
        <v>97</v>
      </c>
    </row>
    <row r="224" spans="1:22" ht="12.75" customHeight="1" x14ac:dyDescent="0.35">
      <c r="A224" s="84" t="s">
        <v>2092</v>
      </c>
      <c r="B224" s="197"/>
      <c r="C224" s="197"/>
      <c r="D224" s="197"/>
      <c r="E224" s="197"/>
      <c r="F224" s="318"/>
      <c r="G224" s="197"/>
      <c r="H224" s="197"/>
      <c r="I224" s="197"/>
      <c r="J224" s="197"/>
      <c r="K224" s="197" t="s">
        <v>97</v>
      </c>
      <c r="L224" s="197"/>
      <c r="M224" s="197"/>
      <c r="N224" s="197"/>
      <c r="O224" s="197"/>
      <c r="P224" s="197"/>
      <c r="Q224" s="197"/>
      <c r="R224" s="197" t="s">
        <v>97</v>
      </c>
      <c r="S224" s="197"/>
      <c r="T224" s="197"/>
      <c r="U224" s="197"/>
      <c r="V224" s="197">
        <f t="shared" ref="V224:V230" si="20">SUM(B224:U224)</f>
        <v>0</v>
      </c>
    </row>
    <row r="225" spans="1:22" ht="12.75" customHeight="1" x14ac:dyDescent="0.35">
      <c r="A225" s="84" t="s">
        <v>1310</v>
      </c>
      <c r="B225" s="197"/>
      <c r="C225" s="197"/>
      <c r="D225" s="197"/>
      <c r="E225" s="197"/>
      <c r="F225" s="318"/>
      <c r="G225" s="197" t="s">
        <v>97</v>
      </c>
      <c r="H225" s="197" t="s">
        <v>97</v>
      </c>
      <c r="I225" s="197"/>
      <c r="J225" s="197"/>
      <c r="K225" s="197"/>
      <c r="L225" s="197"/>
      <c r="M225" s="197"/>
      <c r="N225" s="197"/>
      <c r="O225" s="197"/>
      <c r="P225" s="197" t="s">
        <v>97</v>
      </c>
      <c r="Q225" s="197" t="s">
        <v>97</v>
      </c>
      <c r="R225" s="197"/>
      <c r="S225" s="197"/>
      <c r="T225" s="197" t="s">
        <v>97</v>
      </c>
      <c r="U225" s="197" t="s">
        <v>97</v>
      </c>
      <c r="V225" s="197">
        <f t="shared" si="20"/>
        <v>0</v>
      </c>
    </row>
    <row r="226" spans="1:22" ht="12.75" customHeight="1" x14ac:dyDescent="0.35">
      <c r="A226" s="84" t="s">
        <v>2095</v>
      </c>
      <c r="B226" s="197"/>
      <c r="C226" s="197" t="s">
        <v>97</v>
      </c>
      <c r="D226" s="197"/>
      <c r="E226" s="197"/>
      <c r="F226" s="318"/>
      <c r="G226" s="197"/>
      <c r="H226" s="197"/>
      <c r="I226" s="197"/>
      <c r="J226" s="197"/>
      <c r="K226" s="197"/>
      <c r="L226" s="197"/>
      <c r="M226" s="197"/>
      <c r="N226" s="197"/>
      <c r="O226" s="197"/>
      <c r="P226" s="197"/>
      <c r="Q226" s="197"/>
      <c r="R226" s="263">
        <v>15</v>
      </c>
      <c r="S226" s="197"/>
      <c r="T226" s="197"/>
      <c r="U226" s="197"/>
      <c r="V226" s="197">
        <f t="shared" si="20"/>
        <v>15</v>
      </c>
    </row>
    <row r="227" spans="1:22" ht="12.75" customHeight="1" x14ac:dyDescent="0.35">
      <c r="A227" s="84" t="s">
        <v>2096</v>
      </c>
      <c r="B227" s="197"/>
      <c r="C227" s="197"/>
      <c r="D227" s="197"/>
      <c r="E227" s="197"/>
      <c r="F227" s="318"/>
      <c r="G227" s="197"/>
      <c r="H227" s="197"/>
      <c r="I227" s="197"/>
      <c r="J227" s="197"/>
      <c r="K227" s="197"/>
      <c r="L227" s="197"/>
      <c r="M227" s="197"/>
      <c r="N227" s="197"/>
      <c r="O227" s="197"/>
      <c r="P227" s="197"/>
      <c r="Q227" s="197"/>
      <c r="R227" s="197"/>
      <c r="S227" s="197"/>
      <c r="T227" s="197" t="s">
        <v>97</v>
      </c>
      <c r="U227" s="197"/>
      <c r="V227" s="197">
        <f t="shared" si="20"/>
        <v>0</v>
      </c>
    </row>
    <row r="228" spans="1:22" ht="12.75" customHeight="1" x14ac:dyDescent="0.35">
      <c r="A228" s="84" t="s">
        <v>2097</v>
      </c>
      <c r="B228" s="197"/>
      <c r="C228" s="197"/>
      <c r="D228" s="197"/>
      <c r="E228" s="197"/>
      <c r="F228" s="318"/>
      <c r="G228" s="197"/>
      <c r="H228" s="197"/>
      <c r="I228" s="197" t="s">
        <v>97</v>
      </c>
      <c r="J228" s="197"/>
      <c r="K228" s="197"/>
      <c r="L228" s="197"/>
      <c r="M228" s="197"/>
      <c r="N228" s="197" t="s">
        <v>97</v>
      </c>
      <c r="O228" s="197"/>
      <c r="P228" s="197" t="s">
        <v>97</v>
      </c>
      <c r="Q228" s="197"/>
      <c r="R228" s="197"/>
      <c r="S228" s="197"/>
      <c r="T228" s="197"/>
      <c r="U228" s="197"/>
      <c r="V228" s="197">
        <f t="shared" si="20"/>
        <v>0</v>
      </c>
    </row>
    <row r="229" spans="1:22" ht="12.75" customHeight="1" x14ac:dyDescent="0.35">
      <c r="A229" s="84" t="s">
        <v>2098</v>
      </c>
      <c r="B229" s="197"/>
      <c r="C229" s="197"/>
      <c r="D229" s="197"/>
      <c r="E229" s="197"/>
      <c r="F229" s="318"/>
      <c r="G229" s="197"/>
      <c r="H229" s="197"/>
      <c r="I229" s="197"/>
      <c r="J229" s="197"/>
      <c r="K229" s="197"/>
      <c r="L229" s="197"/>
      <c r="M229" s="197"/>
      <c r="N229" s="197"/>
      <c r="O229" s="197" t="s">
        <v>97</v>
      </c>
      <c r="P229" s="197"/>
      <c r="Q229" s="197"/>
      <c r="R229" s="197" t="s">
        <v>97</v>
      </c>
      <c r="S229" s="197"/>
      <c r="T229" s="197"/>
      <c r="U229" s="197"/>
      <c r="V229" s="197">
        <f t="shared" si="20"/>
        <v>0</v>
      </c>
    </row>
    <row r="230" spans="1:22" ht="12.75" customHeight="1" x14ac:dyDescent="0.35">
      <c r="A230" s="84" t="s">
        <v>2099</v>
      </c>
      <c r="B230" s="263">
        <v>19</v>
      </c>
      <c r="C230" s="197"/>
      <c r="D230" s="197">
        <v>10</v>
      </c>
      <c r="E230" s="197"/>
      <c r="F230" s="318"/>
      <c r="G230" s="197"/>
      <c r="H230" s="197"/>
      <c r="I230" s="197" t="s">
        <v>97</v>
      </c>
      <c r="J230" s="197"/>
      <c r="K230" s="197"/>
      <c r="L230" s="197"/>
      <c r="M230" s="197"/>
      <c r="N230" s="197"/>
      <c r="O230" s="197"/>
      <c r="P230" s="197"/>
      <c r="Q230" s="197"/>
      <c r="R230" s="197">
        <v>15</v>
      </c>
      <c r="S230" s="197"/>
      <c r="T230" s="197"/>
      <c r="U230" s="197"/>
      <c r="V230" s="197">
        <f t="shared" si="20"/>
        <v>44</v>
      </c>
    </row>
    <row r="231" spans="1:22" ht="12.75" customHeight="1" x14ac:dyDescent="0.35">
      <c r="A231" s="257" t="s">
        <v>641</v>
      </c>
      <c r="B231" s="258"/>
      <c r="C231" s="258"/>
      <c r="D231" s="258"/>
      <c r="E231" s="258"/>
      <c r="F231" s="317"/>
      <c r="G231" s="258"/>
      <c r="H231" s="258"/>
      <c r="I231" s="258"/>
      <c r="J231" s="258"/>
      <c r="K231" s="258"/>
      <c r="L231" s="258"/>
      <c r="M231" s="258"/>
      <c r="N231" s="258"/>
      <c r="O231" s="258"/>
      <c r="P231" s="258"/>
      <c r="Q231" s="258"/>
      <c r="R231" s="258"/>
      <c r="S231" s="258"/>
      <c r="T231" s="258"/>
      <c r="U231" s="258"/>
      <c r="V231" s="296" t="s">
        <v>97</v>
      </c>
    </row>
    <row r="232" spans="1:22" ht="12.75" customHeight="1" x14ac:dyDescent="0.35">
      <c r="A232" s="84" t="s">
        <v>2101</v>
      </c>
      <c r="B232" s="197"/>
      <c r="C232" s="197"/>
      <c r="D232" s="197"/>
      <c r="E232" s="197"/>
      <c r="F232" s="318"/>
      <c r="G232" s="197"/>
      <c r="H232" s="197"/>
      <c r="I232" s="197"/>
      <c r="J232" s="197"/>
      <c r="K232" s="197"/>
      <c r="L232" s="197"/>
      <c r="M232" s="197"/>
      <c r="N232" s="197"/>
      <c r="O232" s="197"/>
      <c r="P232" s="263">
        <v>25</v>
      </c>
      <c r="Q232" s="197"/>
      <c r="R232" s="197"/>
      <c r="S232" s="197"/>
      <c r="T232" s="197"/>
      <c r="U232" s="197"/>
      <c r="V232" s="197">
        <f t="shared" ref="V232:V243" si="21">SUM(B232:U232)</f>
        <v>25</v>
      </c>
    </row>
    <row r="233" spans="1:22" ht="12.75" customHeight="1" x14ac:dyDescent="0.35">
      <c r="A233" s="84" t="s">
        <v>2102</v>
      </c>
      <c r="B233" s="197"/>
      <c r="C233" s="197"/>
      <c r="D233" s="197" t="s">
        <v>97</v>
      </c>
      <c r="E233" s="197"/>
      <c r="F233" s="318"/>
      <c r="G233" s="197"/>
      <c r="H233" s="197"/>
      <c r="I233" s="197"/>
      <c r="J233" s="197"/>
      <c r="K233" s="197"/>
      <c r="L233" s="197"/>
      <c r="M233" s="197"/>
      <c r="N233" s="197"/>
      <c r="O233" s="197"/>
      <c r="P233" s="197"/>
      <c r="Q233" s="197"/>
      <c r="R233" s="197" t="s">
        <v>97</v>
      </c>
      <c r="S233" s="197"/>
      <c r="T233" s="197"/>
      <c r="U233" s="197"/>
      <c r="V233" s="197">
        <f t="shared" si="21"/>
        <v>0</v>
      </c>
    </row>
    <row r="234" spans="1:22" ht="12.75" customHeight="1" x14ac:dyDescent="0.35">
      <c r="A234" s="84" t="s">
        <v>2103</v>
      </c>
      <c r="B234" s="197"/>
      <c r="C234" s="197"/>
      <c r="D234" s="197"/>
      <c r="E234" s="197"/>
      <c r="F234" s="318"/>
      <c r="G234" s="197" t="s">
        <v>97</v>
      </c>
      <c r="H234" s="197"/>
      <c r="I234" s="197" t="s">
        <v>97</v>
      </c>
      <c r="J234" s="197"/>
      <c r="K234" s="197"/>
      <c r="L234" s="197"/>
      <c r="M234" s="197"/>
      <c r="N234" s="197" t="s">
        <v>97</v>
      </c>
      <c r="O234" s="197"/>
      <c r="P234" s="197"/>
      <c r="Q234" s="197"/>
      <c r="R234" s="197"/>
      <c r="S234" s="197" t="s">
        <v>97</v>
      </c>
      <c r="T234" s="197"/>
      <c r="U234" s="197"/>
      <c r="V234" s="197">
        <f t="shared" si="21"/>
        <v>0</v>
      </c>
    </row>
    <row r="235" spans="1:22" ht="12.75" customHeight="1" x14ac:dyDescent="0.35">
      <c r="A235" s="84" t="s">
        <v>2104</v>
      </c>
      <c r="B235" s="197"/>
      <c r="C235" s="197"/>
      <c r="D235" s="197"/>
      <c r="E235" s="197"/>
      <c r="F235" s="318"/>
      <c r="G235" s="197"/>
      <c r="H235" s="197"/>
      <c r="I235" s="197"/>
      <c r="J235" s="197"/>
      <c r="K235" s="197"/>
      <c r="L235" s="197" t="s">
        <v>97</v>
      </c>
      <c r="M235" s="197"/>
      <c r="N235" s="197"/>
      <c r="O235" s="197"/>
      <c r="P235" s="197"/>
      <c r="Q235" s="197"/>
      <c r="R235" s="197"/>
      <c r="S235" s="197"/>
      <c r="T235" s="197"/>
      <c r="U235" s="263">
        <v>3</v>
      </c>
      <c r="V235" s="197">
        <f t="shared" si="21"/>
        <v>3</v>
      </c>
    </row>
    <row r="236" spans="1:22" ht="12.75" customHeight="1" x14ac:dyDescent="0.35">
      <c r="A236" s="84" t="s">
        <v>2106</v>
      </c>
      <c r="B236" s="197"/>
      <c r="C236" s="197"/>
      <c r="D236" s="197"/>
      <c r="E236" s="197"/>
      <c r="F236" s="318"/>
      <c r="G236" s="197"/>
      <c r="H236" s="197"/>
      <c r="I236" s="197"/>
      <c r="J236" s="197"/>
      <c r="K236" s="197"/>
      <c r="L236" s="197"/>
      <c r="M236" s="197"/>
      <c r="N236" s="197"/>
      <c r="O236" s="197"/>
      <c r="P236" s="197"/>
      <c r="Q236" s="197"/>
      <c r="R236" s="197"/>
      <c r="S236" s="197"/>
      <c r="T236" s="197"/>
      <c r="U236" s="197"/>
      <c r="V236" s="197">
        <f t="shared" si="21"/>
        <v>0</v>
      </c>
    </row>
    <row r="237" spans="1:22" ht="12.75" customHeight="1" x14ac:dyDescent="0.35">
      <c r="A237" s="84" t="s">
        <v>2108</v>
      </c>
      <c r="B237" s="197"/>
      <c r="C237" s="197"/>
      <c r="D237" s="197"/>
      <c r="E237" s="197"/>
      <c r="F237" s="318"/>
      <c r="G237" s="197"/>
      <c r="H237" s="197"/>
      <c r="I237" s="197"/>
      <c r="J237" s="197"/>
      <c r="K237" s="197"/>
      <c r="L237" s="197"/>
      <c r="M237" s="263">
        <v>202</v>
      </c>
      <c r="N237" s="197">
        <v>171</v>
      </c>
      <c r="O237" s="197"/>
      <c r="P237" s="197"/>
      <c r="Q237" s="197"/>
      <c r="R237" s="197"/>
      <c r="S237" s="197"/>
      <c r="T237" s="197"/>
      <c r="U237" s="197"/>
      <c r="V237" s="197">
        <f t="shared" si="21"/>
        <v>373</v>
      </c>
    </row>
    <row r="238" spans="1:22" ht="12.75" customHeight="1" x14ac:dyDescent="0.35">
      <c r="A238" s="84" t="s">
        <v>2110</v>
      </c>
      <c r="B238" s="197"/>
      <c r="C238" s="197"/>
      <c r="D238" s="197"/>
      <c r="E238" s="197"/>
      <c r="F238" s="318"/>
      <c r="G238" s="197"/>
      <c r="H238" s="197"/>
      <c r="I238" s="197"/>
      <c r="J238" s="197"/>
      <c r="K238" s="197"/>
      <c r="L238" s="197"/>
      <c r="M238" s="197"/>
      <c r="N238" s="197"/>
      <c r="O238" s="197"/>
      <c r="P238" s="197"/>
      <c r="Q238" s="197"/>
      <c r="R238" s="197"/>
      <c r="S238" s="197"/>
      <c r="T238" s="197"/>
      <c r="U238" s="197"/>
      <c r="V238" s="197">
        <f t="shared" si="21"/>
        <v>0</v>
      </c>
    </row>
    <row r="239" spans="1:22" ht="12.75" customHeight="1" x14ac:dyDescent="0.35">
      <c r="A239" s="84" t="s">
        <v>2112</v>
      </c>
      <c r="B239" s="197"/>
      <c r="C239" s="197"/>
      <c r="D239" s="197"/>
      <c r="E239" s="197"/>
      <c r="F239" s="318"/>
      <c r="G239" s="197"/>
      <c r="H239" s="197"/>
      <c r="I239" s="197"/>
      <c r="J239" s="197"/>
      <c r="K239" s="197"/>
      <c r="L239" s="197"/>
      <c r="M239" s="197"/>
      <c r="N239" s="197"/>
      <c r="O239" s="197"/>
      <c r="P239" s="197"/>
      <c r="Q239" s="197"/>
      <c r="R239" s="197"/>
      <c r="S239" s="197"/>
      <c r="T239" s="197"/>
      <c r="U239" s="197"/>
      <c r="V239" s="197">
        <f t="shared" si="21"/>
        <v>0</v>
      </c>
    </row>
    <row r="240" spans="1:22" ht="12.75" customHeight="1" x14ac:dyDescent="0.35">
      <c r="A240" s="84" t="s">
        <v>2114</v>
      </c>
      <c r="B240" s="197">
        <v>9</v>
      </c>
      <c r="C240" s="197"/>
      <c r="D240" s="197">
        <v>26</v>
      </c>
      <c r="E240" s="263">
        <v>41</v>
      </c>
      <c r="F240" s="318" t="s">
        <v>97</v>
      </c>
      <c r="G240" s="197"/>
      <c r="H240" s="197"/>
      <c r="I240" s="197"/>
      <c r="J240" s="197"/>
      <c r="K240" s="197"/>
      <c r="L240" s="197">
        <v>7</v>
      </c>
      <c r="M240" s="197"/>
      <c r="N240" s="197"/>
      <c r="O240" s="197"/>
      <c r="P240" s="197" t="s">
        <v>97</v>
      </c>
      <c r="Q240" s="197"/>
      <c r="R240" s="197"/>
      <c r="S240" s="197"/>
      <c r="T240" s="197"/>
      <c r="U240" s="197"/>
      <c r="V240" s="197">
        <f t="shared" si="21"/>
        <v>83</v>
      </c>
    </row>
    <row r="241" spans="1:22" ht="12.75" customHeight="1" x14ac:dyDescent="0.35">
      <c r="A241" s="84" t="s">
        <v>2116</v>
      </c>
      <c r="B241" s="197"/>
      <c r="C241" s="197"/>
      <c r="D241" s="197"/>
      <c r="E241" s="197"/>
      <c r="F241" s="318"/>
      <c r="G241" s="197"/>
      <c r="H241" s="197" t="s">
        <v>97</v>
      </c>
      <c r="I241" s="197"/>
      <c r="J241" s="197"/>
      <c r="K241" s="263">
        <v>16</v>
      </c>
      <c r="L241" s="197" t="s">
        <v>97</v>
      </c>
      <c r="M241" s="197"/>
      <c r="N241" s="197"/>
      <c r="O241" s="197">
        <v>5</v>
      </c>
      <c r="P241" s="197" t="s">
        <v>97</v>
      </c>
      <c r="Q241" s="197" t="s">
        <v>97</v>
      </c>
      <c r="R241" s="197"/>
      <c r="S241" s="197"/>
      <c r="T241" s="197" t="s">
        <v>97</v>
      </c>
      <c r="U241" s="197"/>
      <c r="V241" s="197">
        <f t="shared" si="21"/>
        <v>21</v>
      </c>
    </row>
    <row r="242" spans="1:22" ht="12.75" customHeight="1" x14ac:dyDescent="0.35">
      <c r="A242" s="84" t="s">
        <v>464</v>
      </c>
      <c r="B242" s="197"/>
      <c r="C242" s="197"/>
      <c r="D242" s="197"/>
      <c r="E242" s="197"/>
      <c r="F242" s="318"/>
      <c r="G242" s="197" t="s">
        <v>97</v>
      </c>
      <c r="H242" s="197"/>
      <c r="I242" s="197"/>
      <c r="J242" s="197"/>
      <c r="K242" s="197"/>
      <c r="L242" s="197"/>
      <c r="M242" s="197" t="s">
        <v>97</v>
      </c>
      <c r="N242" s="197"/>
      <c r="O242" s="197"/>
      <c r="P242" s="197"/>
      <c r="Q242" s="197"/>
      <c r="R242" s="197"/>
      <c r="S242" s="197"/>
      <c r="T242" s="197"/>
      <c r="U242" s="197"/>
      <c r="V242" s="197">
        <f t="shared" si="21"/>
        <v>0</v>
      </c>
    </row>
    <row r="243" spans="1:22" ht="12.75" customHeight="1" x14ac:dyDescent="0.35">
      <c r="A243" s="84" t="s">
        <v>2114</v>
      </c>
      <c r="B243" s="197"/>
      <c r="C243" s="197"/>
      <c r="D243" s="197"/>
      <c r="E243" s="197"/>
      <c r="F243" s="318"/>
      <c r="G243" s="197"/>
      <c r="H243" s="197"/>
      <c r="I243" s="197"/>
      <c r="J243" s="197"/>
      <c r="K243" s="197"/>
      <c r="L243" s="197"/>
      <c r="M243" s="197"/>
      <c r="N243" s="197"/>
      <c r="O243" s="197"/>
      <c r="P243" s="197"/>
      <c r="Q243" s="197"/>
      <c r="R243" s="197"/>
      <c r="S243" s="197"/>
      <c r="T243" s="197"/>
      <c r="U243" s="197"/>
      <c r="V243" s="197">
        <f t="shared" si="21"/>
        <v>0</v>
      </c>
    </row>
    <row r="244" spans="1:22" ht="12.75" customHeight="1" x14ac:dyDescent="0.35">
      <c r="A244" s="257" t="s">
        <v>661</v>
      </c>
      <c r="B244" s="258"/>
      <c r="C244" s="258"/>
      <c r="D244" s="258"/>
      <c r="E244" s="258"/>
      <c r="F244" s="317"/>
      <c r="G244" s="258"/>
      <c r="H244" s="258"/>
      <c r="I244" s="258"/>
      <c r="J244" s="258"/>
      <c r="K244" s="258"/>
      <c r="L244" s="258"/>
      <c r="M244" s="258"/>
      <c r="N244" s="258"/>
      <c r="O244" s="258"/>
      <c r="P244" s="258"/>
      <c r="Q244" s="258"/>
      <c r="R244" s="258"/>
      <c r="S244" s="258"/>
      <c r="T244" s="258"/>
      <c r="U244" s="258"/>
      <c r="V244" s="296" t="s">
        <v>97</v>
      </c>
    </row>
    <row r="245" spans="1:22" ht="12.75" customHeight="1" x14ac:dyDescent="0.35">
      <c r="A245" s="84" t="s">
        <v>1546</v>
      </c>
      <c r="B245" s="197"/>
      <c r="C245" s="197"/>
      <c r="D245" s="197"/>
      <c r="E245" s="197"/>
      <c r="F245" s="318"/>
      <c r="G245" s="197"/>
      <c r="H245" s="197"/>
      <c r="I245" s="197"/>
      <c r="J245" s="197"/>
      <c r="K245" s="197"/>
      <c r="L245" s="197"/>
      <c r="M245" s="197"/>
      <c r="N245" s="197"/>
      <c r="O245" s="197"/>
      <c r="P245" s="197"/>
      <c r="Q245" s="197"/>
      <c r="R245" s="197"/>
      <c r="S245" s="197"/>
      <c r="T245" s="197"/>
      <c r="U245" s="197"/>
      <c r="V245" s="197">
        <f t="shared" ref="V245:V256" si="22">SUM(B245:U245)</f>
        <v>0</v>
      </c>
    </row>
    <row r="246" spans="1:22" ht="12.75" customHeight="1" x14ac:dyDescent="0.35">
      <c r="A246" s="84" t="s">
        <v>2121</v>
      </c>
      <c r="B246" s="197"/>
      <c r="C246" s="197" t="s">
        <v>97</v>
      </c>
      <c r="D246" s="197" t="s">
        <v>97</v>
      </c>
      <c r="E246" s="197" t="s">
        <v>97</v>
      </c>
      <c r="F246" s="318"/>
      <c r="G246" s="197"/>
      <c r="H246" s="197"/>
      <c r="I246" s="197"/>
      <c r="J246" s="197"/>
      <c r="K246" s="197"/>
      <c r="L246" s="197"/>
      <c r="M246" s="197"/>
      <c r="N246" s="197"/>
      <c r="O246" s="197" t="s">
        <v>97</v>
      </c>
      <c r="P246" s="197"/>
      <c r="Q246" s="197"/>
      <c r="R246" s="197"/>
      <c r="S246" s="197"/>
      <c r="T246" s="197"/>
      <c r="U246" s="197"/>
      <c r="V246" s="197">
        <f t="shared" si="22"/>
        <v>0</v>
      </c>
    </row>
    <row r="247" spans="1:22" ht="12.75" customHeight="1" x14ac:dyDescent="0.35">
      <c r="A247" s="84" t="s">
        <v>1903</v>
      </c>
      <c r="B247" s="197"/>
      <c r="C247" s="197"/>
      <c r="D247" s="197"/>
      <c r="E247" s="197"/>
      <c r="F247" s="318"/>
      <c r="G247" s="197"/>
      <c r="H247" s="197"/>
      <c r="I247" s="197"/>
      <c r="J247" s="197"/>
      <c r="K247" s="197"/>
      <c r="L247" s="197"/>
      <c r="M247" s="197"/>
      <c r="N247" s="197"/>
      <c r="O247" s="197"/>
      <c r="P247" s="197"/>
      <c r="Q247" s="197"/>
      <c r="R247" s="197"/>
      <c r="S247" s="197"/>
      <c r="T247" s="197"/>
      <c r="U247" s="197"/>
      <c r="V247" s="197">
        <f t="shared" si="22"/>
        <v>0</v>
      </c>
    </row>
    <row r="248" spans="1:22" ht="12.75" customHeight="1" x14ac:dyDescent="0.35">
      <c r="A248" s="84" t="s">
        <v>2122</v>
      </c>
      <c r="B248" s="263">
        <v>13</v>
      </c>
      <c r="C248" s="197"/>
      <c r="D248" s="197"/>
      <c r="E248" s="197"/>
      <c r="F248" s="318">
        <v>4</v>
      </c>
      <c r="G248" s="197"/>
      <c r="H248" s="197"/>
      <c r="I248" s="197"/>
      <c r="J248" s="197"/>
      <c r="K248" s="197"/>
      <c r="L248" s="197"/>
      <c r="M248" s="197"/>
      <c r="N248" s="197"/>
      <c r="O248" s="197">
        <v>10</v>
      </c>
      <c r="P248" s="197"/>
      <c r="Q248" s="197"/>
      <c r="R248" s="197"/>
      <c r="S248" s="197"/>
      <c r="T248" s="197"/>
      <c r="U248" s="197">
        <v>7</v>
      </c>
      <c r="V248" s="197">
        <f t="shared" si="22"/>
        <v>34</v>
      </c>
    </row>
    <row r="249" spans="1:22" ht="12.75" customHeight="1" x14ac:dyDescent="0.35">
      <c r="A249" s="84" t="s">
        <v>96</v>
      </c>
      <c r="B249" s="197"/>
      <c r="C249" s="197"/>
      <c r="D249" s="197"/>
      <c r="E249" s="197"/>
      <c r="F249" s="318"/>
      <c r="G249" s="197"/>
      <c r="H249" s="197"/>
      <c r="I249" s="197"/>
      <c r="J249" s="197"/>
      <c r="K249" s="197"/>
      <c r="L249" s="197"/>
      <c r="M249" s="197"/>
      <c r="N249" s="197"/>
      <c r="O249" s="197"/>
      <c r="P249" s="197"/>
      <c r="Q249" s="197"/>
      <c r="R249" s="197"/>
      <c r="S249" s="197"/>
      <c r="T249" s="197"/>
      <c r="U249" s="197"/>
      <c r="V249" s="197">
        <f t="shared" si="22"/>
        <v>0</v>
      </c>
    </row>
    <row r="250" spans="1:22" ht="12.75" customHeight="1" x14ac:dyDescent="0.35">
      <c r="A250" s="84" t="s">
        <v>2023</v>
      </c>
      <c r="B250" s="197"/>
      <c r="C250" s="197"/>
      <c r="D250" s="197"/>
      <c r="E250" s="197"/>
      <c r="F250" s="318"/>
      <c r="G250" s="197"/>
      <c r="H250" s="197"/>
      <c r="I250" s="197"/>
      <c r="J250" s="197"/>
      <c r="K250" s="197"/>
      <c r="L250" s="197"/>
      <c r="M250" s="197"/>
      <c r="N250" s="263">
        <v>4</v>
      </c>
      <c r="O250" s="197"/>
      <c r="P250" s="197"/>
      <c r="Q250" s="197"/>
      <c r="R250" s="197"/>
      <c r="S250" s="197"/>
      <c r="T250" s="197"/>
      <c r="U250" s="197"/>
      <c r="V250" s="197">
        <f t="shared" si="22"/>
        <v>4</v>
      </c>
    </row>
    <row r="251" spans="1:22" ht="12.75" customHeight="1" x14ac:dyDescent="0.35">
      <c r="A251" s="84" t="s">
        <v>1709</v>
      </c>
      <c r="B251" s="197"/>
      <c r="C251" s="197"/>
      <c r="D251" s="197"/>
      <c r="E251" s="197"/>
      <c r="F251" s="318"/>
      <c r="G251" s="197"/>
      <c r="H251" s="197"/>
      <c r="I251" s="197"/>
      <c r="J251" s="197"/>
      <c r="K251" s="197"/>
      <c r="L251" s="197"/>
      <c r="M251" s="197"/>
      <c r="N251" s="197"/>
      <c r="O251" s="197"/>
      <c r="P251" s="197"/>
      <c r="Q251" s="197"/>
      <c r="R251" s="197"/>
      <c r="S251" s="197"/>
      <c r="T251" s="197"/>
      <c r="U251" s="197"/>
      <c r="V251" s="197">
        <f t="shared" si="22"/>
        <v>0</v>
      </c>
    </row>
    <row r="252" spans="1:22" ht="12.75" customHeight="1" x14ac:dyDescent="0.35">
      <c r="A252" s="84" t="s">
        <v>1387</v>
      </c>
      <c r="B252" s="197"/>
      <c r="C252" s="197"/>
      <c r="D252" s="197"/>
      <c r="E252" s="197"/>
      <c r="F252" s="318"/>
      <c r="G252" s="197"/>
      <c r="H252" s="197"/>
      <c r="I252" s="197"/>
      <c r="J252" s="197"/>
      <c r="K252" s="197"/>
      <c r="L252" s="197" t="s">
        <v>97</v>
      </c>
      <c r="M252" s="197"/>
      <c r="N252" s="197" t="s">
        <v>97</v>
      </c>
      <c r="O252" s="197"/>
      <c r="P252" s="197" t="s">
        <v>97</v>
      </c>
      <c r="Q252" s="197" t="s">
        <v>97</v>
      </c>
      <c r="R252" s="197"/>
      <c r="S252" s="197"/>
      <c r="T252" s="197"/>
      <c r="U252" s="197" t="s">
        <v>97</v>
      </c>
      <c r="V252" s="197">
        <f t="shared" si="22"/>
        <v>0</v>
      </c>
    </row>
    <row r="253" spans="1:22" ht="12.75" customHeight="1" x14ac:dyDescent="0.35">
      <c r="A253" s="84" t="s">
        <v>2127</v>
      </c>
      <c r="B253" s="197" t="s">
        <v>97</v>
      </c>
      <c r="C253" s="197"/>
      <c r="D253" s="197"/>
      <c r="E253" s="197"/>
      <c r="F253" s="318"/>
      <c r="G253" s="197" t="s">
        <v>97</v>
      </c>
      <c r="H253" s="197"/>
      <c r="I253" s="197"/>
      <c r="J253" s="197"/>
      <c r="K253" s="197"/>
      <c r="L253" s="197"/>
      <c r="M253" s="197"/>
      <c r="N253" s="197"/>
      <c r="O253" s="197"/>
      <c r="P253" s="197"/>
      <c r="Q253" s="197"/>
      <c r="R253" s="197"/>
      <c r="S253" s="197"/>
      <c r="T253" s="197"/>
      <c r="U253" s="197" t="s">
        <v>97</v>
      </c>
      <c r="V253" s="197">
        <f t="shared" si="22"/>
        <v>0</v>
      </c>
    </row>
    <row r="254" spans="1:22" ht="12.75" customHeight="1" x14ac:dyDescent="0.35">
      <c r="A254" s="84" t="s">
        <v>2128</v>
      </c>
      <c r="B254" s="197"/>
      <c r="C254" s="197"/>
      <c r="D254" s="197"/>
      <c r="E254" s="197"/>
      <c r="F254" s="318" t="s">
        <v>97</v>
      </c>
      <c r="G254" s="197" t="s">
        <v>97</v>
      </c>
      <c r="H254" s="197"/>
      <c r="I254" s="197" t="s">
        <v>97</v>
      </c>
      <c r="J254" s="197"/>
      <c r="K254" s="197"/>
      <c r="L254" s="197"/>
      <c r="M254" s="197"/>
      <c r="N254" s="197"/>
      <c r="O254" s="197"/>
      <c r="P254" s="197"/>
      <c r="Q254" s="197"/>
      <c r="R254" s="197"/>
      <c r="S254" s="197"/>
      <c r="T254" s="197"/>
      <c r="U254" s="197"/>
      <c r="V254" s="197">
        <f t="shared" si="22"/>
        <v>0</v>
      </c>
    </row>
    <row r="255" spans="1:22" ht="12.75" customHeight="1" x14ac:dyDescent="0.35">
      <c r="A255" s="84" t="s">
        <v>2129</v>
      </c>
      <c r="B255" s="197" t="s">
        <v>97</v>
      </c>
      <c r="C255" s="197"/>
      <c r="D255" s="197"/>
      <c r="E255" s="197"/>
      <c r="F255" s="318"/>
      <c r="G255" s="197"/>
      <c r="H255" s="197"/>
      <c r="I255" s="197"/>
      <c r="J255" s="197"/>
      <c r="K255" s="197"/>
      <c r="L255" s="197"/>
      <c r="M255" s="197"/>
      <c r="N255" s="197"/>
      <c r="O255" s="197"/>
      <c r="P255" s="197"/>
      <c r="Q255" s="197" t="s">
        <v>97</v>
      </c>
      <c r="R255" s="197"/>
      <c r="S255" s="197"/>
      <c r="T255" s="197"/>
      <c r="U255" s="197"/>
      <c r="V255" s="197">
        <f t="shared" si="22"/>
        <v>0</v>
      </c>
    </row>
    <row r="256" spans="1:22" ht="12.75" customHeight="1" x14ac:dyDescent="0.35">
      <c r="A256" s="84" t="s">
        <v>2130</v>
      </c>
      <c r="B256" s="197" t="s">
        <v>97</v>
      </c>
      <c r="C256" s="197"/>
      <c r="D256" s="197"/>
      <c r="E256" s="197" t="s">
        <v>97</v>
      </c>
      <c r="F256" s="318"/>
      <c r="G256" s="197"/>
      <c r="H256" s="197"/>
      <c r="I256" s="197"/>
      <c r="J256" s="197"/>
      <c r="K256" s="197"/>
      <c r="L256" s="197"/>
      <c r="M256" s="197" t="s">
        <v>97</v>
      </c>
      <c r="N256" s="197" t="s">
        <v>97</v>
      </c>
      <c r="O256" s="197"/>
      <c r="P256" s="197"/>
      <c r="Q256" s="197"/>
      <c r="R256" s="197"/>
      <c r="S256" s="197" t="s">
        <v>97</v>
      </c>
      <c r="T256" s="197"/>
      <c r="U256" s="197"/>
      <c r="V256" s="197">
        <f t="shared" si="22"/>
        <v>0</v>
      </c>
    </row>
    <row r="257" spans="1:22" ht="12.75" customHeight="1" x14ac:dyDescent="0.35">
      <c r="A257" s="257" t="s">
        <v>687</v>
      </c>
      <c r="B257" s="258"/>
      <c r="C257" s="258"/>
      <c r="D257" s="258"/>
      <c r="E257" s="258"/>
      <c r="F257" s="317"/>
      <c r="G257" s="258"/>
      <c r="H257" s="258"/>
      <c r="I257" s="258"/>
      <c r="J257" s="258"/>
      <c r="K257" s="258"/>
      <c r="L257" s="258"/>
      <c r="M257" s="258"/>
      <c r="N257" s="258"/>
      <c r="O257" s="258"/>
      <c r="P257" s="258"/>
      <c r="Q257" s="258"/>
      <c r="R257" s="258"/>
      <c r="S257" s="258"/>
      <c r="T257" s="258"/>
      <c r="U257" s="258"/>
      <c r="V257" s="296" t="s">
        <v>97</v>
      </c>
    </row>
    <row r="258" spans="1:22" ht="12.75" customHeight="1" x14ac:dyDescent="0.35">
      <c r="A258" s="84" t="s">
        <v>2133</v>
      </c>
      <c r="B258" s="263">
        <v>39</v>
      </c>
      <c r="C258" s="197"/>
      <c r="D258" s="197"/>
      <c r="E258" s="197"/>
      <c r="F258" s="318"/>
      <c r="G258" s="197"/>
      <c r="H258" s="197"/>
      <c r="I258" s="197"/>
      <c r="J258" s="197"/>
      <c r="K258" s="197"/>
      <c r="L258" s="197"/>
      <c r="M258" s="197" t="s">
        <v>97</v>
      </c>
      <c r="N258" s="197" t="s">
        <v>97</v>
      </c>
      <c r="O258" s="197">
        <v>14</v>
      </c>
      <c r="P258" s="197"/>
      <c r="Q258" s="197" t="s">
        <v>97</v>
      </c>
      <c r="R258" s="197"/>
      <c r="S258" s="197"/>
      <c r="T258" s="197"/>
      <c r="U258" s="197">
        <v>2</v>
      </c>
      <c r="V258" s="197">
        <f>SUM(B258:U258)</f>
        <v>55</v>
      </c>
    </row>
    <row r="259" spans="1:22" ht="12.75" customHeight="1" x14ac:dyDescent="0.35">
      <c r="A259" s="84" t="s">
        <v>1484</v>
      </c>
      <c r="B259" s="197"/>
      <c r="C259" s="197"/>
      <c r="D259" s="197"/>
      <c r="E259" s="197"/>
      <c r="F259" s="318"/>
      <c r="G259" s="197"/>
      <c r="H259" s="197"/>
      <c r="I259" s="197"/>
      <c r="J259" s="197"/>
      <c r="K259" s="197"/>
      <c r="L259" s="197"/>
      <c r="M259" s="197"/>
      <c r="N259" s="197"/>
      <c r="O259" s="197"/>
      <c r="P259" s="197"/>
      <c r="Q259" s="197"/>
      <c r="R259" s="197"/>
      <c r="S259" s="197"/>
      <c r="T259" s="197"/>
      <c r="U259" s="197"/>
      <c r="V259" s="197">
        <f>SUM(B259:U259)</f>
        <v>0</v>
      </c>
    </row>
    <row r="260" spans="1:22" ht="12.75" customHeight="1" x14ac:dyDescent="0.35">
      <c r="A260" s="84" t="s">
        <v>2136</v>
      </c>
      <c r="B260" s="197"/>
      <c r="C260" s="197"/>
      <c r="D260" s="197"/>
      <c r="E260" s="197" t="s">
        <v>97</v>
      </c>
      <c r="F260" s="318"/>
      <c r="G260" s="197"/>
      <c r="H260" s="197" t="s">
        <v>97</v>
      </c>
      <c r="I260" s="197"/>
      <c r="J260" s="197"/>
      <c r="K260" s="197"/>
      <c r="L260" s="197"/>
      <c r="M260" s="197" t="s">
        <v>97</v>
      </c>
      <c r="N260" s="197"/>
      <c r="O260" s="197" t="s">
        <v>97</v>
      </c>
      <c r="P260" s="197" t="s">
        <v>97</v>
      </c>
      <c r="Q260" s="197"/>
      <c r="R260" s="197"/>
      <c r="S260" s="197"/>
      <c r="T260" s="197"/>
      <c r="U260" s="197"/>
      <c r="V260" s="197">
        <f>SUM(B260:U260)</f>
        <v>0</v>
      </c>
    </row>
    <row r="261" spans="1:22" ht="12.75" customHeight="1" x14ac:dyDescent="0.35">
      <c r="A261" s="84" t="s">
        <v>2137</v>
      </c>
      <c r="B261" s="197"/>
      <c r="C261" s="197"/>
      <c r="D261" s="197"/>
      <c r="E261" s="197"/>
      <c r="F261" s="318"/>
      <c r="G261" s="197"/>
      <c r="H261" s="197"/>
      <c r="I261" s="197">
        <v>2</v>
      </c>
      <c r="J261" s="197"/>
      <c r="K261" s="197"/>
      <c r="L261" s="197"/>
      <c r="M261" s="197" t="s">
        <v>97</v>
      </c>
      <c r="N261" s="197" t="s">
        <v>97</v>
      </c>
      <c r="O261" s="197">
        <v>5</v>
      </c>
      <c r="P261" s="197" t="s">
        <v>97</v>
      </c>
      <c r="Q261" s="197"/>
      <c r="R261" s="197"/>
      <c r="S261" s="197"/>
      <c r="T261" s="263">
        <v>21</v>
      </c>
      <c r="U261" s="197"/>
      <c r="V261" s="197">
        <f>SUM(B261:U261)</f>
        <v>28</v>
      </c>
    </row>
    <row r="262" spans="1:22" ht="12.75" customHeight="1" x14ac:dyDescent="0.35">
      <c r="A262" s="84" t="s">
        <v>1530</v>
      </c>
      <c r="B262" s="197"/>
      <c r="C262" s="263">
        <v>3</v>
      </c>
      <c r="D262" s="197"/>
      <c r="E262" s="197"/>
      <c r="F262" s="318"/>
      <c r="G262" s="197"/>
      <c r="H262" s="197"/>
      <c r="I262" s="197"/>
      <c r="J262" s="197"/>
      <c r="K262" s="197"/>
      <c r="L262" s="197">
        <v>3</v>
      </c>
      <c r="M262" s="197"/>
      <c r="N262" s="197"/>
      <c r="O262" s="197"/>
      <c r="P262" s="197"/>
      <c r="Q262" s="197"/>
      <c r="R262" s="197"/>
      <c r="S262" s="197"/>
      <c r="T262" s="197"/>
      <c r="U262" s="197"/>
      <c r="V262" s="197">
        <f>SUM(B262:U262)</f>
        <v>6</v>
      </c>
    </row>
    <row r="263" spans="1:22" ht="13.5" customHeight="1" x14ac:dyDescent="0.35">
      <c r="A263" s="80"/>
      <c r="B263" s="258"/>
      <c r="C263" s="258"/>
      <c r="D263" s="258"/>
      <c r="E263" s="258"/>
      <c r="F263" s="317"/>
      <c r="G263" s="258"/>
      <c r="H263" s="258"/>
      <c r="I263" s="258"/>
      <c r="J263" s="258"/>
      <c r="K263" s="258"/>
      <c r="L263" s="258"/>
      <c r="M263" s="258"/>
      <c r="N263" s="258"/>
      <c r="O263" s="258"/>
      <c r="P263" s="258"/>
      <c r="Q263" s="258"/>
      <c r="R263" s="258"/>
      <c r="S263" s="258"/>
      <c r="T263" s="258"/>
      <c r="U263" s="258"/>
      <c r="V263" s="258" t="s">
        <v>97</v>
      </c>
    </row>
    <row r="264" spans="1:22" ht="13.5" customHeight="1" x14ac:dyDescent="0.35">
      <c r="A264" s="282" t="s">
        <v>1214</v>
      </c>
      <c r="B264" s="256">
        <f t="shared" ref="B264:V264" si="23">SUM(B140:B262)</f>
        <v>145</v>
      </c>
      <c r="C264" s="256">
        <f t="shared" si="23"/>
        <v>123</v>
      </c>
      <c r="D264" s="256">
        <f t="shared" si="23"/>
        <v>78</v>
      </c>
      <c r="E264" s="256">
        <f t="shared" si="23"/>
        <v>318</v>
      </c>
      <c r="F264" s="316">
        <f t="shared" si="23"/>
        <v>68</v>
      </c>
      <c r="G264" s="256">
        <f t="shared" si="23"/>
        <v>7</v>
      </c>
      <c r="H264" s="256">
        <f t="shared" si="23"/>
        <v>138</v>
      </c>
      <c r="I264" s="256">
        <f t="shared" si="23"/>
        <v>9</v>
      </c>
      <c r="J264" s="256">
        <f t="shared" si="23"/>
        <v>18</v>
      </c>
      <c r="K264" s="256">
        <f t="shared" si="23"/>
        <v>106</v>
      </c>
      <c r="L264" s="256">
        <f t="shared" si="23"/>
        <v>24</v>
      </c>
      <c r="M264" s="256">
        <f t="shared" si="23"/>
        <v>284</v>
      </c>
      <c r="N264" s="256">
        <f t="shared" si="23"/>
        <v>244</v>
      </c>
      <c r="O264" s="256">
        <f t="shared" si="23"/>
        <v>194</v>
      </c>
      <c r="P264" s="256">
        <f t="shared" si="23"/>
        <v>56</v>
      </c>
      <c r="Q264" s="256">
        <f t="shared" si="23"/>
        <v>29</v>
      </c>
      <c r="R264" s="256">
        <f t="shared" si="23"/>
        <v>75</v>
      </c>
      <c r="S264" s="256">
        <f t="shared" si="23"/>
        <v>74</v>
      </c>
      <c r="T264" s="256">
        <f t="shared" si="23"/>
        <v>166</v>
      </c>
      <c r="U264" s="256">
        <f t="shared" si="23"/>
        <v>16</v>
      </c>
      <c r="V264" s="256">
        <f t="shared" si="23"/>
        <v>2172</v>
      </c>
    </row>
    <row r="265" spans="1:22" ht="13.5" customHeight="1" x14ac:dyDescent="0.35">
      <c r="A265" s="307" t="s">
        <v>97</v>
      </c>
      <c r="B265" s="308" t="s">
        <v>97</v>
      </c>
      <c r="C265" s="308" t="s">
        <v>97</v>
      </c>
      <c r="D265" s="308" t="s">
        <v>97</v>
      </c>
      <c r="E265" s="308" t="s">
        <v>97</v>
      </c>
      <c r="F265" s="329" t="s">
        <v>97</v>
      </c>
      <c r="G265" s="308" t="s">
        <v>97</v>
      </c>
      <c r="H265" s="308" t="s">
        <v>97</v>
      </c>
      <c r="I265" s="308" t="s">
        <v>97</v>
      </c>
      <c r="J265" s="308" t="s">
        <v>97</v>
      </c>
      <c r="K265" s="308" t="s">
        <v>97</v>
      </c>
      <c r="L265" s="308" t="s">
        <v>97</v>
      </c>
      <c r="M265" s="308" t="s">
        <v>97</v>
      </c>
      <c r="N265" s="308" t="s">
        <v>97</v>
      </c>
      <c r="O265" s="308" t="s">
        <v>97</v>
      </c>
      <c r="P265" s="308" t="s">
        <v>97</v>
      </c>
      <c r="Q265" s="308" t="s">
        <v>97</v>
      </c>
      <c r="R265" s="308"/>
      <c r="S265" s="308"/>
      <c r="T265" s="308" t="s">
        <v>97</v>
      </c>
      <c r="U265" s="308" t="s">
        <v>97</v>
      </c>
      <c r="V265" s="308" t="s">
        <v>97</v>
      </c>
    </row>
    <row r="266" spans="1:22" ht="13.5" customHeight="1" x14ac:dyDescent="0.35">
      <c r="A266" s="282" t="s">
        <v>1217</v>
      </c>
      <c r="B266" s="256">
        <f t="shared" ref="B266:V266" si="24">B137+B264</f>
        <v>180</v>
      </c>
      <c r="C266" s="256">
        <f t="shared" si="24"/>
        <v>217</v>
      </c>
      <c r="D266" s="256">
        <f t="shared" si="24"/>
        <v>133</v>
      </c>
      <c r="E266" s="256">
        <f t="shared" si="24"/>
        <v>328</v>
      </c>
      <c r="F266" s="316">
        <f t="shared" si="24"/>
        <v>110</v>
      </c>
      <c r="G266" s="256">
        <f t="shared" si="24"/>
        <v>80</v>
      </c>
      <c r="H266" s="256">
        <f t="shared" si="24"/>
        <v>197</v>
      </c>
      <c r="I266" s="256">
        <f t="shared" si="24"/>
        <v>17</v>
      </c>
      <c r="J266" s="256">
        <f t="shared" si="24"/>
        <v>42</v>
      </c>
      <c r="K266" s="256">
        <f t="shared" si="24"/>
        <v>255</v>
      </c>
      <c r="L266" s="256">
        <f t="shared" si="24"/>
        <v>66</v>
      </c>
      <c r="M266" s="256">
        <f t="shared" si="24"/>
        <v>362</v>
      </c>
      <c r="N266" s="256">
        <f t="shared" si="24"/>
        <v>423</v>
      </c>
      <c r="O266" s="256">
        <f t="shared" si="24"/>
        <v>312</v>
      </c>
      <c r="P266" s="256">
        <f t="shared" si="24"/>
        <v>261</v>
      </c>
      <c r="Q266" s="256">
        <f t="shared" si="24"/>
        <v>101</v>
      </c>
      <c r="R266" s="256">
        <f t="shared" si="24"/>
        <v>105</v>
      </c>
      <c r="S266" s="256">
        <f t="shared" si="24"/>
        <v>187</v>
      </c>
      <c r="T266" s="256">
        <f t="shared" si="24"/>
        <v>245</v>
      </c>
      <c r="U266" s="256">
        <f t="shared" si="24"/>
        <v>58</v>
      </c>
      <c r="V266" s="256">
        <f t="shared" si="24"/>
        <v>3679</v>
      </c>
    </row>
    <row r="267" spans="1:22" ht="11.25" customHeight="1" x14ac:dyDescent="0.3">
      <c r="A267" s="311"/>
      <c r="B267" s="312"/>
      <c r="C267" s="312"/>
      <c r="D267" s="312"/>
      <c r="E267" s="312"/>
      <c r="F267" s="330"/>
      <c r="G267" s="312"/>
      <c r="H267" s="312"/>
      <c r="I267" s="312"/>
      <c r="J267" s="312"/>
      <c r="K267" s="312"/>
      <c r="L267" s="312"/>
      <c r="M267" s="312"/>
      <c r="N267" s="312"/>
      <c r="O267" s="312"/>
      <c r="P267" s="312"/>
      <c r="Q267" s="312"/>
      <c r="R267" s="312"/>
      <c r="S267" s="312"/>
      <c r="T267" s="312"/>
      <c r="U267" s="312"/>
      <c r="V267" s="312" t="s">
        <v>97</v>
      </c>
    </row>
    <row r="268" spans="1:22" ht="13.5" customHeight="1" x14ac:dyDescent="0.35">
      <c r="A268" s="254"/>
      <c r="B268" s="256" t="s">
        <v>1788</v>
      </c>
      <c r="C268" s="256" t="s">
        <v>7</v>
      </c>
      <c r="D268" s="256" t="s">
        <v>1789</v>
      </c>
      <c r="E268" s="256" t="s">
        <v>1804</v>
      </c>
      <c r="F268" s="316" t="s">
        <v>11</v>
      </c>
      <c r="G268" s="256" t="s">
        <v>17</v>
      </c>
      <c r="H268" s="256" t="s">
        <v>8</v>
      </c>
      <c r="I268" s="256" t="s">
        <v>1806</v>
      </c>
      <c r="J268" s="256" t="s">
        <v>4</v>
      </c>
      <c r="K268" s="256" t="s">
        <v>19</v>
      </c>
      <c r="L268" s="256" t="s">
        <v>1791</v>
      </c>
      <c r="M268" s="256" t="s">
        <v>20</v>
      </c>
      <c r="N268" s="256" t="s">
        <v>16</v>
      </c>
      <c r="O268" s="256" t="s">
        <v>1278</v>
      </c>
      <c r="P268" s="256" t="s">
        <v>6</v>
      </c>
      <c r="Q268" s="256" t="s">
        <v>9</v>
      </c>
      <c r="R268" s="256" t="s">
        <v>1793</v>
      </c>
      <c r="S268" s="256" t="s">
        <v>15</v>
      </c>
      <c r="T268" s="256" t="s">
        <v>14</v>
      </c>
      <c r="U268" s="256" t="s">
        <v>5</v>
      </c>
      <c r="V268" s="256" t="s">
        <v>932</v>
      </c>
    </row>
    <row r="269" spans="1:22" ht="12.75" customHeight="1" x14ac:dyDescent="0.35">
      <c r="A269" s="80" t="s">
        <v>725</v>
      </c>
      <c r="B269" s="258">
        <v>5</v>
      </c>
      <c r="C269" s="258">
        <v>5</v>
      </c>
      <c r="D269" s="258">
        <v>3</v>
      </c>
      <c r="E269" s="258">
        <v>8</v>
      </c>
      <c r="F269" s="317">
        <v>3</v>
      </c>
      <c r="G269" s="258">
        <v>1</v>
      </c>
      <c r="H269" s="258">
        <v>6</v>
      </c>
      <c r="I269" s="258">
        <v>6</v>
      </c>
      <c r="J269" s="258">
        <v>1</v>
      </c>
      <c r="K269" s="258">
        <v>5</v>
      </c>
      <c r="L269" s="258">
        <v>5</v>
      </c>
      <c r="M269" s="258">
        <v>5</v>
      </c>
      <c r="N269" s="258">
        <v>6</v>
      </c>
      <c r="O269" s="258">
        <v>3</v>
      </c>
      <c r="P269" s="258">
        <v>4</v>
      </c>
      <c r="Q269" s="258">
        <v>2</v>
      </c>
      <c r="R269" s="258">
        <v>4</v>
      </c>
      <c r="S269" s="258">
        <v>7</v>
      </c>
      <c r="T269" s="258">
        <v>9</v>
      </c>
      <c r="U269" s="258">
        <v>4</v>
      </c>
      <c r="V269" s="258">
        <f>SUM(B269:U269)</f>
        <v>92</v>
      </c>
    </row>
    <row r="270" spans="1:22" ht="12.75" customHeight="1" x14ac:dyDescent="0.35">
      <c r="A270" s="80" t="s">
        <v>726</v>
      </c>
      <c r="B270" s="258">
        <v>96</v>
      </c>
      <c r="C270" s="258">
        <v>212</v>
      </c>
      <c r="D270" s="258">
        <v>52</v>
      </c>
      <c r="E270" s="258">
        <v>310</v>
      </c>
      <c r="F270" s="317">
        <v>11</v>
      </c>
      <c r="G270" s="258">
        <v>11</v>
      </c>
      <c r="H270" s="258">
        <v>101</v>
      </c>
      <c r="I270" s="258">
        <v>101</v>
      </c>
      <c r="J270" s="258">
        <v>3</v>
      </c>
      <c r="K270" s="258">
        <v>116</v>
      </c>
      <c r="L270" s="258">
        <v>35</v>
      </c>
      <c r="M270" s="258">
        <v>362</v>
      </c>
      <c r="N270" s="258">
        <v>169</v>
      </c>
      <c r="O270" s="258">
        <v>92</v>
      </c>
      <c r="P270" s="258">
        <v>230</v>
      </c>
      <c r="Q270" s="258">
        <v>72</v>
      </c>
      <c r="R270" s="258">
        <v>60</v>
      </c>
      <c r="S270" s="258">
        <v>98</v>
      </c>
      <c r="T270" s="258">
        <v>215</v>
      </c>
      <c r="U270" s="258">
        <v>9</v>
      </c>
      <c r="V270" s="258">
        <f>SUM(B270:U270)</f>
        <v>2355</v>
      </c>
    </row>
    <row r="271" spans="1:22" ht="12.75" customHeight="1" x14ac:dyDescent="0.35">
      <c r="A271" s="80" t="s">
        <v>727</v>
      </c>
      <c r="B271" s="313">
        <f t="shared" ref="B271:V271" si="25">B270/B269</f>
        <v>19.2</v>
      </c>
      <c r="C271" s="313">
        <f t="shared" si="25"/>
        <v>42.4</v>
      </c>
      <c r="D271" s="313">
        <f t="shared" si="25"/>
        <v>17.333333333333332</v>
      </c>
      <c r="E271" s="313">
        <f t="shared" si="25"/>
        <v>38.75</v>
      </c>
      <c r="F271" s="331">
        <f t="shared" si="25"/>
        <v>3.6666666666666665</v>
      </c>
      <c r="G271" s="313">
        <f t="shared" si="25"/>
        <v>11</v>
      </c>
      <c r="H271" s="313">
        <f t="shared" si="25"/>
        <v>16.833333333333332</v>
      </c>
      <c r="I271" s="313">
        <f t="shared" si="25"/>
        <v>16.833333333333332</v>
      </c>
      <c r="J271" s="313">
        <f t="shared" si="25"/>
        <v>3</v>
      </c>
      <c r="K271" s="313">
        <f t="shared" si="25"/>
        <v>23.2</v>
      </c>
      <c r="L271" s="313">
        <f t="shared" si="25"/>
        <v>7</v>
      </c>
      <c r="M271" s="313">
        <f t="shared" si="25"/>
        <v>72.400000000000006</v>
      </c>
      <c r="N271" s="313">
        <f t="shared" si="25"/>
        <v>28.166666666666668</v>
      </c>
      <c r="O271" s="313">
        <f t="shared" si="25"/>
        <v>30.666666666666668</v>
      </c>
      <c r="P271" s="313">
        <f t="shared" si="25"/>
        <v>57.5</v>
      </c>
      <c r="Q271" s="313">
        <f t="shared" si="25"/>
        <v>36</v>
      </c>
      <c r="R271" s="313">
        <f t="shared" si="25"/>
        <v>15</v>
      </c>
      <c r="S271" s="313">
        <f t="shared" si="25"/>
        <v>14</v>
      </c>
      <c r="T271" s="313">
        <f t="shared" si="25"/>
        <v>23.888888888888889</v>
      </c>
      <c r="U271" s="313">
        <f t="shared" si="25"/>
        <v>2.25</v>
      </c>
      <c r="V271" s="313">
        <f t="shared" si="25"/>
        <v>25.597826086956523</v>
      </c>
    </row>
    <row r="272" spans="1:22" ht="12.75" customHeight="1" x14ac:dyDescent="0.35">
      <c r="A272" s="80"/>
      <c r="B272" s="258"/>
      <c r="C272" s="258"/>
      <c r="D272" s="258"/>
      <c r="E272" s="258"/>
      <c r="F272" s="317"/>
      <c r="G272" s="258"/>
      <c r="H272" s="258" t="s">
        <v>97</v>
      </c>
      <c r="I272" s="258"/>
      <c r="J272" s="258"/>
      <c r="K272" s="258"/>
      <c r="L272" s="258"/>
      <c r="M272" s="258"/>
      <c r="N272" s="258"/>
      <c r="O272" s="258"/>
      <c r="P272" s="258" t="s">
        <v>97</v>
      </c>
      <c r="Q272" s="258"/>
      <c r="R272" s="258"/>
      <c r="S272" s="258"/>
      <c r="T272" s="258"/>
      <c r="U272" s="258"/>
      <c r="V272" s="258" t="s">
        <v>97</v>
      </c>
    </row>
    <row r="273" spans="1:22" ht="12.75" customHeight="1" x14ac:dyDescent="0.35">
      <c r="A273" s="80" t="s">
        <v>729</v>
      </c>
      <c r="B273" s="258">
        <v>5</v>
      </c>
      <c r="C273" s="314" t="s">
        <v>2138</v>
      </c>
      <c r="D273" s="258"/>
      <c r="E273" s="314" t="s">
        <v>2139</v>
      </c>
      <c r="F273" s="317"/>
      <c r="G273" s="314" t="s">
        <v>2140</v>
      </c>
      <c r="H273" s="258"/>
      <c r="I273" s="258"/>
      <c r="J273" s="258"/>
      <c r="K273" s="258"/>
      <c r="L273" s="258"/>
      <c r="M273" s="258"/>
      <c r="N273" s="258"/>
      <c r="O273" s="258"/>
      <c r="P273" s="258"/>
      <c r="Q273" s="314" t="s">
        <v>97</v>
      </c>
      <c r="R273" s="258"/>
      <c r="S273" s="258"/>
      <c r="T273" s="258"/>
      <c r="U273" s="258"/>
      <c r="V273" s="313" t="s">
        <v>97</v>
      </c>
    </row>
    <row r="274" spans="1:22" ht="12.75" customHeight="1" x14ac:dyDescent="0.35">
      <c r="A274" s="80" t="s">
        <v>730</v>
      </c>
      <c r="B274" s="314">
        <v>373</v>
      </c>
      <c r="C274" s="314" t="s">
        <v>2142</v>
      </c>
      <c r="D274" s="258"/>
      <c r="E274" s="258"/>
      <c r="F274" s="317"/>
      <c r="G274" s="258"/>
      <c r="H274" s="258"/>
      <c r="I274" s="258"/>
      <c r="J274" s="258"/>
      <c r="K274" s="258"/>
      <c r="L274" s="258"/>
      <c r="M274" s="258"/>
      <c r="N274" s="258"/>
      <c r="O274" s="258"/>
      <c r="P274" s="258"/>
      <c r="Q274" s="258"/>
      <c r="R274" s="258"/>
      <c r="S274" s="258"/>
      <c r="T274" s="258"/>
      <c r="U274" s="258"/>
      <c r="V274" s="258" t="s">
        <v>97</v>
      </c>
    </row>
    <row r="275" spans="1:22" ht="12.75" customHeight="1" x14ac:dyDescent="0.35">
      <c r="A275" s="80" t="s">
        <v>731</v>
      </c>
      <c r="B275" s="314">
        <v>202</v>
      </c>
      <c r="C275" s="314" t="s">
        <v>2142</v>
      </c>
      <c r="D275" s="258"/>
      <c r="E275" s="258"/>
      <c r="F275" s="317"/>
      <c r="G275" s="258"/>
      <c r="H275" s="258"/>
      <c r="I275" s="258"/>
      <c r="J275" s="258"/>
      <c r="K275" s="258"/>
      <c r="L275" s="258"/>
      <c r="M275" s="258"/>
      <c r="N275" s="258"/>
      <c r="O275" s="258"/>
      <c r="P275" s="258"/>
      <c r="Q275" s="258"/>
      <c r="R275" s="258"/>
      <c r="S275" s="258"/>
      <c r="T275" s="258"/>
      <c r="U275" s="258"/>
      <c r="V275" s="258" t="s">
        <v>97</v>
      </c>
    </row>
    <row r="276" spans="1:22" ht="10.5" customHeight="1" x14ac:dyDescent="0.3">
      <c r="A276" s="311"/>
      <c r="B276" s="312">
        <v>25</v>
      </c>
      <c r="C276" s="312"/>
      <c r="D276" s="312"/>
      <c r="E276" s="312"/>
      <c r="F276" s="330"/>
      <c r="G276" s="312"/>
      <c r="H276" s="312"/>
      <c r="I276" s="312"/>
      <c r="J276" s="312"/>
      <c r="K276" s="312"/>
      <c r="L276" s="312"/>
      <c r="M276" s="312"/>
      <c r="N276" s="312"/>
      <c r="O276" s="312"/>
      <c r="P276" s="312"/>
      <c r="Q276" s="312"/>
      <c r="R276" s="312"/>
      <c r="S276" s="312"/>
      <c r="T276" s="312"/>
      <c r="U276" s="312"/>
      <c r="V276" s="312" t="s">
        <v>97</v>
      </c>
    </row>
    <row r="277" spans="1:22" ht="10.5" customHeight="1" x14ac:dyDescent="0.3">
      <c r="A277" s="311"/>
      <c r="B277" s="312"/>
      <c r="C277" s="312"/>
      <c r="D277" s="312"/>
      <c r="E277" s="312"/>
      <c r="F277" s="330"/>
      <c r="G277" s="312"/>
      <c r="H277" s="312"/>
      <c r="I277" s="312"/>
      <c r="J277" s="312"/>
      <c r="K277" s="312"/>
      <c r="L277" s="312"/>
      <c r="M277" s="312"/>
      <c r="N277" s="312"/>
      <c r="O277" s="312"/>
      <c r="P277" s="312"/>
      <c r="Q277" s="312"/>
      <c r="R277" s="312"/>
      <c r="S277" s="312"/>
      <c r="T277" s="312"/>
      <c r="U277" s="312"/>
      <c r="V277" s="312" t="s">
        <v>97</v>
      </c>
    </row>
    <row r="278" spans="1:22" ht="10.5" customHeight="1" x14ac:dyDescent="0.3">
      <c r="A278" s="311"/>
      <c r="B278" s="312"/>
      <c r="C278" s="312"/>
      <c r="D278" s="312"/>
      <c r="E278" s="312"/>
      <c r="F278" s="330"/>
      <c r="G278" s="312"/>
      <c r="H278" s="312"/>
      <c r="I278" s="312"/>
      <c r="J278" s="312"/>
      <c r="K278" s="312"/>
      <c r="L278" s="312"/>
      <c r="M278" s="312"/>
      <c r="N278" s="312"/>
      <c r="O278" s="312"/>
      <c r="P278" s="312"/>
      <c r="Q278" s="312"/>
      <c r="R278" s="312"/>
      <c r="S278" s="312"/>
      <c r="T278" s="312"/>
      <c r="U278" s="312"/>
      <c r="V278" s="312" t="s">
        <v>97</v>
      </c>
    </row>
    <row r="279" spans="1:22" ht="10.5" customHeight="1" x14ac:dyDescent="0.3">
      <c r="A279" s="311"/>
      <c r="B279" s="312"/>
      <c r="C279" s="312"/>
      <c r="D279" s="312"/>
      <c r="E279" s="312"/>
      <c r="F279" s="330"/>
      <c r="G279" s="312"/>
      <c r="H279" s="312"/>
      <c r="I279" s="312"/>
      <c r="J279" s="312"/>
      <c r="K279" s="312"/>
      <c r="L279" s="312"/>
      <c r="M279" s="312"/>
      <c r="N279" s="312"/>
      <c r="O279" s="312"/>
      <c r="P279" s="312"/>
      <c r="Q279" s="312"/>
      <c r="R279" s="312"/>
      <c r="S279" s="312"/>
      <c r="T279" s="312"/>
      <c r="U279" s="312"/>
      <c r="V279" s="312" t="s">
        <v>97</v>
      </c>
    </row>
    <row r="280" spans="1:22" ht="10.5" customHeight="1" x14ac:dyDescent="0.3">
      <c r="A280" s="311"/>
      <c r="B280" s="312"/>
      <c r="C280" s="312"/>
      <c r="D280" s="312"/>
      <c r="E280" s="312"/>
      <c r="F280" s="330"/>
      <c r="G280" s="312"/>
      <c r="H280" s="312"/>
      <c r="I280" s="312"/>
      <c r="J280" s="312"/>
      <c r="K280" s="312"/>
      <c r="L280" s="312"/>
      <c r="M280" s="312"/>
      <c r="N280" s="312"/>
      <c r="O280" s="312"/>
      <c r="P280" s="312"/>
      <c r="Q280" s="312"/>
      <c r="R280" s="312"/>
      <c r="S280" s="312"/>
      <c r="T280" s="312"/>
      <c r="U280" s="312"/>
      <c r="V280" s="312" t="s">
        <v>97</v>
      </c>
    </row>
    <row r="281" spans="1:22" ht="10.5" customHeight="1" x14ac:dyDescent="0.3">
      <c r="A281" s="311"/>
      <c r="B281" s="312"/>
      <c r="C281" s="312"/>
      <c r="D281" s="312"/>
      <c r="E281" s="312"/>
      <c r="F281" s="330"/>
      <c r="G281" s="312"/>
      <c r="H281" s="312"/>
      <c r="I281" s="312"/>
      <c r="J281" s="312"/>
      <c r="K281" s="312"/>
      <c r="L281" s="312"/>
      <c r="M281" s="312"/>
      <c r="N281" s="312"/>
      <c r="O281" s="312"/>
      <c r="P281" s="312"/>
      <c r="Q281" s="312"/>
      <c r="R281" s="312"/>
      <c r="S281" s="312"/>
      <c r="T281" s="312"/>
      <c r="U281" s="312"/>
      <c r="V281" s="312" t="s">
        <v>97</v>
      </c>
    </row>
    <row r="282" spans="1:22" ht="10.5" customHeight="1" x14ac:dyDescent="0.3">
      <c r="A282" s="311"/>
      <c r="B282" s="312"/>
      <c r="C282" s="312"/>
      <c r="D282" s="312"/>
      <c r="E282" s="312"/>
      <c r="F282" s="330"/>
      <c r="G282" s="312"/>
      <c r="H282" s="312"/>
      <c r="I282" s="312"/>
      <c r="J282" s="312"/>
      <c r="K282" s="312"/>
      <c r="L282" s="312"/>
      <c r="M282" s="312"/>
      <c r="N282" s="312"/>
      <c r="O282" s="312"/>
      <c r="P282" s="312"/>
      <c r="Q282" s="312"/>
      <c r="R282" s="312"/>
      <c r="S282" s="312"/>
      <c r="T282" s="312"/>
      <c r="U282" s="312"/>
      <c r="V282" s="312" t="s">
        <v>97</v>
      </c>
    </row>
    <row r="283" spans="1:22" ht="10.5" customHeight="1" x14ac:dyDescent="0.3">
      <c r="A283" s="311"/>
      <c r="B283" s="312"/>
      <c r="C283" s="312"/>
      <c r="D283" s="312"/>
      <c r="E283" s="312"/>
      <c r="F283" s="330"/>
      <c r="G283" s="312"/>
      <c r="H283" s="312"/>
      <c r="I283" s="312"/>
      <c r="J283" s="312"/>
      <c r="K283" s="312"/>
      <c r="L283" s="312"/>
      <c r="M283" s="312"/>
      <c r="N283" s="312"/>
      <c r="O283" s="312"/>
      <c r="P283" s="312"/>
      <c r="Q283" s="312"/>
      <c r="R283" s="312"/>
      <c r="S283" s="312"/>
      <c r="T283" s="312"/>
      <c r="U283" s="312"/>
      <c r="V283" s="312" t="s">
        <v>97</v>
      </c>
    </row>
    <row r="284" spans="1:22" ht="10.5" customHeight="1" x14ac:dyDescent="0.3">
      <c r="A284" s="311"/>
      <c r="B284" s="312"/>
      <c r="C284" s="312"/>
      <c r="D284" s="312"/>
      <c r="E284" s="312"/>
      <c r="F284" s="330"/>
      <c r="G284" s="312"/>
      <c r="H284" s="312"/>
      <c r="I284" s="312"/>
      <c r="J284" s="312"/>
      <c r="K284" s="312"/>
      <c r="L284" s="312"/>
      <c r="M284" s="312"/>
      <c r="N284" s="312"/>
      <c r="O284" s="312"/>
      <c r="P284" s="312"/>
      <c r="Q284" s="312"/>
      <c r="R284" s="312"/>
      <c r="S284" s="312"/>
      <c r="T284" s="312"/>
      <c r="U284" s="312"/>
      <c r="V284" s="312" t="s">
        <v>97</v>
      </c>
    </row>
    <row r="285" spans="1:22" ht="10.5" customHeight="1" x14ac:dyDescent="0.3">
      <c r="A285" s="311"/>
      <c r="B285" s="312"/>
      <c r="C285" s="312"/>
      <c r="D285" s="312"/>
      <c r="E285" s="312"/>
      <c r="F285" s="330"/>
      <c r="G285" s="312"/>
      <c r="H285" s="312"/>
      <c r="I285" s="312"/>
      <c r="J285" s="312"/>
      <c r="K285" s="312"/>
      <c r="L285" s="312"/>
      <c r="M285" s="312"/>
      <c r="N285" s="312"/>
      <c r="O285" s="312"/>
      <c r="P285" s="312"/>
      <c r="Q285" s="312"/>
      <c r="R285" s="312"/>
      <c r="S285" s="312"/>
      <c r="T285" s="312"/>
      <c r="U285" s="312"/>
      <c r="V285" s="312" t="s">
        <v>97</v>
      </c>
    </row>
    <row r="286" spans="1:22" ht="10.5" customHeight="1" x14ac:dyDescent="0.3">
      <c r="A286" s="311"/>
      <c r="B286" s="312"/>
      <c r="C286" s="312"/>
      <c r="D286" s="312"/>
      <c r="E286" s="312"/>
      <c r="F286" s="330"/>
      <c r="G286" s="312"/>
      <c r="H286" s="312"/>
      <c r="I286" s="312"/>
      <c r="J286" s="312"/>
      <c r="K286" s="312"/>
      <c r="L286" s="312"/>
      <c r="M286" s="312"/>
      <c r="N286" s="312"/>
      <c r="O286" s="312"/>
      <c r="P286" s="312"/>
      <c r="Q286" s="312"/>
      <c r="R286" s="312"/>
      <c r="S286" s="312"/>
      <c r="T286" s="312"/>
      <c r="U286" s="312"/>
      <c r="V286" s="312" t="s">
        <v>97</v>
      </c>
    </row>
    <row r="287" spans="1:22" ht="10.5" customHeight="1" x14ac:dyDescent="0.3">
      <c r="A287" s="311"/>
      <c r="B287" s="312"/>
      <c r="C287" s="312"/>
      <c r="D287" s="312"/>
      <c r="E287" s="312"/>
      <c r="F287" s="330"/>
      <c r="G287" s="312"/>
      <c r="H287" s="312"/>
      <c r="I287" s="312"/>
      <c r="J287" s="312"/>
      <c r="K287" s="312"/>
      <c r="L287" s="312"/>
      <c r="M287" s="312"/>
      <c r="N287" s="312"/>
      <c r="O287" s="312"/>
      <c r="P287" s="312"/>
      <c r="Q287" s="312"/>
      <c r="R287" s="312"/>
      <c r="S287" s="312"/>
      <c r="T287" s="312"/>
      <c r="U287" s="312"/>
      <c r="V287" s="312" t="s">
        <v>97</v>
      </c>
    </row>
    <row r="288" spans="1:22" ht="10.5" customHeight="1" x14ac:dyDescent="0.3">
      <c r="A288" s="311"/>
      <c r="B288" s="312"/>
      <c r="C288" s="312"/>
      <c r="D288" s="312"/>
      <c r="E288" s="312"/>
      <c r="F288" s="330"/>
      <c r="G288" s="312"/>
      <c r="H288" s="312"/>
      <c r="I288" s="312"/>
      <c r="J288" s="312"/>
      <c r="K288" s="312"/>
      <c r="L288" s="312"/>
      <c r="M288" s="312"/>
      <c r="N288" s="312"/>
      <c r="O288" s="312"/>
      <c r="P288" s="312"/>
      <c r="Q288" s="312"/>
      <c r="R288" s="312"/>
      <c r="S288" s="312"/>
      <c r="T288" s="312"/>
      <c r="U288" s="312"/>
      <c r="V288" s="312" t="s">
        <v>97</v>
      </c>
    </row>
    <row r="289" spans="1:22" ht="10.5" customHeight="1" x14ac:dyDescent="0.3">
      <c r="A289" s="311"/>
      <c r="B289" s="312"/>
      <c r="C289" s="312"/>
      <c r="D289" s="312"/>
      <c r="E289" s="312"/>
      <c r="F289" s="330"/>
      <c r="G289" s="312"/>
      <c r="H289" s="312"/>
      <c r="I289" s="312"/>
      <c r="J289" s="312"/>
      <c r="K289" s="312"/>
      <c r="L289" s="312"/>
      <c r="M289" s="312"/>
      <c r="N289" s="312"/>
      <c r="O289" s="312"/>
      <c r="P289" s="312"/>
      <c r="Q289" s="312"/>
      <c r="R289" s="312"/>
      <c r="S289" s="312"/>
      <c r="T289" s="312"/>
      <c r="U289" s="312"/>
      <c r="V289" s="312" t="s">
        <v>97</v>
      </c>
    </row>
    <row r="290" spans="1:22" ht="10.5" customHeight="1" x14ac:dyDescent="0.3">
      <c r="A290" s="311"/>
      <c r="B290" s="312"/>
      <c r="C290" s="312"/>
      <c r="D290" s="312"/>
      <c r="E290" s="312"/>
      <c r="F290" s="330"/>
      <c r="G290" s="312"/>
      <c r="H290" s="312"/>
      <c r="I290" s="312"/>
      <c r="J290" s="312"/>
      <c r="K290" s="312"/>
      <c r="L290" s="312"/>
      <c r="M290" s="312"/>
      <c r="N290" s="312"/>
      <c r="O290" s="312"/>
      <c r="P290" s="312"/>
      <c r="Q290" s="312"/>
      <c r="R290" s="312"/>
      <c r="S290" s="312"/>
      <c r="T290" s="312"/>
      <c r="U290" s="312"/>
      <c r="V290" s="312" t="s">
        <v>97</v>
      </c>
    </row>
    <row r="291" spans="1:22" ht="10.5" customHeight="1" x14ac:dyDescent="0.3">
      <c r="A291" s="311"/>
      <c r="B291" s="312"/>
      <c r="C291" s="312"/>
      <c r="D291" s="312"/>
      <c r="E291" s="312"/>
      <c r="F291" s="330"/>
      <c r="G291" s="312"/>
      <c r="H291" s="312"/>
      <c r="I291" s="312"/>
      <c r="J291" s="312"/>
      <c r="K291" s="312"/>
      <c r="L291" s="312"/>
      <c r="M291" s="312"/>
      <c r="N291" s="312"/>
      <c r="O291" s="312"/>
      <c r="P291" s="312"/>
      <c r="Q291" s="312"/>
      <c r="R291" s="312"/>
      <c r="S291" s="312"/>
      <c r="T291" s="312"/>
      <c r="U291" s="312"/>
      <c r="V291" s="312" t="s">
        <v>97</v>
      </c>
    </row>
    <row r="292" spans="1:22" ht="10.5" customHeight="1" x14ac:dyDescent="0.3">
      <c r="A292" s="311"/>
      <c r="B292" s="312"/>
      <c r="C292" s="312"/>
      <c r="D292" s="312"/>
      <c r="E292" s="312"/>
      <c r="F292" s="330"/>
      <c r="G292" s="312"/>
      <c r="H292" s="312"/>
      <c r="I292" s="312"/>
      <c r="J292" s="312"/>
      <c r="K292" s="312"/>
      <c r="L292" s="312"/>
      <c r="M292" s="312"/>
      <c r="N292" s="312"/>
      <c r="O292" s="312"/>
      <c r="P292" s="312"/>
      <c r="Q292" s="312"/>
      <c r="R292" s="312"/>
      <c r="S292" s="312"/>
      <c r="T292" s="312"/>
      <c r="U292" s="312"/>
      <c r="V292" s="312" t="s">
        <v>97</v>
      </c>
    </row>
    <row r="293" spans="1:22" ht="10.5" customHeight="1" x14ac:dyDescent="0.3">
      <c r="A293" s="311"/>
      <c r="B293" s="312"/>
      <c r="C293" s="312"/>
      <c r="D293" s="312"/>
      <c r="E293" s="312"/>
      <c r="F293" s="330"/>
      <c r="G293" s="312"/>
      <c r="H293" s="312"/>
      <c r="I293" s="312"/>
      <c r="J293" s="312"/>
      <c r="K293" s="312"/>
      <c r="L293" s="312"/>
      <c r="M293" s="312"/>
      <c r="N293" s="312"/>
      <c r="O293" s="312"/>
      <c r="P293" s="312"/>
      <c r="Q293" s="312"/>
      <c r="R293" s="312"/>
      <c r="S293" s="312"/>
      <c r="T293" s="312"/>
      <c r="U293" s="312"/>
      <c r="V293" s="312" t="s">
        <v>97</v>
      </c>
    </row>
    <row r="294" spans="1:22" ht="10.5" customHeight="1" x14ac:dyDescent="0.3">
      <c r="A294" s="311"/>
      <c r="B294" s="312"/>
      <c r="C294" s="312"/>
      <c r="D294" s="312"/>
      <c r="E294" s="312"/>
      <c r="F294" s="330"/>
      <c r="G294" s="312"/>
      <c r="H294" s="312"/>
      <c r="I294" s="312"/>
      <c r="J294" s="312"/>
      <c r="K294" s="312"/>
      <c r="L294" s="312"/>
      <c r="M294" s="312"/>
      <c r="N294" s="312"/>
      <c r="O294" s="312"/>
      <c r="P294" s="312"/>
      <c r="Q294" s="312"/>
      <c r="R294" s="312"/>
      <c r="S294" s="312"/>
      <c r="T294" s="312"/>
      <c r="U294" s="312"/>
      <c r="V294" s="312" t="s">
        <v>97</v>
      </c>
    </row>
    <row r="295" spans="1:22" ht="10.5" customHeight="1" x14ac:dyDescent="0.3">
      <c r="A295" s="311"/>
      <c r="B295" s="312"/>
      <c r="C295" s="312"/>
      <c r="D295" s="312"/>
      <c r="E295" s="312"/>
      <c r="F295" s="330"/>
      <c r="G295" s="312"/>
      <c r="H295" s="312"/>
      <c r="I295" s="312"/>
      <c r="J295" s="312"/>
      <c r="K295" s="312"/>
      <c r="L295" s="312"/>
      <c r="M295" s="312"/>
      <c r="N295" s="312"/>
      <c r="O295" s="312"/>
      <c r="P295" s="312"/>
      <c r="Q295" s="312"/>
      <c r="R295" s="312"/>
      <c r="S295" s="312"/>
      <c r="T295" s="312"/>
      <c r="U295" s="312"/>
      <c r="V295" s="312" t="s">
        <v>97</v>
      </c>
    </row>
    <row r="296" spans="1:22" ht="10.5" customHeight="1" x14ac:dyDescent="0.3">
      <c r="A296" s="311"/>
      <c r="B296" s="312"/>
      <c r="C296" s="312"/>
      <c r="D296" s="312"/>
      <c r="E296" s="312"/>
      <c r="F296" s="330"/>
      <c r="G296" s="312"/>
      <c r="H296" s="312"/>
      <c r="I296" s="312"/>
      <c r="J296" s="312"/>
      <c r="K296" s="312"/>
      <c r="L296" s="312"/>
      <c r="M296" s="312"/>
      <c r="N296" s="312"/>
      <c r="O296" s="312"/>
      <c r="P296" s="312"/>
      <c r="Q296" s="312"/>
      <c r="R296" s="312"/>
      <c r="S296" s="312"/>
      <c r="T296" s="312"/>
      <c r="U296" s="312"/>
      <c r="V296" s="312" t="s">
        <v>97</v>
      </c>
    </row>
    <row r="297" spans="1:22" ht="10.5" customHeight="1" x14ac:dyDescent="0.3">
      <c r="A297" s="311"/>
      <c r="B297" s="312"/>
      <c r="C297" s="312"/>
      <c r="D297" s="312"/>
      <c r="E297" s="312"/>
      <c r="F297" s="330"/>
      <c r="G297" s="312"/>
      <c r="H297" s="312"/>
      <c r="I297" s="312"/>
      <c r="J297" s="312"/>
      <c r="K297" s="312"/>
      <c r="L297" s="312"/>
      <c r="M297" s="312"/>
      <c r="N297" s="312"/>
      <c r="O297" s="312"/>
      <c r="P297" s="312"/>
      <c r="Q297" s="312"/>
      <c r="R297" s="312"/>
      <c r="S297" s="312"/>
      <c r="T297" s="312"/>
      <c r="U297" s="312"/>
      <c r="V297" s="312" t="s">
        <v>97</v>
      </c>
    </row>
    <row r="298" spans="1:22" ht="10.5" customHeight="1" x14ac:dyDescent="0.3">
      <c r="A298" s="311"/>
      <c r="B298" s="312"/>
      <c r="C298" s="312"/>
      <c r="D298" s="312"/>
      <c r="E298" s="312"/>
      <c r="F298" s="330"/>
      <c r="G298" s="312"/>
      <c r="H298" s="312"/>
      <c r="I298" s="312"/>
      <c r="J298" s="312"/>
      <c r="K298" s="312"/>
      <c r="L298" s="312"/>
      <c r="M298" s="312"/>
      <c r="N298" s="312"/>
      <c r="O298" s="312"/>
      <c r="P298" s="312"/>
      <c r="Q298" s="312"/>
      <c r="R298" s="312"/>
      <c r="S298" s="312"/>
      <c r="T298" s="312"/>
      <c r="U298" s="312"/>
      <c r="V298" s="312" t="s">
        <v>97</v>
      </c>
    </row>
    <row r="299" spans="1:22" ht="10.5" customHeight="1" x14ac:dyDescent="0.3">
      <c r="A299" s="311"/>
      <c r="B299" s="312"/>
      <c r="C299" s="312"/>
      <c r="D299" s="312"/>
      <c r="E299" s="312"/>
      <c r="F299" s="330"/>
      <c r="G299" s="312"/>
      <c r="H299" s="312"/>
      <c r="I299" s="312"/>
      <c r="J299" s="312"/>
      <c r="K299" s="312"/>
      <c r="L299" s="312"/>
      <c r="M299" s="312"/>
      <c r="N299" s="312"/>
      <c r="O299" s="312"/>
      <c r="P299" s="312"/>
      <c r="Q299" s="312"/>
      <c r="R299" s="312"/>
      <c r="S299" s="312"/>
      <c r="T299" s="312"/>
      <c r="U299" s="312"/>
      <c r="V299" s="312" t="s">
        <v>97</v>
      </c>
    </row>
    <row r="300" spans="1:22" ht="10.5" customHeight="1" x14ac:dyDescent="0.3">
      <c r="A300" s="311"/>
      <c r="B300" s="312"/>
      <c r="C300" s="312"/>
      <c r="D300" s="312"/>
      <c r="E300" s="312"/>
      <c r="F300" s="330"/>
      <c r="G300" s="312"/>
      <c r="H300" s="312"/>
      <c r="I300" s="312"/>
      <c r="J300" s="312"/>
      <c r="K300" s="312"/>
      <c r="L300" s="312"/>
      <c r="M300" s="312"/>
      <c r="N300" s="312"/>
      <c r="O300" s="312"/>
      <c r="P300" s="312"/>
      <c r="Q300" s="312"/>
      <c r="R300" s="312"/>
      <c r="S300" s="312"/>
      <c r="T300" s="312"/>
      <c r="U300" s="312"/>
      <c r="V300" s="312" t="s">
        <v>97</v>
      </c>
    </row>
    <row r="301" spans="1:22" ht="10.5" customHeight="1" x14ac:dyDescent="0.3">
      <c r="A301" s="311"/>
      <c r="B301" s="312"/>
      <c r="C301" s="312"/>
      <c r="D301" s="312"/>
      <c r="E301" s="312"/>
      <c r="F301" s="330"/>
      <c r="G301" s="312"/>
      <c r="H301" s="312"/>
      <c r="I301" s="312"/>
      <c r="J301" s="312"/>
      <c r="K301" s="312"/>
      <c r="L301" s="312"/>
      <c r="M301" s="312"/>
      <c r="N301" s="312"/>
      <c r="O301" s="312"/>
      <c r="P301" s="312"/>
      <c r="Q301" s="312"/>
      <c r="R301" s="312"/>
      <c r="S301" s="312"/>
      <c r="T301" s="312"/>
      <c r="U301" s="312"/>
      <c r="V301" s="312" t="s">
        <v>97</v>
      </c>
    </row>
    <row r="302" spans="1:22" ht="10.5" customHeight="1" x14ac:dyDescent="0.3">
      <c r="A302" s="311"/>
      <c r="B302" s="312"/>
      <c r="C302" s="312"/>
      <c r="D302" s="312"/>
      <c r="E302" s="312"/>
      <c r="F302" s="330"/>
      <c r="G302" s="312"/>
      <c r="H302" s="312"/>
      <c r="I302" s="312"/>
      <c r="J302" s="312"/>
      <c r="K302" s="312"/>
      <c r="L302" s="312"/>
      <c r="M302" s="312"/>
      <c r="N302" s="312"/>
      <c r="O302" s="312"/>
      <c r="P302" s="312"/>
      <c r="Q302" s="312"/>
      <c r="R302" s="312"/>
      <c r="S302" s="312"/>
      <c r="T302" s="312"/>
      <c r="U302" s="312"/>
      <c r="V302" s="312" t="s">
        <v>97</v>
      </c>
    </row>
    <row r="303" spans="1:22" ht="10.5" customHeight="1" x14ac:dyDescent="0.3">
      <c r="A303" s="311"/>
      <c r="B303" s="312"/>
      <c r="C303" s="312"/>
      <c r="D303" s="312"/>
      <c r="E303" s="312"/>
      <c r="F303" s="330"/>
      <c r="G303" s="312"/>
      <c r="H303" s="312"/>
      <c r="I303" s="312"/>
      <c r="J303" s="312"/>
      <c r="K303" s="312"/>
      <c r="L303" s="312"/>
      <c r="M303" s="312"/>
      <c r="N303" s="312"/>
      <c r="O303" s="312"/>
      <c r="P303" s="312"/>
      <c r="Q303" s="312"/>
      <c r="R303" s="312"/>
      <c r="S303" s="312"/>
      <c r="T303" s="312"/>
      <c r="U303" s="312"/>
      <c r="V303" s="312" t="s">
        <v>97</v>
      </c>
    </row>
    <row r="304" spans="1:22" ht="10.5" customHeight="1" x14ac:dyDescent="0.3">
      <c r="A304" s="311"/>
      <c r="B304" s="312"/>
      <c r="C304" s="312"/>
      <c r="D304" s="312"/>
      <c r="E304" s="312"/>
      <c r="F304" s="330"/>
      <c r="G304" s="312"/>
      <c r="H304" s="312"/>
      <c r="I304" s="312"/>
      <c r="J304" s="312"/>
      <c r="K304" s="312"/>
      <c r="L304" s="312"/>
      <c r="M304" s="312"/>
      <c r="N304" s="312"/>
      <c r="O304" s="312"/>
      <c r="P304" s="312"/>
      <c r="Q304" s="312"/>
      <c r="R304" s="312"/>
      <c r="S304" s="312"/>
      <c r="T304" s="312"/>
      <c r="U304" s="312"/>
      <c r="V304" s="312" t="s">
        <v>97</v>
      </c>
    </row>
    <row r="305" spans="1:22" ht="10.5" customHeight="1" x14ac:dyDescent="0.3">
      <c r="A305" s="311"/>
      <c r="B305" s="312"/>
      <c r="C305" s="312"/>
      <c r="D305" s="312"/>
      <c r="E305" s="312"/>
      <c r="F305" s="330"/>
      <c r="G305" s="312"/>
      <c r="H305" s="312"/>
      <c r="I305" s="312"/>
      <c r="J305" s="312"/>
      <c r="K305" s="312"/>
      <c r="L305" s="312"/>
      <c r="M305" s="312"/>
      <c r="N305" s="312"/>
      <c r="O305" s="312"/>
      <c r="P305" s="312"/>
      <c r="Q305" s="312"/>
      <c r="R305" s="312"/>
      <c r="S305" s="312"/>
      <c r="T305" s="312"/>
      <c r="U305" s="312"/>
      <c r="V305" s="312" t="s">
        <v>97</v>
      </c>
    </row>
    <row r="306" spans="1:22" ht="10.5" customHeight="1" x14ac:dyDescent="0.3">
      <c r="A306" s="311"/>
      <c r="B306" s="312"/>
      <c r="C306" s="312"/>
      <c r="D306" s="312"/>
      <c r="E306" s="312"/>
      <c r="F306" s="330"/>
      <c r="G306" s="312"/>
      <c r="H306" s="312"/>
      <c r="I306" s="312"/>
      <c r="J306" s="312"/>
      <c r="K306" s="312"/>
      <c r="L306" s="312"/>
      <c r="M306" s="312"/>
      <c r="N306" s="312"/>
      <c r="O306" s="312"/>
      <c r="P306" s="312"/>
      <c r="Q306" s="312"/>
      <c r="R306" s="312"/>
      <c r="S306" s="312"/>
      <c r="T306" s="312"/>
      <c r="U306" s="312"/>
      <c r="V306" s="312" t="s">
        <v>97</v>
      </c>
    </row>
    <row r="307" spans="1:22" ht="10.5" customHeight="1" x14ac:dyDescent="0.3">
      <c r="A307" s="311"/>
      <c r="B307" s="312"/>
      <c r="C307" s="312"/>
      <c r="D307" s="312"/>
      <c r="E307" s="312"/>
      <c r="F307" s="330"/>
      <c r="G307" s="312"/>
      <c r="H307" s="312"/>
      <c r="I307" s="312"/>
      <c r="J307" s="312"/>
      <c r="K307" s="312"/>
      <c r="L307" s="312"/>
      <c r="M307" s="312"/>
      <c r="N307" s="312"/>
      <c r="O307" s="312"/>
      <c r="P307" s="312"/>
      <c r="Q307" s="312"/>
      <c r="R307" s="312"/>
      <c r="S307" s="312"/>
      <c r="T307" s="312"/>
      <c r="U307" s="312"/>
      <c r="V307" s="312" t="s">
        <v>97</v>
      </c>
    </row>
    <row r="308" spans="1:22" ht="10.5" customHeight="1" x14ac:dyDescent="0.3">
      <c r="A308" s="311"/>
      <c r="B308" s="312"/>
      <c r="C308" s="312"/>
      <c r="D308" s="312"/>
      <c r="E308" s="312"/>
      <c r="F308" s="330"/>
      <c r="G308" s="312"/>
      <c r="H308" s="312"/>
      <c r="I308" s="312"/>
      <c r="J308" s="312"/>
      <c r="K308" s="312"/>
      <c r="L308" s="312"/>
      <c r="M308" s="312"/>
      <c r="N308" s="312"/>
      <c r="O308" s="312"/>
      <c r="P308" s="312"/>
      <c r="Q308" s="312"/>
      <c r="R308" s="312"/>
      <c r="S308" s="312"/>
      <c r="T308" s="312"/>
      <c r="U308" s="312"/>
      <c r="V308" s="312" t="s">
        <v>97</v>
      </c>
    </row>
    <row r="309" spans="1:22" ht="10.5" customHeight="1" x14ac:dyDescent="0.3">
      <c r="A309" s="311"/>
      <c r="B309" s="312"/>
      <c r="C309" s="312"/>
      <c r="D309" s="312"/>
      <c r="E309" s="312"/>
      <c r="F309" s="330"/>
      <c r="G309" s="312"/>
      <c r="H309" s="312"/>
      <c r="I309" s="312"/>
      <c r="J309" s="312"/>
      <c r="K309" s="312"/>
      <c r="L309" s="312"/>
      <c r="M309" s="312"/>
      <c r="N309" s="312"/>
      <c r="O309" s="312"/>
      <c r="P309" s="312"/>
      <c r="Q309" s="312"/>
      <c r="R309" s="312"/>
      <c r="S309" s="312"/>
      <c r="T309" s="312"/>
      <c r="U309" s="312"/>
      <c r="V309" s="312" t="s">
        <v>97</v>
      </c>
    </row>
    <row r="310" spans="1:22" ht="10.5" customHeight="1" x14ac:dyDescent="0.3">
      <c r="A310" s="311"/>
      <c r="B310" s="312"/>
      <c r="C310" s="312"/>
      <c r="D310" s="312"/>
      <c r="E310" s="312"/>
      <c r="F310" s="330"/>
      <c r="G310" s="312"/>
      <c r="H310" s="312"/>
      <c r="I310" s="312"/>
      <c r="J310" s="312"/>
      <c r="K310" s="312"/>
      <c r="L310" s="312"/>
      <c r="M310" s="312"/>
      <c r="N310" s="312"/>
      <c r="O310" s="312"/>
      <c r="P310" s="312"/>
      <c r="Q310" s="312"/>
      <c r="R310" s="312"/>
      <c r="S310" s="312"/>
      <c r="T310" s="312"/>
      <c r="U310" s="312"/>
      <c r="V310" s="312" t="s">
        <v>97</v>
      </c>
    </row>
    <row r="311" spans="1:22" ht="10.5" customHeight="1" x14ac:dyDescent="0.3">
      <c r="A311" s="311"/>
      <c r="B311" s="312"/>
      <c r="C311" s="312"/>
      <c r="D311" s="312"/>
      <c r="E311" s="312"/>
      <c r="F311" s="330"/>
      <c r="G311" s="312"/>
      <c r="H311" s="312"/>
      <c r="I311" s="312"/>
      <c r="J311" s="312"/>
      <c r="K311" s="312"/>
      <c r="L311" s="312"/>
      <c r="M311" s="312"/>
      <c r="N311" s="312"/>
      <c r="O311" s="312"/>
      <c r="P311" s="312"/>
      <c r="Q311" s="312"/>
      <c r="R311" s="312"/>
      <c r="S311" s="312"/>
      <c r="T311" s="312"/>
      <c r="U311" s="312"/>
      <c r="V311" s="312" t="s">
        <v>97</v>
      </c>
    </row>
    <row r="312" spans="1:22" ht="10.5" customHeight="1" x14ac:dyDescent="0.3">
      <c r="A312" s="311"/>
      <c r="B312" s="312"/>
      <c r="C312" s="312"/>
      <c r="D312" s="312"/>
      <c r="E312" s="312"/>
      <c r="F312" s="330"/>
      <c r="G312" s="312"/>
      <c r="H312" s="312"/>
      <c r="I312" s="312"/>
      <c r="J312" s="312"/>
      <c r="K312" s="312"/>
      <c r="L312" s="312"/>
      <c r="M312" s="312"/>
      <c r="N312" s="312"/>
      <c r="O312" s="312"/>
      <c r="P312" s="312"/>
      <c r="Q312" s="312"/>
      <c r="R312" s="312"/>
      <c r="S312" s="312"/>
      <c r="T312" s="312"/>
      <c r="U312" s="312"/>
      <c r="V312" s="312" t="s">
        <v>97</v>
      </c>
    </row>
    <row r="313" spans="1:22" ht="10.5" customHeight="1" x14ac:dyDescent="0.3">
      <c r="A313" s="311"/>
      <c r="B313" s="312"/>
      <c r="C313" s="312"/>
      <c r="D313" s="312"/>
      <c r="E313" s="312"/>
      <c r="F313" s="330"/>
      <c r="G313" s="312"/>
      <c r="H313" s="312"/>
      <c r="I313" s="312"/>
      <c r="J313" s="312"/>
      <c r="K313" s="312"/>
      <c r="L313" s="312"/>
      <c r="M313" s="312"/>
      <c r="N313" s="312"/>
      <c r="O313" s="312"/>
      <c r="P313" s="312"/>
      <c r="Q313" s="312"/>
      <c r="R313" s="312"/>
      <c r="S313" s="312"/>
      <c r="T313" s="312"/>
      <c r="U313" s="312"/>
      <c r="V313" s="312" t="s">
        <v>97</v>
      </c>
    </row>
    <row r="314" spans="1:22" ht="10.5" customHeight="1" x14ac:dyDescent="0.3">
      <c r="A314" s="311"/>
      <c r="B314" s="312"/>
      <c r="C314" s="312"/>
      <c r="D314" s="312"/>
      <c r="E314" s="312"/>
      <c r="F314" s="330"/>
      <c r="G314" s="312"/>
      <c r="H314" s="312"/>
      <c r="I314" s="312"/>
      <c r="J314" s="312"/>
      <c r="K314" s="312"/>
      <c r="L314" s="312"/>
      <c r="M314" s="312"/>
      <c r="N314" s="312"/>
      <c r="O314" s="312"/>
      <c r="P314" s="312"/>
      <c r="Q314" s="312"/>
      <c r="R314" s="312"/>
      <c r="S314" s="312"/>
      <c r="T314" s="312"/>
      <c r="U314" s="312"/>
      <c r="V314" s="312" t="s">
        <v>97</v>
      </c>
    </row>
    <row r="315" spans="1:22" ht="10.5" customHeight="1" x14ac:dyDescent="0.3">
      <c r="A315" s="311"/>
      <c r="B315" s="312"/>
      <c r="C315" s="312"/>
      <c r="D315" s="312"/>
      <c r="E315" s="312"/>
      <c r="F315" s="330"/>
      <c r="G315" s="312"/>
      <c r="H315" s="312"/>
      <c r="I315" s="312"/>
      <c r="J315" s="312"/>
      <c r="K315" s="312"/>
      <c r="L315" s="312"/>
      <c r="M315" s="312"/>
      <c r="N315" s="312"/>
      <c r="O315" s="312"/>
      <c r="P315" s="312"/>
      <c r="Q315" s="312"/>
      <c r="R315" s="312"/>
      <c r="S315" s="312"/>
      <c r="T315" s="312"/>
      <c r="U315" s="312"/>
      <c r="V315" s="312" t="s">
        <v>97</v>
      </c>
    </row>
    <row r="316" spans="1:22" ht="10.5" customHeight="1" x14ac:dyDescent="0.3">
      <c r="A316" s="311"/>
      <c r="B316" s="312"/>
      <c r="C316" s="312"/>
      <c r="D316" s="312"/>
      <c r="E316" s="312"/>
      <c r="F316" s="330"/>
      <c r="G316" s="312"/>
      <c r="H316" s="312"/>
      <c r="I316" s="312"/>
      <c r="J316" s="312"/>
      <c r="K316" s="312"/>
      <c r="L316" s="312"/>
      <c r="M316" s="312"/>
      <c r="N316" s="312"/>
      <c r="O316" s="312"/>
      <c r="P316" s="312"/>
      <c r="Q316" s="312"/>
      <c r="R316" s="312"/>
      <c r="S316" s="312"/>
      <c r="T316" s="312"/>
      <c r="U316" s="312"/>
      <c r="V316" s="312" t="s">
        <v>97</v>
      </c>
    </row>
    <row r="317" spans="1:22" ht="10.5" customHeight="1" x14ac:dyDescent="0.3">
      <c r="A317" s="311"/>
      <c r="B317" s="312"/>
      <c r="C317" s="312"/>
      <c r="D317" s="312"/>
      <c r="E317" s="312"/>
      <c r="F317" s="330"/>
      <c r="G317" s="312"/>
      <c r="H317" s="312"/>
      <c r="I317" s="312"/>
      <c r="J317" s="312"/>
      <c r="K317" s="312"/>
      <c r="L317" s="312"/>
      <c r="M317" s="312"/>
      <c r="N317" s="312"/>
      <c r="O317" s="312"/>
      <c r="P317" s="312"/>
      <c r="Q317" s="312"/>
      <c r="R317" s="312"/>
      <c r="S317" s="312"/>
      <c r="T317" s="312"/>
      <c r="U317" s="312"/>
      <c r="V317" s="312" t="s">
        <v>97</v>
      </c>
    </row>
    <row r="318" spans="1:22" ht="10.5" customHeight="1" x14ac:dyDescent="0.3">
      <c r="A318" s="311"/>
      <c r="B318" s="312"/>
      <c r="C318" s="312"/>
      <c r="D318" s="312"/>
      <c r="E318" s="312"/>
      <c r="F318" s="330"/>
      <c r="G318" s="312"/>
      <c r="H318" s="312"/>
      <c r="I318" s="312"/>
      <c r="J318" s="312"/>
      <c r="K318" s="312"/>
      <c r="L318" s="312"/>
      <c r="M318" s="312"/>
      <c r="N318" s="312"/>
      <c r="O318" s="312"/>
      <c r="P318" s="312"/>
      <c r="Q318" s="312"/>
      <c r="R318" s="312"/>
      <c r="S318" s="312"/>
      <c r="T318" s="312"/>
      <c r="U318" s="312"/>
      <c r="V318" s="312" t="s">
        <v>97</v>
      </c>
    </row>
    <row r="319" spans="1:22" ht="10.5" customHeight="1" x14ac:dyDescent="0.3">
      <c r="A319" s="311"/>
      <c r="B319" s="312"/>
      <c r="C319" s="312"/>
      <c r="D319" s="312"/>
      <c r="E319" s="312"/>
      <c r="F319" s="330"/>
      <c r="G319" s="312"/>
      <c r="H319" s="312"/>
      <c r="I319" s="312"/>
      <c r="J319" s="312"/>
      <c r="K319" s="312"/>
      <c r="L319" s="312"/>
      <c r="M319" s="312"/>
      <c r="N319" s="312"/>
      <c r="O319" s="312"/>
      <c r="P319" s="312"/>
      <c r="Q319" s="312"/>
      <c r="R319" s="312"/>
      <c r="S319" s="312"/>
      <c r="T319" s="312"/>
      <c r="U319" s="312"/>
      <c r="V319" s="312" t="s">
        <v>97</v>
      </c>
    </row>
    <row r="320" spans="1:22" ht="10.5" customHeight="1" x14ac:dyDescent="0.3">
      <c r="A320" s="311"/>
      <c r="B320" s="312"/>
      <c r="C320" s="312"/>
      <c r="D320" s="312"/>
      <c r="E320" s="312"/>
      <c r="F320" s="330"/>
      <c r="G320" s="312"/>
      <c r="H320" s="312"/>
      <c r="I320" s="312"/>
      <c r="J320" s="312"/>
      <c r="K320" s="312"/>
      <c r="L320" s="312"/>
      <c r="M320" s="312"/>
      <c r="N320" s="312"/>
      <c r="O320" s="312"/>
      <c r="P320" s="312"/>
      <c r="Q320" s="312"/>
      <c r="R320" s="312"/>
      <c r="S320" s="312"/>
      <c r="T320" s="312"/>
      <c r="U320" s="312"/>
      <c r="V320" s="312" t="s">
        <v>97</v>
      </c>
    </row>
    <row r="321" spans="1:22" ht="10.5" customHeight="1" x14ac:dyDescent="0.3">
      <c r="A321" s="311"/>
      <c r="B321" s="312"/>
      <c r="C321" s="312"/>
      <c r="D321" s="312"/>
      <c r="E321" s="312"/>
      <c r="F321" s="330"/>
      <c r="G321" s="312"/>
      <c r="H321" s="312"/>
      <c r="I321" s="312"/>
      <c r="J321" s="312"/>
      <c r="K321" s="312"/>
      <c r="L321" s="312"/>
      <c r="M321" s="312"/>
      <c r="N321" s="312"/>
      <c r="O321" s="312"/>
      <c r="P321" s="312"/>
      <c r="Q321" s="312"/>
      <c r="R321" s="312"/>
      <c r="S321" s="312"/>
      <c r="T321" s="312"/>
      <c r="U321" s="312"/>
      <c r="V321" s="312" t="s">
        <v>97</v>
      </c>
    </row>
    <row r="322" spans="1:22" ht="10.5" customHeight="1" x14ac:dyDescent="0.3">
      <c r="A322" s="311"/>
      <c r="B322" s="312"/>
      <c r="C322" s="312"/>
      <c r="D322" s="312"/>
      <c r="E322" s="312"/>
      <c r="F322" s="330"/>
      <c r="G322" s="312"/>
      <c r="H322" s="312"/>
      <c r="I322" s="312"/>
      <c r="J322" s="312"/>
      <c r="K322" s="312"/>
      <c r="L322" s="312"/>
      <c r="M322" s="312"/>
      <c r="N322" s="312"/>
      <c r="O322" s="312"/>
      <c r="P322" s="312"/>
      <c r="Q322" s="312"/>
      <c r="R322" s="312"/>
      <c r="S322" s="312"/>
      <c r="T322" s="312"/>
      <c r="U322" s="312"/>
      <c r="V322" s="312" t="s">
        <v>97</v>
      </c>
    </row>
    <row r="323" spans="1:22" ht="10.5" customHeight="1" x14ac:dyDescent="0.3">
      <c r="A323" s="311"/>
      <c r="B323" s="312"/>
      <c r="C323" s="312"/>
      <c r="D323" s="312"/>
      <c r="E323" s="312"/>
      <c r="F323" s="330"/>
      <c r="G323" s="312"/>
      <c r="H323" s="312"/>
      <c r="I323" s="312"/>
      <c r="J323" s="312"/>
      <c r="K323" s="312"/>
      <c r="L323" s="312"/>
      <c r="M323" s="312"/>
      <c r="N323" s="312"/>
      <c r="O323" s="312"/>
      <c r="P323" s="312"/>
      <c r="Q323" s="312"/>
      <c r="R323" s="312"/>
      <c r="S323" s="312"/>
      <c r="T323" s="312"/>
      <c r="U323" s="312"/>
      <c r="V323" s="312" t="s">
        <v>97</v>
      </c>
    </row>
    <row r="324" spans="1:22" ht="10.5" customHeight="1" x14ac:dyDescent="0.3">
      <c r="A324" s="311"/>
      <c r="B324" s="312"/>
      <c r="C324" s="312"/>
      <c r="D324" s="312"/>
      <c r="E324" s="312"/>
      <c r="F324" s="330"/>
      <c r="G324" s="312"/>
      <c r="H324" s="312"/>
      <c r="I324" s="312"/>
      <c r="J324" s="312"/>
      <c r="K324" s="312"/>
      <c r="L324" s="312"/>
      <c r="M324" s="312"/>
      <c r="N324" s="312"/>
      <c r="O324" s="312"/>
      <c r="P324" s="312"/>
      <c r="Q324" s="312"/>
      <c r="R324" s="312"/>
      <c r="S324" s="312"/>
      <c r="T324" s="312"/>
      <c r="U324" s="312"/>
      <c r="V324" s="312" t="s">
        <v>97</v>
      </c>
    </row>
  </sheetData>
  <sortState xmlns:xlrd2="http://schemas.microsoft.com/office/spreadsheetml/2017/richdata2" ref="W3:Z13">
    <sortCondition descending="1" ref="Z3:Z13"/>
  </sortState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BA2C7-04EB-4285-8D05-4D863205A939}">
  <dimension ref="A1:W362"/>
  <sheetViews>
    <sheetView tabSelected="1" workbookViewId="0">
      <selection activeCell="A31" sqref="A31"/>
    </sheetView>
  </sheetViews>
  <sheetFormatPr defaultRowHeight="13.2" x14ac:dyDescent="0.25"/>
  <cols>
    <col min="1" max="1" width="21.88671875" customWidth="1"/>
  </cols>
  <sheetData>
    <row r="1" spans="1:22" ht="18" thickBot="1" x14ac:dyDescent="0.35">
      <c r="B1" s="621" t="s">
        <v>9</v>
      </c>
      <c r="C1" s="621" t="s">
        <v>23</v>
      </c>
      <c r="D1" s="621" t="s">
        <v>3273</v>
      </c>
      <c r="E1" s="621" t="s">
        <v>3454</v>
      </c>
      <c r="F1" s="622" t="s">
        <v>3272</v>
      </c>
      <c r="G1" s="621" t="s">
        <v>4</v>
      </c>
      <c r="H1" s="621" t="s">
        <v>3455</v>
      </c>
      <c r="I1" s="621" t="s">
        <v>3621</v>
      </c>
      <c r="J1" s="621" t="s">
        <v>17</v>
      </c>
      <c r="K1" s="621" t="s">
        <v>5</v>
      </c>
      <c r="L1" s="621" t="s">
        <v>24</v>
      </c>
      <c r="M1" s="621" t="s">
        <v>3</v>
      </c>
      <c r="N1" s="621" t="s">
        <v>0</v>
      </c>
      <c r="O1" s="621" t="s">
        <v>10</v>
      </c>
      <c r="P1" s="621" t="s">
        <v>3096</v>
      </c>
      <c r="Q1" s="621" t="s">
        <v>16</v>
      </c>
      <c r="R1" s="621" t="s">
        <v>3592</v>
      </c>
      <c r="S1" s="621" t="s">
        <v>11</v>
      </c>
      <c r="T1" s="621" t="s">
        <v>4601</v>
      </c>
      <c r="U1" s="621" t="s">
        <v>21</v>
      </c>
      <c r="V1" s="4" t="s">
        <v>22</v>
      </c>
    </row>
    <row r="2" spans="1:22" ht="17.399999999999999" x14ac:dyDescent="0.3">
      <c r="A2" s="5" t="s">
        <v>26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</row>
    <row r="3" spans="1:22" ht="17.399999999999999" x14ac:dyDescent="0.3">
      <c r="A3" s="5" t="s">
        <v>27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</row>
    <row r="4" spans="1:22" ht="15.6" x14ac:dyDescent="0.3">
      <c r="A4" s="516" t="s">
        <v>3605</v>
      </c>
      <c r="B4" s="406"/>
      <c r="C4" s="406"/>
      <c r="D4" s="406"/>
      <c r="E4" s="406"/>
      <c r="F4" s="406"/>
      <c r="G4" s="406"/>
      <c r="H4" s="406"/>
      <c r="I4" s="406"/>
      <c r="J4" s="406"/>
      <c r="K4" s="423"/>
      <c r="L4" s="406"/>
      <c r="M4" s="423"/>
      <c r="N4" s="406"/>
      <c r="O4" s="406"/>
      <c r="P4" s="406"/>
      <c r="Q4" s="406"/>
      <c r="R4" s="406"/>
      <c r="S4" s="423"/>
      <c r="T4" s="406"/>
      <c r="U4" s="406"/>
      <c r="V4" s="406">
        <f>SUM(B4:U4)</f>
        <v>0</v>
      </c>
    </row>
    <row r="5" spans="1:22" ht="15.6" x14ac:dyDescent="0.3">
      <c r="A5" s="516" t="s">
        <v>4621</v>
      </c>
      <c r="B5" s="406"/>
      <c r="C5" s="406"/>
      <c r="D5" s="406"/>
      <c r="E5" s="406"/>
      <c r="F5" s="406"/>
      <c r="G5" s="406"/>
      <c r="H5" s="406"/>
      <c r="I5" s="406"/>
      <c r="J5" s="406"/>
      <c r="K5" s="423"/>
      <c r="L5" s="406"/>
      <c r="M5" s="423"/>
      <c r="N5" s="406"/>
      <c r="O5" s="406"/>
      <c r="P5" s="406"/>
      <c r="Q5" s="406"/>
      <c r="R5" s="406"/>
      <c r="S5" s="423"/>
      <c r="T5" s="406"/>
      <c r="U5" s="406"/>
      <c r="V5" s="406">
        <f t="shared" ref="V5:V9" si="0">SUM(B5:U5)</f>
        <v>0</v>
      </c>
    </row>
    <row r="6" spans="1:22" ht="15.6" x14ac:dyDescent="0.3">
      <c r="A6" s="516" t="s">
        <v>4623</v>
      </c>
      <c r="B6" s="406"/>
      <c r="C6" s="406"/>
      <c r="D6" s="406"/>
      <c r="E6" s="406"/>
      <c r="F6" s="406"/>
      <c r="G6" s="406"/>
      <c r="H6" s="406"/>
      <c r="I6" s="406"/>
      <c r="J6" s="406"/>
      <c r="K6" s="423"/>
      <c r="L6" s="406"/>
      <c r="M6" s="423"/>
      <c r="N6" s="406"/>
      <c r="O6" s="406"/>
      <c r="P6" s="406"/>
      <c r="Q6" s="406"/>
      <c r="R6" s="406"/>
      <c r="S6" s="423"/>
      <c r="T6" s="406"/>
      <c r="U6" s="406"/>
      <c r="V6" s="406">
        <f t="shared" si="0"/>
        <v>0</v>
      </c>
    </row>
    <row r="7" spans="1:22" ht="15.6" x14ac:dyDescent="0.3">
      <c r="A7" s="516" t="s">
        <v>4428</v>
      </c>
      <c r="B7" s="406"/>
      <c r="C7" s="406"/>
      <c r="D7" s="406"/>
      <c r="E7" s="406"/>
      <c r="F7" s="406"/>
      <c r="G7" s="406"/>
      <c r="H7" s="406"/>
      <c r="I7" s="406"/>
      <c r="J7" s="406"/>
      <c r="K7" s="423"/>
      <c r="L7" s="406"/>
      <c r="M7" s="423"/>
      <c r="N7" s="406"/>
      <c r="O7" s="406"/>
      <c r="P7" s="406"/>
      <c r="Q7" s="406"/>
      <c r="R7" s="406"/>
      <c r="S7" s="423"/>
      <c r="T7" s="406"/>
      <c r="U7" s="406"/>
      <c r="V7" s="406">
        <f t="shared" si="0"/>
        <v>0</v>
      </c>
    </row>
    <row r="8" spans="1:22" ht="15.6" x14ac:dyDescent="0.3">
      <c r="A8" s="516" t="s">
        <v>4622</v>
      </c>
      <c r="B8" s="406"/>
      <c r="C8" s="406"/>
      <c r="D8" s="406"/>
      <c r="E8" s="406"/>
      <c r="F8" s="406"/>
      <c r="G8" s="406"/>
      <c r="H8" s="406"/>
      <c r="I8" s="406"/>
      <c r="J8" s="406"/>
      <c r="K8" s="423"/>
      <c r="L8" s="406"/>
      <c r="M8" s="423"/>
      <c r="N8" s="406"/>
      <c r="O8" s="406"/>
      <c r="P8" s="406"/>
      <c r="Q8" s="406"/>
      <c r="R8" s="406"/>
      <c r="S8" s="423"/>
      <c r="T8" s="406"/>
      <c r="U8" s="406"/>
      <c r="V8" s="406">
        <f t="shared" si="0"/>
        <v>0</v>
      </c>
    </row>
    <row r="9" spans="1:22" ht="15.6" x14ac:dyDescent="0.3">
      <c r="A9" s="516" t="s">
        <v>876</v>
      </c>
      <c r="B9" s="406"/>
      <c r="C9" s="406"/>
      <c r="D9" s="406"/>
      <c r="E9" s="406"/>
      <c r="F9" s="406"/>
      <c r="G9" s="406"/>
      <c r="H9" s="406"/>
      <c r="I9" s="406"/>
      <c r="J9" s="406"/>
      <c r="K9" s="423"/>
      <c r="L9" s="406"/>
      <c r="M9" s="423"/>
      <c r="N9" s="406"/>
      <c r="O9" s="406"/>
      <c r="P9" s="406"/>
      <c r="Q9" s="406"/>
      <c r="R9" s="406"/>
      <c r="S9" s="423"/>
      <c r="T9" s="406"/>
      <c r="U9" s="406"/>
      <c r="V9" s="406">
        <f t="shared" si="0"/>
        <v>0</v>
      </c>
    </row>
    <row r="10" spans="1:22" ht="15.6" x14ac:dyDescent="0.3">
      <c r="A10" s="516" t="s">
        <v>3107</v>
      </c>
      <c r="B10" s="406"/>
      <c r="C10" s="406"/>
      <c r="D10" s="406"/>
      <c r="E10" s="406"/>
      <c r="F10" s="406"/>
      <c r="G10" s="406"/>
      <c r="H10" s="406"/>
      <c r="I10" s="406"/>
      <c r="J10" s="423"/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>
        <f>SUM(B10:U10)</f>
        <v>0</v>
      </c>
    </row>
    <row r="11" spans="1:22" ht="13.8" x14ac:dyDescent="0.25">
      <c r="A11" s="517" t="s">
        <v>4480</v>
      </c>
      <c r="B11" s="406"/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6"/>
      <c r="N11" s="406"/>
      <c r="O11" s="406"/>
      <c r="P11" s="406"/>
      <c r="Q11" s="406"/>
      <c r="R11" s="406"/>
      <c r="S11" s="406"/>
      <c r="T11" s="406"/>
      <c r="U11" s="406"/>
      <c r="V11" s="406">
        <f>SUM(B11:U11)</f>
        <v>0</v>
      </c>
    </row>
    <row r="12" spans="1:22" ht="17.399999999999999" x14ac:dyDescent="0.3">
      <c r="A12" s="517" t="s">
        <v>4624</v>
      </c>
      <c r="B12" s="406"/>
      <c r="C12" s="406"/>
      <c r="D12" s="406"/>
      <c r="E12" s="406"/>
      <c r="F12" s="406"/>
      <c r="G12" s="406"/>
      <c r="H12" s="406"/>
      <c r="I12" s="406"/>
      <c r="J12" s="423"/>
      <c r="K12" s="406"/>
      <c r="L12" s="423"/>
      <c r="M12" s="406"/>
      <c r="N12" s="406"/>
      <c r="O12" s="406"/>
      <c r="P12" s="406"/>
      <c r="Q12" s="406"/>
      <c r="R12" s="406"/>
      <c r="S12" s="660"/>
      <c r="T12" s="406"/>
      <c r="U12" s="406"/>
      <c r="V12" s="406">
        <f>SUM(B12:U12)</f>
        <v>0</v>
      </c>
    </row>
    <row r="13" spans="1:22" ht="17.399999999999999" x14ac:dyDescent="0.3">
      <c r="A13" s="456" t="s">
        <v>36</v>
      </c>
      <c r="B13" s="447"/>
      <c r="C13" s="447"/>
      <c r="D13" s="447"/>
      <c r="E13" s="447"/>
      <c r="F13" s="447"/>
      <c r="G13" s="447"/>
      <c r="H13" s="447"/>
      <c r="I13" s="447"/>
      <c r="J13" s="447"/>
      <c r="K13" s="447"/>
      <c r="L13" s="447"/>
      <c r="M13" s="447"/>
      <c r="N13" s="460"/>
      <c r="O13" s="447"/>
      <c r="P13" s="447"/>
      <c r="Q13" s="447"/>
      <c r="R13" s="447"/>
      <c r="S13" s="460"/>
      <c r="T13" s="447"/>
      <c r="U13" s="447"/>
      <c r="V13" s="447"/>
    </row>
    <row r="14" spans="1:22" ht="17.399999999999999" x14ac:dyDescent="0.3">
      <c r="A14" s="512" t="s">
        <v>4625</v>
      </c>
      <c r="B14" s="465"/>
      <c r="C14" s="412"/>
      <c r="D14" s="412"/>
      <c r="E14" s="412"/>
      <c r="F14" s="412"/>
      <c r="G14" s="412"/>
      <c r="H14" s="412"/>
      <c r="I14" s="412"/>
      <c r="J14" s="662"/>
      <c r="K14" s="412"/>
      <c r="L14" s="412"/>
      <c r="M14" s="412"/>
      <c r="N14" s="434"/>
      <c r="O14" s="412"/>
      <c r="P14" s="412"/>
      <c r="Q14" s="655"/>
      <c r="R14" s="412"/>
      <c r="S14" s="412"/>
      <c r="T14" s="412"/>
      <c r="U14" s="412"/>
      <c r="V14" s="465">
        <f>SUM(B14:U14)</f>
        <v>0</v>
      </c>
    </row>
    <row r="15" spans="1:22" ht="17.399999999999999" x14ac:dyDescent="0.3">
      <c r="A15" s="512" t="s">
        <v>3755</v>
      </c>
      <c r="B15" s="465"/>
      <c r="C15" s="412"/>
      <c r="D15" s="412"/>
      <c r="E15" s="412"/>
      <c r="F15" s="412"/>
      <c r="G15" s="412"/>
      <c r="H15" s="412"/>
      <c r="I15" s="412"/>
      <c r="J15" s="662"/>
      <c r="K15" s="412"/>
      <c r="L15" s="412"/>
      <c r="M15" s="412"/>
      <c r="N15" s="434"/>
      <c r="O15" s="412"/>
      <c r="P15" s="412"/>
      <c r="Q15" s="655"/>
      <c r="R15" s="412"/>
      <c r="S15" s="412"/>
      <c r="T15" s="412"/>
      <c r="U15" s="412"/>
      <c r="V15" s="465">
        <f t="shared" ref="V15:V19" si="1">SUM(B15:U15)</f>
        <v>0</v>
      </c>
    </row>
    <row r="16" spans="1:22" ht="17.399999999999999" x14ac:dyDescent="0.3">
      <c r="A16" s="512" t="s">
        <v>3127</v>
      </c>
      <c r="B16" s="465"/>
      <c r="C16" s="412"/>
      <c r="D16" s="412"/>
      <c r="E16" s="412"/>
      <c r="F16" s="412"/>
      <c r="G16" s="412"/>
      <c r="H16" s="412"/>
      <c r="I16" s="412"/>
      <c r="J16" s="662"/>
      <c r="K16" s="412"/>
      <c r="L16" s="412"/>
      <c r="M16" s="412"/>
      <c r="N16" s="434"/>
      <c r="O16" s="412"/>
      <c r="P16" s="412"/>
      <c r="Q16" s="655"/>
      <c r="R16" s="412"/>
      <c r="S16" s="412"/>
      <c r="T16" s="412"/>
      <c r="U16" s="412"/>
      <c r="V16" s="465">
        <f t="shared" si="1"/>
        <v>0</v>
      </c>
    </row>
    <row r="17" spans="1:22" ht="17.399999999999999" x14ac:dyDescent="0.3">
      <c r="A17" s="512" t="s">
        <v>4626</v>
      </c>
      <c r="B17" s="465"/>
      <c r="C17" s="412"/>
      <c r="D17" s="412"/>
      <c r="E17" s="412"/>
      <c r="F17" s="412"/>
      <c r="G17" s="412"/>
      <c r="H17" s="412"/>
      <c r="I17" s="412"/>
      <c r="J17" s="662"/>
      <c r="K17" s="412"/>
      <c r="L17" s="412"/>
      <c r="M17" s="412"/>
      <c r="N17" s="434"/>
      <c r="O17" s="412"/>
      <c r="P17" s="412"/>
      <c r="Q17" s="655"/>
      <c r="R17" s="412"/>
      <c r="S17" s="412"/>
      <c r="T17" s="412"/>
      <c r="U17" s="412"/>
      <c r="V17" s="465">
        <f t="shared" si="1"/>
        <v>0</v>
      </c>
    </row>
    <row r="18" spans="1:22" ht="17.399999999999999" x14ac:dyDescent="0.3">
      <c r="A18" s="512" t="s">
        <v>3583</v>
      </c>
      <c r="B18" s="465"/>
      <c r="C18" s="412"/>
      <c r="D18" s="412"/>
      <c r="E18" s="412"/>
      <c r="F18" s="412"/>
      <c r="G18" s="412"/>
      <c r="H18" s="412"/>
      <c r="I18" s="412"/>
      <c r="J18" s="662"/>
      <c r="K18" s="412"/>
      <c r="L18" s="412"/>
      <c r="M18" s="412"/>
      <c r="N18" s="434"/>
      <c r="O18" s="412"/>
      <c r="P18" s="412"/>
      <c r="Q18" s="655"/>
      <c r="R18" s="412"/>
      <c r="S18" s="412"/>
      <c r="T18" s="412"/>
      <c r="U18" s="412"/>
      <c r="V18" s="465">
        <f t="shared" si="1"/>
        <v>0</v>
      </c>
    </row>
    <row r="19" spans="1:22" ht="17.399999999999999" x14ac:dyDescent="0.3">
      <c r="A19" s="513" t="s">
        <v>4240</v>
      </c>
      <c r="B19" s="465"/>
      <c r="C19" s="412"/>
      <c r="D19" s="412"/>
      <c r="E19" s="412"/>
      <c r="F19" s="412"/>
      <c r="G19" s="412"/>
      <c r="H19" s="412"/>
      <c r="I19" s="412"/>
      <c r="J19" s="662"/>
      <c r="K19" s="412"/>
      <c r="L19" s="412"/>
      <c r="M19" s="412"/>
      <c r="N19" s="434"/>
      <c r="O19" s="412"/>
      <c r="P19" s="412"/>
      <c r="Q19" s="655"/>
      <c r="R19" s="412"/>
      <c r="S19" s="412"/>
      <c r="T19" s="412"/>
      <c r="U19" s="412"/>
      <c r="V19" s="465">
        <f t="shared" si="1"/>
        <v>0</v>
      </c>
    </row>
    <row r="20" spans="1:22" ht="17.399999999999999" x14ac:dyDescent="0.3">
      <c r="A20" s="513" t="s">
        <v>3165</v>
      </c>
      <c r="B20" s="465"/>
      <c r="C20" s="412"/>
      <c r="D20" s="412"/>
      <c r="E20" s="412"/>
      <c r="F20" s="412"/>
      <c r="G20" s="412"/>
      <c r="H20" s="412"/>
      <c r="I20" s="412"/>
      <c r="J20" s="662"/>
      <c r="K20" s="412"/>
      <c r="L20" s="412"/>
      <c r="M20" s="412"/>
      <c r="N20" s="434"/>
      <c r="O20" s="412"/>
      <c r="P20" s="412"/>
      <c r="Q20" s="655"/>
      <c r="R20" s="412"/>
      <c r="S20" s="412"/>
      <c r="T20" s="412"/>
      <c r="U20" s="412"/>
      <c r="V20" s="465"/>
    </row>
    <row r="21" spans="1:22" ht="17.399999999999999" x14ac:dyDescent="0.3">
      <c r="A21" s="513" t="s">
        <v>4627</v>
      </c>
      <c r="B21" s="441"/>
      <c r="C21" s="406"/>
      <c r="D21" s="406"/>
      <c r="E21" s="406"/>
      <c r="F21" s="406"/>
      <c r="G21" s="406"/>
      <c r="H21" s="406"/>
      <c r="I21" s="406"/>
      <c r="J21" s="660"/>
      <c r="K21" s="406"/>
      <c r="L21" s="406"/>
      <c r="M21" s="406"/>
      <c r="N21" s="423"/>
      <c r="O21" s="406"/>
      <c r="P21" s="406"/>
      <c r="Q21" s="406"/>
      <c r="R21" s="406"/>
      <c r="S21" s="406"/>
      <c r="T21" s="406"/>
      <c r="U21" s="406"/>
      <c r="V21" s="465">
        <f t="shared" ref="V21:V23" si="2">SUM(B21:U21)</f>
        <v>0</v>
      </c>
    </row>
    <row r="22" spans="1:22" ht="17.399999999999999" x14ac:dyDescent="0.3">
      <c r="A22" s="513" t="s">
        <v>4628</v>
      </c>
      <c r="B22" s="441"/>
      <c r="C22" s="406"/>
      <c r="D22" s="406"/>
      <c r="E22" s="406"/>
      <c r="F22" s="660"/>
      <c r="G22" s="406"/>
      <c r="H22" s="406"/>
      <c r="I22" s="406"/>
      <c r="J22" s="406"/>
      <c r="K22" s="406"/>
      <c r="L22" s="406"/>
      <c r="M22" s="406"/>
      <c r="N22" s="406"/>
      <c r="O22" s="406"/>
      <c r="P22" s="406"/>
      <c r="Q22" s="406"/>
      <c r="R22" s="406"/>
      <c r="S22" s="406"/>
      <c r="T22" s="406"/>
      <c r="U22" s="406"/>
      <c r="V22" s="465">
        <f t="shared" si="2"/>
        <v>0</v>
      </c>
    </row>
    <row r="23" spans="1:22" ht="15.6" x14ac:dyDescent="0.3">
      <c r="A23" s="513" t="s">
        <v>3137</v>
      </c>
      <c r="B23" s="441"/>
      <c r="C23" s="406"/>
      <c r="D23" s="406"/>
      <c r="E23" s="423"/>
      <c r="F23" s="406"/>
      <c r="G23" s="406"/>
      <c r="H23" s="406"/>
      <c r="I23" s="406"/>
      <c r="J23" s="406"/>
      <c r="K23" s="406"/>
      <c r="L23" s="406"/>
      <c r="M23" s="406"/>
      <c r="N23" s="406"/>
      <c r="O23" s="406"/>
      <c r="P23" s="406"/>
      <c r="Q23" s="406"/>
      <c r="R23" s="406"/>
      <c r="S23" s="406"/>
      <c r="T23" s="406"/>
      <c r="U23" s="406"/>
      <c r="V23" s="465">
        <f t="shared" si="2"/>
        <v>0</v>
      </c>
    </row>
    <row r="24" spans="1:22" ht="17.399999999999999" x14ac:dyDescent="0.3">
      <c r="A24" s="5" t="s">
        <v>51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</row>
    <row r="25" spans="1:22" ht="17.399999999999999" x14ac:dyDescent="0.3">
      <c r="A25" s="448" t="s">
        <v>3105</v>
      </c>
      <c r="B25" s="441"/>
      <c r="C25" s="406"/>
      <c r="D25" s="406"/>
      <c r="E25" s="406"/>
      <c r="F25" s="423"/>
      <c r="G25" s="406"/>
      <c r="H25" s="406"/>
      <c r="I25" s="406"/>
      <c r="J25" s="406"/>
      <c r="K25" s="423"/>
      <c r="L25" s="406"/>
      <c r="M25" s="406"/>
      <c r="N25" s="406"/>
      <c r="O25" s="406"/>
      <c r="P25" s="660"/>
      <c r="Q25" s="406"/>
      <c r="R25" s="406"/>
      <c r="S25" s="406"/>
      <c r="T25" s="406"/>
      <c r="U25" s="406"/>
      <c r="V25" s="406">
        <f>SUM(B25:U25)</f>
        <v>0</v>
      </c>
    </row>
    <row r="26" spans="1:22" ht="17.399999999999999" x14ac:dyDescent="0.3">
      <c r="A26" s="448" t="s">
        <v>4629</v>
      </c>
      <c r="B26" s="441"/>
      <c r="C26" s="406"/>
      <c r="D26" s="406"/>
      <c r="E26" s="406"/>
      <c r="F26" s="660"/>
      <c r="G26" s="406"/>
      <c r="H26" s="406"/>
      <c r="I26" s="406"/>
      <c r="J26" s="406"/>
      <c r="K26" s="406"/>
      <c r="L26" s="406"/>
      <c r="M26" s="406"/>
      <c r="N26" s="406"/>
      <c r="O26" s="406"/>
      <c r="P26" s="406"/>
      <c r="Q26" s="406"/>
      <c r="R26" s="406"/>
      <c r="S26" s="406"/>
      <c r="T26" s="406"/>
      <c r="U26" s="406"/>
      <c r="V26" s="406">
        <f t="shared" ref="V26:V34" si="3">SUM(B26:U26)</f>
        <v>0</v>
      </c>
    </row>
    <row r="27" spans="1:22" ht="15.6" x14ac:dyDescent="0.3">
      <c r="A27" s="448" t="s">
        <v>3450</v>
      </c>
      <c r="B27" s="441"/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6"/>
      <c r="P27" s="406"/>
      <c r="Q27" s="406"/>
      <c r="R27" s="406"/>
      <c r="S27" s="406"/>
      <c r="T27" s="406"/>
      <c r="U27" s="406"/>
      <c r="V27" s="406">
        <f t="shared" si="3"/>
        <v>0</v>
      </c>
    </row>
    <row r="28" spans="1:22" ht="15.6" x14ac:dyDescent="0.3">
      <c r="A28" s="448" t="s">
        <v>774</v>
      </c>
      <c r="B28" s="441"/>
      <c r="C28" s="406"/>
      <c r="D28" s="406"/>
      <c r="E28" s="406"/>
      <c r="F28" s="406"/>
      <c r="G28" s="406"/>
      <c r="H28" s="406"/>
      <c r="I28" s="406"/>
      <c r="J28" s="406"/>
      <c r="K28" s="406"/>
      <c r="L28" s="406"/>
      <c r="M28" s="406"/>
      <c r="N28" s="406"/>
      <c r="O28" s="406"/>
      <c r="P28" s="406"/>
      <c r="Q28" s="406"/>
      <c r="R28" s="406"/>
      <c r="S28" s="423"/>
      <c r="T28" s="406"/>
      <c r="U28" s="406"/>
      <c r="V28" s="406">
        <f t="shared" si="3"/>
        <v>0</v>
      </c>
    </row>
    <row r="29" spans="1:22" ht="15.6" x14ac:dyDescent="0.3">
      <c r="A29" s="448" t="s">
        <v>3129</v>
      </c>
      <c r="B29" s="441"/>
      <c r="C29" s="406"/>
      <c r="D29" s="406"/>
      <c r="E29" s="406"/>
      <c r="F29" s="406"/>
      <c r="G29" s="406"/>
      <c r="H29" s="406"/>
      <c r="I29" s="423"/>
      <c r="J29" s="406"/>
      <c r="K29" s="406"/>
      <c r="L29" s="406"/>
      <c r="M29" s="406"/>
      <c r="N29" s="406"/>
      <c r="O29" s="406"/>
      <c r="P29" s="406"/>
      <c r="Q29" s="406"/>
      <c r="R29" s="406"/>
      <c r="S29" s="406"/>
      <c r="T29" s="406"/>
      <c r="U29" s="406"/>
      <c r="V29" s="406">
        <f t="shared" si="3"/>
        <v>0</v>
      </c>
    </row>
    <row r="30" spans="1:22" ht="15.6" x14ac:dyDescent="0.3">
      <c r="A30" s="450" t="s">
        <v>4630</v>
      </c>
      <c r="B30" s="441"/>
      <c r="C30" s="406"/>
      <c r="D30" s="406"/>
      <c r="E30" s="406"/>
      <c r="F30" s="406"/>
      <c r="G30" s="406"/>
      <c r="H30" s="406"/>
      <c r="I30" s="406"/>
      <c r="J30" s="423"/>
      <c r="K30" s="406"/>
      <c r="L30" s="406"/>
      <c r="M30" s="406"/>
      <c r="N30" s="406"/>
      <c r="O30" s="406"/>
      <c r="P30" s="423"/>
      <c r="Q30" s="406"/>
      <c r="R30" s="406"/>
      <c r="S30" s="406"/>
      <c r="T30" s="406"/>
      <c r="U30" s="406"/>
      <c r="V30" s="406">
        <f t="shared" si="3"/>
        <v>0</v>
      </c>
    </row>
    <row r="31" spans="1:22" ht="17.399999999999999" x14ac:dyDescent="0.3">
      <c r="A31" s="450" t="s">
        <v>4631</v>
      </c>
      <c r="B31" s="441"/>
      <c r="C31" s="406"/>
      <c r="D31" s="406"/>
      <c r="E31" s="406"/>
      <c r="F31" s="406"/>
      <c r="G31" s="406"/>
      <c r="H31" s="406"/>
      <c r="I31" s="406"/>
      <c r="J31" s="406"/>
      <c r="K31" s="406"/>
      <c r="L31" s="406"/>
      <c r="M31" s="406"/>
      <c r="N31" s="406"/>
      <c r="O31" s="406"/>
      <c r="P31" s="406"/>
      <c r="Q31" s="406"/>
      <c r="R31" s="406"/>
      <c r="S31" s="660"/>
      <c r="T31" s="406"/>
      <c r="U31" s="406"/>
      <c r="V31" s="406">
        <f t="shared" si="3"/>
        <v>0</v>
      </c>
    </row>
    <row r="32" spans="1:22" ht="15.6" x14ac:dyDescent="0.3">
      <c r="A32" s="449" t="s">
        <v>4769</v>
      </c>
      <c r="B32" s="441"/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06"/>
      <c r="P32" s="406"/>
      <c r="Q32" s="406"/>
      <c r="R32" s="406"/>
      <c r="S32" s="406"/>
      <c r="T32" s="406"/>
      <c r="U32" s="423"/>
      <c r="V32" s="406">
        <f t="shared" si="3"/>
        <v>0</v>
      </c>
    </row>
    <row r="33" spans="1:22" ht="17.399999999999999" x14ac:dyDescent="0.3">
      <c r="A33" s="450" t="s">
        <v>3560</v>
      </c>
      <c r="B33" s="441"/>
      <c r="C33" s="406"/>
      <c r="D33" s="406"/>
      <c r="E33" s="660"/>
      <c r="F33" s="406"/>
      <c r="G33" s="406"/>
      <c r="H33" s="406"/>
      <c r="I33" s="406"/>
      <c r="J33" s="406"/>
      <c r="K33" s="406"/>
      <c r="L33" s="406"/>
      <c r="M33" s="423"/>
      <c r="N33" s="406"/>
      <c r="O33" s="406"/>
      <c r="P33" s="406"/>
      <c r="Q33" s="406"/>
      <c r="R33" s="406"/>
      <c r="S33" s="406"/>
      <c r="T33" s="406"/>
      <c r="U33" s="406"/>
      <c r="V33" s="406">
        <f t="shared" si="3"/>
        <v>0</v>
      </c>
    </row>
    <row r="34" spans="1:22" ht="16.2" thickBot="1" x14ac:dyDescent="0.35">
      <c r="A34" s="450" t="s">
        <v>540</v>
      </c>
      <c r="B34" s="441"/>
      <c r="C34" s="406"/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6"/>
      <c r="P34" s="406"/>
      <c r="Q34" s="406"/>
      <c r="R34" s="406"/>
      <c r="S34" s="423"/>
      <c r="T34" s="406"/>
      <c r="U34" s="406"/>
      <c r="V34" s="406">
        <f t="shared" si="3"/>
        <v>0</v>
      </c>
    </row>
    <row r="35" spans="1:22" ht="18" thickBot="1" x14ac:dyDescent="0.35">
      <c r="A35" s="5"/>
      <c r="B35" s="621" t="s">
        <v>9</v>
      </c>
      <c r="C35" s="621" t="s">
        <v>23</v>
      </c>
      <c r="D35" s="621" t="s">
        <v>3273</v>
      </c>
      <c r="E35" s="621" t="s">
        <v>3454</v>
      </c>
      <c r="F35" s="622" t="s">
        <v>3272</v>
      </c>
      <c r="G35" s="621" t="s">
        <v>4</v>
      </c>
      <c r="H35" s="621" t="s">
        <v>3455</v>
      </c>
      <c r="I35" s="621" t="s">
        <v>3621</v>
      </c>
      <c r="J35" s="621" t="s">
        <v>17</v>
      </c>
      <c r="K35" s="621" t="s">
        <v>5</v>
      </c>
      <c r="L35" s="621" t="s">
        <v>24</v>
      </c>
      <c r="M35" s="621" t="s">
        <v>3</v>
      </c>
      <c r="N35" s="621" t="s">
        <v>0</v>
      </c>
      <c r="O35" s="621" t="s">
        <v>10</v>
      </c>
      <c r="P35" s="621" t="s">
        <v>3096</v>
      </c>
      <c r="Q35" s="621" t="s">
        <v>16</v>
      </c>
      <c r="R35" s="621" t="s">
        <v>3592</v>
      </c>
      <c r="S35" s="621" t="s">
        <v>11</v>
      </c>
      <c r="T35" s="621" t="s">
        <v>4601</v>
      </c>
      <c r="U35" s="621" t="s">
        <v>21</v>
      </c>
      <c r="V35" s="637" t="s">
        <v>22</v>
      </c>
    </row>
    <row r="36" spans="1:22" ht="17.399999999999999" x14ac:dyDescent="0.3">
      <c r="A36" s="5" t="s">
        <v>74</v>
      </c>
      <c r="B36" s="407"/>
      <c r="C36" s="635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7"/>
      <c r="O36" s="407"/>
      <c r="P36" s="407"/>
      <c r="Q36" s="407"/>
      <c r="R36" s="407"/>
      <c r="S36" s="407"/>
      <c r="T36" s="635"/>
      <c r="U36" s="407"/>
      <c r="V36" s="407"/>
    </row>
    <row r="37" spans="1:22" ht="15.6" x14ac:dyDescent="0.3">
      <c r="A37" s="448" t="s">
        <v>3589</v>
      </c>
      <c r="B37" s="441"/>
      <c r="C37" s="406"/>
      <c r="D37" s="406"/>
      <c r="E37" s="406"/>
      <c r="F37" s="406"/>
      <c r="G37" s="406"/>
      <c r="H37" s="406"/>
      <c r="I37" s="406"/>
      <c r="J37" s="406"/>
      <c r="K37" s="406"/>
      <c r="L37" s="423"/>
      <c r="M37" s="423"/>
      <c r="N37" s="406"/>
      <c r="O37" s="406"/>
      <c r="P37" s="406"/>
      <c r="Q37" s="406"/>
      <c r="R37" s="423"/>
      <c r="S37" s="406"/>
      <c r="T37" s="406"/>
      <c r="U37" s="406"/>
      <c r="V37" s="406">
        <f>SUM(B37:U37)</f>
        <v>0</v>
      </c>
    </row>
    <row r="38" spans="1:22" ht="15.6" x14ac:dyDescent="0.3">
      <c r="A38" s="448" t="s">
        <v>617</v>
      </c>
      <c r="B38" s="441"/>
      <c r="C38" s="406"/>
      <c r="D38" s="406"/>
      <c r="E38" s="406"/>
      <c r="F38" s="406"/>
      <c r="G38" s="406"/>
      <c r="H38" s="406"/>
      <c r="I38" s="406"/>
      <c r="J38" s="406"/>
      <c r="K38" s="406"/>
      <c r="L38" s="423"/>
      <c r="M38" s="423"/>
      <c r="N38" s="406"/>
      <c r="O38" s="406"/>
      <c r="P38" s="406"/>
      <c r="Q38" s="406"/>
      <c r="R38" s="423"/>
      <c r="S38" s="406"/>
      <c r="T38" s="406"/>
      <c r="U38" s="406"/>
      <c r="V38" s="406">
        <f t="shared" ref="V38:V40" si="4">SUM(B38:U38)</f>
        <v>0</v>
      </c>
    </row>
    <row r="39" spans="1:22" ht="15.6" x14ac:dyDescent="0.3">
      <c r="A39" s="677" t="s">
        <v>4768</v>
      </c>
      <c r="B39" s="441"/>
      <c r="C39" s="406"/>
      <c r="D39" s="406"/>
      <c r="E39" s="406"/>
      <c r="F39" s="406"/>
      <c r="G39" s="406"/>
      <c r="H39" s="406"/>
      <c r="I39" s="406"/>
      <c r="J39" s="406"/>
      <c r="K39" s="406"/>
      <c r="L39" s="423"/>
      <c r="M39" s="423"/>
      <c r="N39" s="406"/>
      <c r="O39" s="406"/>
      <c r="P39" s="406"/>
      <c r="Q39" s="406"/>
      <c r="R39" s="423"/>
      <c r="S39" s="406"/>
      <c r="T39" s="406"/>
      <c r="U39" s="406"/>
      <c r="V39" s="406">
        <f t="shared" si="4"/>
        <v>0</v>
      </c>
    </row>
    <row r="40" spans="1:22" ht="15.6" x14ac:dyDescent="0.3">
      <c r="A40" s="448" t="s">
        <v>4632</v>
      </c>
      <c r="B40" s="441"/>
      <c r="C40" s="406"/>
      <c r="D40" s="406"/>
      <c r="E40" s="406"/>
      <c r="F40" s="406"/>
      <c r="G40" s="406"/>
      <c r="H40" s="406"/>
      <c r="I40" s="406"/>
      <c r="J40" s="406"/>
      <c r="K40" s="406"/>
      <c r="L40" s="423"/>
      <c r="M40" s="423"/>
      <c r="N40" s="406"/>
      <c r="O40" s="406"/>
      <c r="P40" s="406"/>
      <c r="Q40" s="406"/>
      <c r="R40" s="423"/>
      <c r="S40" s="406"/>
      <c r="T40" s="406"/>
      <c r="U40" s="406"/>
      <c r="V40" s="406">
        <f t="shared" si="4"/>
        <v>0</v>
      </c>
    </row>
    <row r="41" spans="1:22" ht="15.6" x14ac:dyDescent="0.3">
      <c r="A41" s="449" t="s">
        <v>4633</v>
      </c>
      <c r="B41" s="441"/>
      <c r="C41" s="406"/>
      <c r="D41" s="406"/>
      <c r="E41" s="406"/>
      <c r="F41" s="406"/>
      <c r="G41" s="406"/>
      <c r="H41" s="406"/>
      <c r="I41" s="406"/>
      <c r="J41" s="406"/>
      <c r="K41" s="406"/>
      <c r="L41" s="406"/>
      <c r="M41" s="406"/>
      <c r="N41" s="406"/>
      <c r="O41" s="406"/>
      <c r="P41" s="406"/>
      <c r="Q41" s="423"/>
      <c r="R41" s="406"/>
      <c r="S41" s="406"/>
      <c r="T41" s="406"/>
      <c r="U41" s="406"/>
      <c r="V41" s="406">
        <f t="shared" ref="V41:V59" si="5">SUM(B41:U41)</f>
        <v>0</v>
      </c>
    </row>
    <row r="42" spans="1:22" ht="15.6" x14ac:dyDescent="0.3">
      <c r="A42" s="449" t="s">
        <v>3220</v>
      </c>
      <c r="B42" s="441"/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/>
      <c r="O42" s="406"/>
      <c r="P42" s="406"/>
      <c r="Q42" s="423"/>
      <c r="R42" s="406"/>
      <c r="S42" s="406"/>
      <c r="T42" s="406"/>
      <c r="U42" s="406"/>
      <c r="V42" s="406"/>
    </row>
    <row r="43" spans="1:22" ht="17.399999999999999" x14ac:dyDescent="0.3">
      <c r="A43" s="5" t="s">
        <v>103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407"/>
    </row>
    <row r="44" spans="1:22" ht="17.399999999999999" x14ac:dyDescent="0.3">
      <c r="A44" s="448" t="s">
        <v>4638</v>
      </c>
      <c r="B44" s="441"/>
      <c r="C44" s="406"/>
      <c r="D44" s="406"/>
      <c r="E44" s="406"/>
      <c r="F44" s="406"/>
      <c r="G44" s="406"/>
      <c r="H44" s="660"/>
      <c r="I44" s="406"/>
      <c r="J44" s="406"/>
      <c r="K44" s="406"/>
      <c r="L44" s="406"/>
      <c r="M44" s="406"/>
      <c r="N44" s="423"/>
      <c r="O44" s="406"/>
      <c r="P44" s="406"/>
      <c r="Q44" s="406"/>
      <c r="R44" s="406"/>
      <c r="S44" s="406"/>
      <c r="T44" s="406"/>
      <c r="U44" s="406"/>
      <c r="V44" s="406">
        <f t="shared" si="5"/>
        <v>0</v>
      </c>
    </row>
    <row r="45" spans="1:22" ht="15.6" x14ac:dyDescent="0.3">
      <c r="A45" s="448" t="s">
        <v>4637</v>
      </c>
      <c r="B45" s="441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>
        <f t="shared" si="5"/>
        <v>0</v>
      </c>
    </row>
    <row r="46" spans="1:22" ht="15.6" x14ac:dyDescent="0.3">
      <c r="A46" s="448" t="s">
        <v>4636</v>
      </c>
      <c r="B46" s="441"/>
      <c r="C46" s="406"/>
      <c r="D46" s="406"/>
      <c r="E46" s="406"/>
      <c r="F46" s="406"/>
      <c r="G46" s="406"/>
      <c r="H46" s="406"/>
      <c r="I46" s="406"/>
      <c r="J46" s="406"/>
      <c r="K46" s="406"/>
      <c r="L46" s="406"/>
      <c r="M46" s="406"/>
      <c r="N46" s="406"/>
      <c r="O46" s="406"/>
      <c r="P46" s="406"/>
      <c r="Q46" s="406"/>
      <c r="R46" s="406"/>
      <c r="S46" s="406"/>
      <c r="T46" s="406"/>
      <c r="U46" s="406"/>
      <c r="V46" s="406">
        <f t="shared" si="5"/>
        <v>0</v>
      </c>
    </row>
    <row r="47" spans="1:22" ht="15.6" x14ac:dyDescent="0.3">
      <c r="A47" s="448" t="s">
        <v>4445</v>
      </c>
      <c r="B47" s="441"/>
      <c r="C47" s="406"/>
      <c r="D47" s="406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406"/>
      <c r="P47" s="406"/>
      <c r="Q47" s="406"/>
      <c r="R47" s="406"/>
      <c r="S47" s="406"/>
      <c r="T47" s="406"/>
      <c r="U47" s="406"/>
      <c r="V47" s="406">
        <f t="shared" si="5"/>
        <v>0</v>
      </c>
    </row>
    <row r="48" spans="1:22" ht="15.6" x14ac:dyDescent="0.3">
      <c r="A48" s="448" t="s">
        <v>3744</v>
      </c>
      <c r="B48" s="441"/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406"/>
      <c r="P48" s="406"/>
      <c r="Q48" s="406"/>
      <c r="R48" s="406"/>
      <c r="S48" s="406"/>
      <c r="T48" s="406"/>
      <c r="U48" s="406"/>
      <c r="V48" s="406">
        <f t="shared" si="5"/>
        <v>0</v>
      </c>
    </row>
    <row r="49" spans="1:22" ht="15.6" x14ac:dyDescent="0.3">
      <c r="A49" s="448" t="s">
        <v>3720</v>
      </c>
      <c r="B49" s="441"/>
      <c r="C49" s="406"/>
      <c r="D49" s="406"/>
      <c r="E49" s="406"/>
      <c r="F49" s="406"/>
      <c r="G49" s="406"/>
      <c r="H49" s="406"/>
      <c r="I49" s="406"/>
      <c r="J49" s="406"/>
      <c r="K49" s="406"/>
      <c r="L49" s="406"/>
      <c r="M49" s="406"/>
      <c r="N49" s="406"/>
      <c r="O49" s="406"/>
      <c r="P49" s="406"/>
      <c r="Q49" s="406"/>
      <c r="R49" s="406"/>
      <c r="S49" s="406"/>
      <c r="T49" s="406"/>
      <c r="U49" s="406"/>
      <c r="V49" s="406">
        <f t="shared" si="5"/>
        <v>0</v>
      </c>
    </row>
    <row r="50" spans="1:22" ht="15.6" x14ac:dyDescent="0.3">
      <c r="A50" s="448" t="s">
        <v>4635</v>
      </c>
      <c r="B50" s="441"/>
      <c r="C50" s="406"/>
      <c r="D50" s="406"/>
      <c r="E50" s="406"/>
      <c r="F50" s="406"/>
      <c r="G50" s="406"/>
      <c r="H50" s="406"/>
      <c r="I50" s="406"/>
      <c r="J50" s="406"/>
      <c r="K50" s="406"/>
      <c r="L50" s="406"/>
      <c r="M50" s="406"/>
      <c r="N50" s="406"/>
      <c r="O50" s="406"/>
      <c r="P50" s="406"/>
      <c r="Q50" s="406"/>
      <c r="R50" s="406"/>
      <c r="S50" s="406"/>
      <c r="T50" s="406"/>
      <c r="U50" s="406"/>
      <c r="V50" s="406">
        <f t="shared" si="5"/>
        <v>0</v>
      </c>
    </row>
    <row r="51" spans="1:22" ht="15.6" x14ac:dyDescent="0.3">
      <c r="A51" s="448" t="s">
        <v>4634</v>
      </c>
      <c r="B51" s="441"/>
      <c r="C51" s="406"/>
      <c r="D51" s="406"/>
      <c r="E51" s="406"/>
      <c r="F51" s="406"/>
      <c r="G51" s="406"/>
      <c r="H51" s="406"/>
      <c r="I51" s="406"/>
      <c r="J51" s="406"/>
      <c r="K51" s="406"/>
      <c r="L51" s="406"/>
      <c r="M51" s="406"/>
      <c r="N51" s="406"/>
      <c r="O51" s="406"/>
      <c r="P51" s="406"/>
      <c r="Q51" s="406"/>
      <c r="R51" s="406"/>
      <c r="S51" s="406"/>
      <c r="T51" s="406"/>
      <c r="U51" s="406"/>
      <c r="V51" s="406">
        <f t="shared" si="5"/>
        <v>0</v>
      </c>
    </row>
    <row r="52" spans="1:22" ht="15.6" x14ac:dyDescent="0.3">
      <c r="A52" s="449" t="s">
        <v>3301</v>
      </c>
      <c r="B52" s="441"/>
      <c r="C52" s="406"/>
      <c r="D52" s="406"/>
      <c r="E52" s="406"/>
      <c r="F52" s="406"/>
      <c r="G52" s="406"/>
      <c r="H52" s="406"/>
      <c r="I52" s="406"/>
      <c r="J52" s="406"/>
      <c r="K52" s="406"/>
      <c r="L52" s="406"/>
      <c r="M52" s="406"/>
      <c r="N52" s="406"/>
      <c r="O52" s="406"/>
      <c r="P52" s="406"/>
      <c r="Q52" s="406"/>
      <c r="R52" s="406"/>
      <c r="S52" s="406"/>
      <c r="T52" s="406"/>
      <c r="U52" s="406"/>
      <c r="V52" s="406">
        <f t="shared" si="5"/>
        <v>0</v>
      </c>
    </row>
    <row r="53" spans="1:22" ht="15.6" x14ac:dyDescent="0.3">
      <c r="A53" s="449" t="s">
        <v>4639</v>
      </c>
      <c r="B53" s="441"/>
      <c r="C53" s="406"/>
      <c r="D53" s="406"/>
      <c r="E53" s="406"/>
      <c r="F53" s="406"/>
      <c r="G53" s="406"/>
      <c r="H53" s="406"/>
      <c r="I53" s="423"/>
      <c r="J53" s="406"/>
      <c r="K53" s="406"/>
      <c r="L53" s="406"/>
      <c r="M53" s="406"/>
      <c r="N53" s="406"/>
      <c r="O53" s="406"/>
      <c r="P53" s="406"/>
      <c r="Q53" s="406"/>
      <c r="R53" s="406"/>
      <c r="S53" s="406"/>
      <c r="T53" s="406"/>
      <c r="U53" s="406"/>
      <c r="V53" s="406">
        <f t="shared" si="5"/>
        <v>0</v>
      </c>
    </row>
    <row r="54" spans="1:22" ht="15.6" x14ac:dyDescent="0.3">
      <c r="A54" s="450" t="s">
        <v>3124</v>
      </c>
      <c r="B54" s="441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6"/>
      <c r="N54" s="406"/>
      <c r="O54" s="406"/>
      <c r="P54" s="406"/>
      <c r="Q54" s="406"/>
      <c r="R54" s="406"/>
      <c r="S54" s="406"/>
      <c r="T54" s="406"/>
      <c r="U54" s="406"/>
      <c r="V54" s="406">
        <f t="shared" si="5"/>
        <v>0</v>
      </c>
    </row>
    <row r="55" spans="1:22" ht="17.399999999999999" x14ac:dyDescent="0.3">
      <c r="A55" s="450" t="s">
        <v>4640</v>
      </c>
      <c r="B55" s="441"/>
      <c r="C55" s="406"/>
      <c r="D55" s="406"/>
      <c r="E55" s="406"/>
      <c r="F55" s="406"/>
      <c r="G55" s="406"/>
      <c r="H55" s="406"/>
      <c r="I55" s="406"/>
      <c r="J55" s="406"/>
      <c r="K55" s="406"/>
      <c r="L55" s="423"/>
      <c r="M55" s="406"/>
      <c r="N55" s="660"/>
      <c r="O55" s="406"/>
      <c r="P55" s="406"/>
      <c r="Q55" s="406"/>
      <c r="R55" s="406"/>
      <c r="S55" s="406"/>
      <c r="T55" s="406"/>
      <c r="U55" s="406"/>
      <c r="V55" s="406">
        <f t="shared" si="5"/>
        <v>0</v>
      </c>
    </row>
    <row r="56" spans="1:22" ht="15.6" x14ac:dyDescent="0.3">
      <c r="A56" s="450" t="s">
        <v>4641</v>
      </c>
      <c r="B56" s="441"/>
      <c r="C56" s="406"/>
      <c r="D56" s="406"/>
      <c r="E56" s="406"/>
      <c r="F56" s="406"/>
      <c r="G56" s="406"/>
      <c r="H56" s="406"/>
      <c r="I56" s="406"/>
      <c r="J56" s="406"/>
      <c r="K56" s="406"/>
      <c r="L56" s="406"/>
      <c r="M56" s="406"/>
      <c r="N56" s="406"/>
      <c r="O56" s="406"/>
      <c r="P56" s="406"/>
      <c r="Q56" s="423"/>
      <c r="R56" s="406"/>
      <c r="S56" s="423"/>
      <c r="T56" s="406"/>
      <c r="U56" s="406"/>
      <c r="V56" s="406">
        <f t="shared" si="5"/>
        <v>0</v>
      </c>
    </row>
    <row r="57" spans="1:22" ht="15.6" x14ac:dyDescent="0.3">
      <c r="A57" s="450" t="s">
        <v>3449</v>
      </c>
      <c r="B57" s="441"/>
      <c r="C57" s="406"/>
      <c r="D57" s="406"/>
      <c r="E57" s="406"/>
      <c r="F57" s="406"/>
      <c r="G57" s="406"/>
      <c r="H57" s="406"/>
      <c r="I57" s="406"/>
      <c r="J57" s="406"/>
      <c r="K57" s="406"/>
      <c r="L57" s="406"/>
      <c r="M57" s="406"/>
      <c r="N57" s="406"/>
      <c r="O57" s="423"/>
      <c r="P57" s="406"/>
      <c r="Q57" s="406"/>
      <c r="R57" s="406"/>
      <c r="S57" s="406"/>
      <c r="T57" s="406"/>
      <c r="U57" s="406"/>
      <c r="V57" s="406">
        <f t="shared" si="5"/>
        <v>0</v>
      </c>
    </row>
    <row r="58" spans="1:22" ht="15.6" x14ac:dyDescent="0.3">
      <c r="A58" s="390" t="s">
        <v>4642</v>
      </c>
      <c r="B58" s="441"/>
      <c r="C58" s="406"/>
      <c r="D58" s="406"/>
      <c r="E58" s="406"/>
      <c r="F58" s="406"/>
      <c r="G58" s="406"/>
      <c r="H58" s="406"/>
      <c r="I58" s="423"/>
      <c r="J58" s="406"/>
      <c r="K58" s="423"/>
      <c r="L58" s="406"/>
      <c r="M58" s="406"/>
      <c r="N58" s="406"/>
      <c r="O58" s="406"/>
      <c r="P58" s="406"/>
      <c r="Q58" s="423"/>
      <c r="R58" s="406"/>
      <c r="S58" s="406"/>
      <c r="T58" s="406"/>
      <c r="U58" s="406"/>
      <c r="V58" s="406">
        <f t="shared" si="5"/>
        <v>0</v>
      </c>
    </row>
    <row r="59" spans="1:22" ht="16.2" thickBot="1" x14ac:dyDescent="0.35">
      <c r="A59" s="390" t="s">
        <v>4448</v>
      </c>
      <c r="B59" s="441"/>
      <c r="C59" s="406"/>
      <c r="D59" s="406"/>
      <c r="E59" s="406"/>
      <c r="F59" s="406"/>
      <c r="G59" s="406"/>
      <c r="H59" s="406"/>
      <c r="I59" s="406"/>
      <c r="J59" s="406"/>
      <c r="K59" s="406"/>
      <c r="L59" s="406"/>
      <c r="M59" s="406"/>
      <c r="N59" s="406"/>
      <c r="O59" s="406"/>
      <c r="P59" s="406"/>
      <c r="Q59" s="406"/>
      <c r="R59" s="406"/>
      <c r="S59" s="423"/>
      <c r="T59" s="406"/>
      <c r="U59" s="406"/>
      <c r="V59" s="406">
        <f t="shared" si="5"/>
        <v>0</v>
      </c>
    </row>
    <row r="60" spans="1:22" ht="18" thickBot="1" x14ac:dyDescent="0.35">
      <c r="A60" s="5" t="s">
        <v>123</v>
      </c>
      <c r="B60" s="621" t="s">
        <v>9</v>
      </c>
      <c r="C60" s="621" t="s">
        <v>23</v>
      </c>
      <c r="D60" s="621" t="s">
        <v>3273</v>
      </c>
      <c r="E60" s="621" t="s">
        <v>3454</v>
      </c>
      <c r="F60" s="622" t="s">
        <v>3272</v>
      </c>
      <c r="G60" s="621" t="s">
        <v>4</v>
      </c>
      <c r="H60" s="621" t="s">
        <v>3455</v>
      </c>
      <c r="I60" s="621" t="s">
        <v>3621</v>
      </c>
      <c r="J60" s="621" t="s">
        <v>17</v>
      </c>
      <c r="K60" s="621" t="s">
        <v>5</v>
      </c>
      <c r="L60" s="621" t="s">
        <v>24</v>
      </c>
      <c r="M60" s="621" t="s">
        <v>3</v>
      </c>
      <c r="N60" s="621" t="s">
        <v>0</v>
      </c>
      <c r="O60" s="621" t="s">
        <v>10</v>
      </c>
      <c r="P60" s="621" t="s">
        <v>3096</v>
      </c>
      <c r="Q60" s="621" t="s">
        <v>16</v>
      </c>
      <c r="R60" s="621" t="s">
        <v>3592</v>
      </c>
      <c r="S60" s="621" t="s">
        <v>11</v>
      </c>
      <c r="T60" s="621" t="s">
        <v>4601</v>
      </c>
      <c r="U60" s="621" t="s">
        <v>21</v>
      </c>
      <c r="V60" s="4" t="s">
        <v>22</v>
      </c>
    </row>
    <row r="61" spans="1:22" ht="15.6" x14ac:dyDescent="0.3">
      <c r="A61" s="452" t="s">
        <v>4643</v>
      </c>
      <c r="B61" s="441"/>
      <c r="C61" s="406"/>
      <c r="D61" s="406"/>
      <c r="E61" s="406"/>
      <c r="F61" s="406"/>
      <c r="G61" s="406"/>
      <c r="H61" s="406"/>
      <c r="I61" s="406"/>
      <c r="J61" s="406"/>
      <c r="K61" s="406"/>
      <c r="L61" s="406"/>
      <c r="M61" s="406"/>
      <c r="N61" s="423"/>
      <c r="O61" s="406"/>
      <c r="P61" s="406"/>
      <c r="Q61" s="406"/>
      <c r="R61" s="406"/>
      <c r="S61" s="406"/>
      <c r="T61" s="406"/>
      <c r="U61" s="406"/>
      <c r="V61" s="412">
        <f>SUM(B61:U61)</f>
        <v>0</v>
      </c>
    </row>
    <row r="62" spans="1:22" ht="15.6" x14ac:dyDescent="0.3">
      <c r="A62" s="452" t="s">
        <v>4770</v>
      </c>
      <c r="B62" s="441"/>
      <c r="C62" s="406"/>
      <c r="D62" s="406"/>
      <c r="E62" s="406"/>
      <c r="F62" s="406"/>
      <c r="G62" s="406"/>
      <c r="H62" s="406"/>
      <c r="I62" s="406"/>
      <c r="J62" s="406"/>
      <c r="K62" s="406"/>
      <c r="L62" s="406"/>
      <c r="M62" s="406"/>
      <c r="N62" s="406"/>
      <c r="O62" s="406"/>
      <c r="P62" s="406"/>
      <c r="Q62" s="406"/>
      <c r="R62" s="406"/>
      <c r="S62" s="423"/>
      <c r="T62" s="406"/>
      <c r="U62" s="406"/>
      <c r="V62" s="412">
        <f t="shared" ref="V62:V67" si="6">SUM(B62:U62)</f>
        <v>0</v>
      </c>
    </row>
    <row r="63" spans="1:22" ht="17.399999999999999" x14ac:dyDescent="0.3">
      <c r="A63" s="452" t="s">
        <v>4644</v>
      </c>
      <c r="B63" s="446"/>
      <c r="C63" s="411"/>
      <c r="D63" s="411"/>
      <c r="E63" s="411"/>
      <c r="F63" s="411"/>
      <c r="G63" s="411"/>
      <c r="H63" s="411"/>
      <c r="I63" s="661"/>
      <c r="J63" s="411"/>
      <c r="K63" s="411"/>
      <c r="L63" s="411"/>
      <c r="M63" s="411"/>
      <c r="N63" s="411"/>
      <c r="O63" s="411"/>
      <c r="P63" s="411"/>
      <c r="Q63" s="444"/>
      <c r="R63" s="411"/>
      <c r="S63" s="411"/>
      <c r="T63" s="411"/>
      <c r="U63" s="411"/>
      <c r="V63" s="412">
        <f t="shared" si="6"/>
        <v>0</v>
      </c>
    </row>
    <row r="64" spans="1:22" ht="15.6" x14ac:dyDescent="0.3">
      <c r="A64" s="665" t="s">
        <v>4022</v>
      </c>
      <c r="B64" s="441"/>
      <c r="C64" s="406"/>
      <c r="D64" s="406"/>
      <c r="E64" s="406"/>
      <c r="F64" s="406"/>
      <c r="G64" s="406"/>
      <c r="H64" s="406"/>
      <c r="I64" s="423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12">
        <f t="shared" si="6"/>
        <v>0</v>
      </c>
    </row>
    <row r="65" spans="1:22" ht="17.399999999999999" x14ac:dyDescent="0.3">
      <c r="A65" s="665" t="s">
        <v>4645</v>
      </c>
      <c r="B65" s="441"/>
      <c r="C65" s="406"/>
      <c r="D65" s="406"/>
      <c r="E65" s="406"/>
      <c r="F65" s="406"/>
      <c r="G65" s="406"/>
      <c r="H65" s="406"/>
      <c r="I65" s="423"/>
      <c r="J65" s="406"/>
      <c r="K65" s="406"/>
      <c r="L65" s="406"/>
      <c r="M65" s="406"/>
      <c r="N65" s="406"/>
      <c r="O65" s="406"/>
      <c r="P65" s="406"/>
      <c r="Q65" s="660"/>
      <c r="R65" s="406"/>
      <c r="S65" s="406"/>
      <c r="T65" s="406"/>
      <c r="U65" s="406"/>
      <c r="V65" s="412">
        <f t="shared" si="6"/>
        <v>0</v>
      </c>
    </row>
    <row r="66" spans="1:22" ht="17.399999999999999" x14ac:dyDescent="0.3">
      <c r="A66" s="665" t="s">
        <v>4646</v>
      </c>
      <c r="B66" s="441"/>
      <c r="C66" s="406"/>
      <c r="D66" s="406"/>
      <c r="E66" s="406"/>
      <c r="F66" s="406"/>
      <c r="G66" s="406"/>
      <c r="H66" s="406"/>
      <c r="I66" s="423"/>
      <c r="J66" s="406"/>
      <c r="K66" s="406"/>
      <c r="L66" s="406"/>
      <c r="M66" s="406"/>
      <c r="N66" s="406"/>
      <c r="O66" s="406"/>
      <c r="P66" s="406"/>
      <c r="Q66" s="406"/>
      <c r="R66" s="660"/>
      <c r="S66" s="406"/>
      <c r="T66" s="406"/>
      <c r="U66" s="406"/>
      <c r="V66" s="412">
        <f t="shared" si="6"/>
        <v>0</v>
      </c>
    </row>
    <row r="67" spans="1:22" ht="17.399999999999999" x14ac:dyDescent="0.3">
      <c r="A67" s="665" t="s">
        <v>4647</v>
      </c>
      <c r="B67" s="441"/>
      <c r="C67" s="406"/>
      <c r="D67" s="406"/>
      <c r="E67" s="406"/>
      <c r="F67" s="406"/>
      <c r="G67" s="406"/>
      <c r="H67" s="406"/>
      <c r="I67" s="406"/>
      <c r="J67" s="406"/>
      <c r="K67" s="406"/>
      <c r="L67" s="406"/>
      <c r="M67" s="406"/>
      <c r="N67" s="660"/>
      <c r="O67" s="406"/>
      <c r="P67" s="406"/>
      <c r="Q67" s="406"/>
      <c r="R67" s="423"/>
      <c r="S67" s="406"/>
      <c r="T67" s="406"/>
      <c r="U67" s="406"/>
      <c r="V67" s="412">
        <f t="shared" si="6"/>
        <v>0</v>
      </c>
    </row>
    <row r="68" spans="1:22" ht="17.399999999999999" x14ac:dyDescent="0.3">
      <c r="A68" s="5" t="s">
        <v>138</v>
      </c>
      <c r="B68" s="235"/>
      <c r="C68" s="235"/>
      <c r="D68" s="235"/>
      <c r="E68" s="235"/>
      <c r="F68" s="235"/>
      <c r="G68" s="235"/>
      <c r="H68" s="235"/>
      <c r="I68" s="235"/>
      <c r="J68" s="235"/>
      <c r="K68" s="235"/>
      <c r="L68" s="235"/>
      <c r="M68" s="235"/>
      <c r="N68" s="235"/>
      <c r="O68" s="235"/>
      <c r="P68" s="235"/>
      <c r="Q68" s="235"/>
      <c r="R68" s="235"/>
      <c r="S68" s="235"/>
      <c r="T68" s="235"/>
      <c r="U68" s="235"/>
      <c r="V68" s="235"/>
    </row>
    <row r="69" spans="1:22" ht="17.399999999999999" x14ac:dyDescent="0.3">
      <c r="A69" s="452" t="s">
        <v>4771</v>
      </c>
      <c r="B69" s="441"/>
      <c r="C69" s="406"/>
      <c r="D69" s="423"/>
      <c r="E69" s="406"/>
      <c r="F69" s="423"/>
      <c r="G69" s="406"/>
      <c r="H69" s="406"/>
      <c r="I69" s="406"/>
      <c r="J69" s="406"/>
      <c r="K69" s="406"/>
      <c r="L69" s="660"/>
      <c r="M69" s="423"/>
      <c r="N69" s="406"/>
      <c r="O69" s="406"/>
      <c r="P69" s="406"/>
      <c r="Q69" s="406"/>
      <c r="R69" s="406"/>
      <c r="S69" s="406"/>
      <c r="T69" s="406"/>
      <c r="U69" s="406"/>
      <c r="V69" s="406">
        <f>SUM(B69:U69)</f>
        <v>0</v>
      </c>
    </row>
    <row r="70" spans="1:22" ht="15.6" x14ac:dyDescent="0.3">
      <c r="A70" s="452" t="s">
        <v>4649</v>
      </c>
      <c r="B70" s="441"/>
      <c r="C70" s="406"/>
      <c r="D70" s="423"/>
      <c r="E70" s="406"/>
      <c r="F70" s="423"/>
      <c r="G70" s="406"/>
      <c r="H70" s="406"/>
      <c r="I70" s="406"/>
      <c r="J70" s="406"/>
      <c r="K70" s="406"/>
      <c r="L70" s="406"/>
      <c r="M70" s="423"/>
      <c r="N70" s="406"/>
      <c r="O70" s="406"/>
      <c r="P70" s="406"/>
      <c r="Q70" s="406"/>
      <c r="R70" s="406"/>
      <c r="S70" s="406"/>
      <c r="T70" s="406"/>
      <c r="U70" s="406"/>
      <c r="V70" s="406">
        <f t="shared" ref="V70:V84" si="7">SUM(B70:U70)</f>
        <v>0</v>
      </c>
    </row>
    <row r="71" spans="1:22" ht="15.6" x14ac:dyDescent="0.3">
      <c r="A71" s="452" t="s">
        <v>4648</v>
      </c>
      <c r="B71" s="441"/>
      <c r="C71" s="406"/>
      <c r="D71" s="423"/>
      <c r="E71" s="406"/>
      <c r="F71" s="423"/>
      <c r="G71" s="406"/>
      <c r="H71" s="406"/>
      <c r="I71" s="406"/>
      <c r="J71" s="406"/>
      <c r="K71" s="406"/>
      <c r="L71" s="406"/>
      <c r="M71" s="423"/>
      <c r="N71" s="406"/>
      <c r="O71" s="406"/>
      <c r="P71" s="406"/>
      <c r="Q71" s="406"/>
      <c r="R71" s="406"/>
      <c r="S71" s="406"/>
      <c r="T71" s="406"/>
      <c r="U71" s="406"/>
      <c r="V71" s="406">
        <f t="shared" si="7"/>
        <v>0</v>
      </c>
    </row>
    <row r="72" spans="1:22" ht="15.6" x14ac:dyDescent="0.3">
      <c r="A72" s="452" t="s">
        <v>4651</v>
      </c>
      <c r="B72" s="441"/>
      <c r="C72" s="406"/>
      <c r="D72" s="423"/>
      <c r="E72" s="406"/>
      <c r="F72" s="423"/>
      <c r="G72" s="406"/>
      <c r="H72" s="406"/>
      <c r="I72" s="406"/>
      <c r="J72" s="406"/>
      <c r="K72" s="406"/>
      <c r="L72" s="406"/>
      <c r="M72" s="423"/>
      <c r="N72" s="406"/>
      <c r="O72" s="406"/>
      <c r="P72" s="406"/>
      <c r="Q72" s="406"/>
      <c r="R72" s="406"/>
      <c r="S72" s="406"/>
      <c r="T72" s="406"/>
      <c r="U72" s="406"/>
      <c r="V72" s="406">
        <f t="shared" si="7"/>
        <v>0</v>
      </c>
    </row>
    <row r="73" spans="1:22" ht="15.6" x14ac:dyDescent="0.3">
      <c r="A73" s="452" t="s">
        <v>4650</v>
      </c>
      <c r="B73" s="441"/>
      <c r="C73" s="406"/>
      <c r="D73" s="423"/>
      <c r="E73" s="406"/>
      <c r="F73" s="423"/>
      <c r="G73" s="406"/>
      <c r="H73" s="406"/>
      <c r="I73" s="406"/>
      <c r="J73" s="406"/>
      <c r="K73" s="406"/>
      <c r="L73" s="406"/>
      <c r="M73" s="423"/>
      <c r="N73" s="406"/>
      <c r="O73" s="406"/>
      <c r="P73" s="406"/>
      <c r="Q73" s="406"/>
      <c r="R73" s="406"/>
      <c r="S73" s="406"/>
      <c r="T73" s="406"/>
      <c r="U73" s="406"/>
      <c r="V73" s="406">
        <f t="shared" si="7"/>
        <v>0</v>
      </c>
    </row>
    <row r="74" spans="1:22" ht="15.6" x14ac:dyDescent="0.3">
      <c r="A74" s="452" t="s">
        <v>4653</v>
      </c>
      <c r="B74" s="441"/>
      <c r="C74" s="406"/>
      <c r="D74" s="423"/>
      <c r="E74" s="406"/>
      <c r="F74" s="423"/>
      <c r="G74" s="406"/>
      <c r="H74" s="406"/>
      <c r="I74" s="406"/>
      <c r="J74" s="406"/>
      <c r="K74" s="406"/>
      <c r="L74" s="406"/>
      <c r="M74" s="423"/>
      <c r="N74" s="406"/>
      <c r="O74" s="406"/>
      <c r="P74" s="406"/>
      <c r="Q74" s="406"/>
      <c r="R74" s="406"/>
      <c r="S74" s="406"/>
      <c r="T74" s="406"/>
      <c r="U74" s="406"/>
      <c r="V74" s="406">
        <f t="shared" si="7"/>
        <v>0</v>
      </c>
    </row>
    <row r="75" spans="1:22" ht="15.6" x14ac:dyDescent="0.3">
      <c r="A75" s="452" t="s">
        <v>3694</v>
      </c>
      <c r="B75" s="441"/>
      <c r="C75" s="406"/>
      <c r="D75" s="423"/>
      <c r="E75" s="406"/>
      <c r="F75" s="423"/>
      <c r="G75" s="406"/>
      <c r="H75" s="406"/>
      <c r="I75" s="406"/>
      <c r="J75" s="406"/>
      <c r="K75" s="406"/>
      <c r="L75" s="406"/>
      <c r="M75" s="423"/>
      <c r="N75" s="406"/>
      <c r="O75" s="406"/>
      <c r="P75" s="406"/>
      <c r="Q75" s="406"/>
      <c r="R75" s="406"/>
      <c r="S75" s="406"/>
      <c r="T75" s="406"/>
      <c r="U75" s="406"/>
      <c r="V75" s="406">
        <f t="shared" si="7"/>
        <v>0</v>
      </c>
    </row>
    <row r="76" spans="1:22" ht="15.6" x14ac:dyDescent="0.3">
      <c r="A76" s="448" t="s">
        <v>4772</v>
      </c>
      <c r="B76" s="441"/>
      <c r="C76" s="406"/>
      <c r="D76" s="423"/>
      <c r="E76" s="406"/>
      <c r="F76" s="423"/>
      <c r="G76" s="406"/>
      <c r="H76" s="406"/>
      <c r="I76" s="406"/>
      <c r="J76" s="406"/>
      <c r="K76" s="406"/>
      <c r="L76" s="406"/>
      <c r="M76" s="423"/>
      <c r="N76" s="406"/>
      <c r="O76" s="406"/>
      <c r="P76" s="406"/>
      <c r="Q76" s="406"/>
      <c r="R76" s="406"/>
      <c r="S76" s="406"/>
      <c r="T76" s="406"/>
      <c r="U76" s="406"/>
      <c r="V76" s="406">
        <f t="shared" si="7"/>
        <v>0</v>
      </c>
    </row>
    <row r="77" spans="1:22" ht="15.6" x14ac:dyDescent="0.3">
      <c r="A77" s="448" t="s">
        <v>4654</v>
      </c>
      <c r="B77" s="441"/>
      <c r="C77" s="406"/>
      <c r="D77" s="423"/>
      <c r="E77" s="406"/>
      <c r="F77" s="423"/>
      <c r="G77" s="406"/>
      <c r="H77" s="406"/>
      <c r="I77" s="406"/>
      <c r="J77" s="406"/>
      <c r="K77" s="406"/>
      <c r="L77" s="406"/>
      <c r="M77" s="423"/>
      <c r="N77" s="406"/>
      <c r="O77" s="406"/>
      <c r="P77" s="406"/>
      <c r="Q77" s="406"/>
      <c r="R77" s="406"/>
      <c r="S77" s="406"/>
      <c r="T77" s="406"/>
      <c r="U77" s="406"/>
      <c r="V77" s="406">
        <f t="shared" si="7"/>
        <v>0</v>
      </c>
    </row>
    <row r="78" spans="1:22" ht="15.6" x14ac:dyDescent="0.3">
      <c r="A78" s="448" t="s">
        <v>4652</v>
      </c>
      <c r="B78" s="441"/>
      <c r="C78" s="406"/>
      <c r="D78" s="423"/>
      <c r="E78" s="406"/>
      <c r="F78" s="423"/>
      <c r="G78" s="406"/>
      <c r="H78" s="406"/>
      <c r="I78" s="406"/>
      <c r="J78" s="406"/>
      <c r="K78" s="406"/>
      <c r="L78" s="406"/>
      <c r="M78" s="423"/>
      <c r="N78" s="406"/>
      <c r="O78" s="406"/>
      <c r="P78" s="406"/>
      <c r="Q78" s="406"/>
      <c r="R78" s="406"/>
      <c r="S78" s="406"/>
      <c r="T78" s="406"/>
      <c r="U78" s="406"/>
      <c r="V78" s="406">
        <f t="shared" si="7"/>
        <v>0</v>
      </c>
    </row>
    <row r="79" spans="1:22" ht="15.6" x14ac:dyDescent="0.3">
      <c r="A79" s="448" t="s">
        <v>4655</v>
      </c>
      <c r="B79" s="441"/>
      <c r="C79" s="406"/>
      <c r="D79" s="423"/>
      <c r="E79" s="406"/>
      <c r="F79" s="423"/>
      <c r="G79" s="406"/>
      <c r="H79" s="406"/>
      <c r="I79" s="406"/>
      <c r="J79" s="406"/>
      <c r="K79" s="406"/>
      <c r="L79" s="406"/>
      <c r="M79" s="423"/>
      <c r="N79" s="406"/>
      <c r="O79" s="406"/>
      <c r="P79" s="406"/>
      <c r="Q79" s="406"/>
      <c r="R79" s="406"/>
      <c r="S79" s="406"/>
      <c r="T79" s="406"/>
      <c r="U79" s="406"/>
      <c r="V79" s="406">
        <f t="shared" si="7"/>
        <v>0</v>
      </c>
    </row>
    <row r="80" spans="1:22" ht="15.6" x14ac:dyDescent="0.3">
      <c r="A80" s="666" t="s">
        <v>797</v>
      </c>
      <c r="B80" s="441"/>
      <c r="C80" s="406"/>
      <c r="D80" s="423"/>
      <c r="E80" s="406"/>
      <c r="F80" s="423"/>
      <c r="G80" s="406"/>
      <c r="H80" s="406"/>
      <c r="I80" s="406"/>
      <c r="J80" s="406"/>
      <c r="K80" s="406"/>
      <c r="L80" s="406"/>
      <c r="M80" s="423"/>
      <c r="N80" s="406"/>
      <c r="O80" s="406"/>
      <c r="P80" s="406"/>
      <c r="Q80" s="406"/>
      <c r="R80" s="406"/>
      <c r="S80" s="406"/>
      <c r="T80" s="406"/>
      <c r="U80" s="406"/>
      <c r="V80" s="406">
        <f t="shared" si="7"/>
        <v>0</v>
      </c>
    </row>
    <row r="81" spans="1:22" ht="15.6" x14ac:dyDescent="0.3">
      <c r="A81" s="449" t="s">
        <v>4656</v>
      </c>
      <c r="B81" s="441"/>
      <c r="C81" s="406"/>
      <c r="D81" s="423"/>
      <c r="E81" s="406"/>
      <c r="F81" s="423"/>
      <c r="G81" s="406"/>
      <c r="H81" s="406"/>
      <c r="I81" s="406"/>
      <c r="J81" s="406"/>
      <c r="K81" s="406"/>
      <c r="L81" s="406"/>
      <c r="M81" s="423"/>
      <c r="N81" s="406"/>
      <c r="O81" s="406"/>
      <c r="P81" s="406"/>
      <c r="Q81" s="406"/>
      <c r="R81" s="406"/>
      <c r="S81" s="406"/>
      <c r="T81" s="406"/>
      <c r="U81" s="406"/>
      <c r="V81" s="406">
        <f t="shared" si="7"/>
        <v>0</v>
      </c>
    </row>
    <row r="82" spans="1:22" ht="15.6" x14ac:dyDescent="0.3">
      <c r="A82" s="449" t="s">
        <v>4657</v>
      </c>
      <c r="B82" s="441"/>
      <c r="C82" s="406"/>
      <c r="D82" s="423"/>
      <c r="E82" s="406"/>
      <c r="F82" s="423"/>
      <c r="G82" s="406"/>
      <c r="H82" s="406"/>
      <c r="I82" s="406"/>
      <c r="J82" s="406"/>
      <c r="K82" s="406"/>
      <c r="L82" s="406"/>
      <c r="M82" s="423"/>
      <c r="N82" s="406"/>
      <c r="O82" s="406"/>
      <c r="P82" s="406"/>
      <c r="Q82" s="406"/>
      <c r="R82" s="406"/>
      <c r="S82" s="406"/>
      <c r="T82" s="406"/>
      <c r="U82" s="406"/>
      <c r="V82" s="406">
        <f t="shared" si="7"/>
        <v>0</v>
      </c>
    </row>
    <row r="83" spans="1:22" ht="15.6" x14ac:dyDescent="0.3">
      <c r="A83" s="449" t="s">
        <v>4658</v>
      </c>
      <c r="B83" s="441"/>
      <c r="C83" s="406"/>
      <c r="D83" s="423"/>
      <c r="E83" s="406"/>
      <c r="F83" s="423"/>
      <c r="G83" s="406"/>
      <c r="H83" s="406"/>
      <c r="I83" s="406"/>
      <c r="J83" s="406"/>
      <c r="K83" s="406"/>
      <c r="L83" s="406"/>
      <c r="M83" s="423"/>
      <c r="N83" s="406"/>
      <c r="O83" s="406"/>
      <c r="P83" s="406"/>
      <c r="Q83" s="406"/>
      <c r="R83" s="406"/>
      <c r="S83" s="406"/>
      <c r="T83" s="406"/>
      <c r="U83" s="406"/>
      <c r="V83" s="406">
        <f t="shared" si="7"/>
        <v>0</v>
      </c>
    </row>
    <row r="84" spans="1:22" ht="15.6" x14ac:dyDescent="0.3">
      <c r="A84" s="449" t="s">
        <v>4464</v>
      </c>
      <c r="B84" s="441"/>
      <c r="C84" s="406"/>
      <c r="D84" s="423"/>
      <c r="E84" s="406"/>
      <c r="F84" s="423"/>
      <c r="G84" s="406"/>
      <c r="H84" s="406"/>
      <c r="I84" s="406"/>
      <c r="J84" s="406"/>
      <c r="K84" s="406"/>
      <c r="L84" s="406"/>
      <c r="M84" s="423"/>
      <c r="N84" s="406"/>
      <c r="O84" s="406"/>
      <c r="P84" s="406"/>
      <c r="Q84" s="406"/>
      <c r="R84" s="406"/>
      <c r="S84" s="406"/>
      <c r="T84" s="406"/>
      <c r="U84" s="406"/>
      <c r="V84" s="406">
        <f t="shared" si="7"/>
        <v>0</v>
      </c>
    </row>
    <row r="85" spans="1:22" ht="17.399999999999999" x14ac:dyDescent="0.3">
      <c r="A85" s="456" t="s">
        <v>163</v>
      </c>
      <c r="B85" s="447"/>
      <c r="C85" s="447"/>
      <c r="D85" s="447"/>
      <c r="E85" s="447"/>
      <c r="F85" s="447"/>
      <c r="G85" s="447"/>
      <c r="H85" s="447"/>
      <c r="I85" s="447"/>
      <c r="J85" s="447"/>
      <c r="K85" s="447"/>
      <c r="L85" s="447"/>
      <c r="M85" s="447"/>
      <c r="N85" s="447"/>
      <c r="O85" s="447"/>
      <c r="P85" s="447"/>
      <c r="Q85" s="447"/>
      <c r="R85" s="447"/>
      <c r="S85" s="447"/>
      <c r="T85" s="447"/>
      <c r="U85" s="447"/>
      <c r="V85" s="447"/>
    </row>
    <row r="86" spans="1:22" ht="15.6" x14ac:dyDescent="0.3">
      <c r="A86" s="448" t="s">
        <v>4659</v>
      </c>
      <c r="B86" s="441"/>
      <c r="C86" s="406"/>
      <c r="D86" s="406"/>
      <c r="E86" s="406"/>
      <c r="F86" s="406"/>
      <c r="G86" s="406"/>
      <c r="H86" s="406"/>
      <c r="I86" s="406"/>
      <c r="J86" s="406"/>
      <c r="K86" s="406"/>
      <c r="L86" s="406"/>
      <c r="M86" s="406"/>
      <c r="N86" s="406"/>
      <c r="O86" s="406"/>
      <c r="P86" s="406"/>
      <c r="Q86" s="406"/>
      <c r="R86" s="406"/>
      <c r="S86" s="406"/>
      <c r="T86" s="406"/>
      <c r="U86" s="406"/>
      <c r="V86" s="412">
        <f>SUM(B86:U86)</f>
        <v>0</v>
      </c>
    </row>
    <row r="87" spans="1:22" ht="17.399999999999999" x14ac:dyDescent="0.3">
      <c r="A87" s="448" t="s">
        <v>4660</v>
      </c>
      <c r="B87" s="441"/>
      <c r="C87" s="406"/>
      <c r="D87" s="406"/>
      <c r="E87" s="406"/>
      <c r="F87" s="406"/>
      <c r="G87" s="660"/>
      <c r="H87" s="423"/>
      <c r="I87" s="406"/>
      <c r="J87" s="406"/>
      <c r="K87" s="406"/>
      <c r="L87" s="406"/>
      <c r="M87" s="423"/>
      <c r="N87" s="406"/>
      <c r="O87" s="406"/>
      <c r="P87" s="406"/>
      <c r="Q87" s="406"/>
      <c r="R87" s="406"/>
      <c r="S87" s="406"/>
      <c r="T87" s="406"/>
      <c r="U87" s="406"/>
      <c r="V87" s="412">
        <f t="shared" ref="V87:V95" si="8">SUM(B87:U87)</f>
        <v>0</v>
      </c>
    </row>
    <row r="88" spans="1:22" ht="17.399999999999999" x14ac:dyDescent="0.3">
      <c r="A88" s="448" t="s">
        <v>673</v>
      </c>
      <c r="B88" s="441"/>
      <c r="C88" s="406"/>
      <c r="D88" s="406"/>
      <c r="E88" s="660"/>
      <c r="F88" s="406"/>
      <c r="G88" s="406"/>
      <c r="H88" s="406"/>
      <c r="I88" s="406"/>
      <c r="J88" s="423"/>
      <c r="K88" s="406"/>
      <c r="L88" s="406"/>
      <c r="M88" s="406"/>
      <c r="N88" s="423"/>
      <c r="O88" s="406"/>
      <c r="P88" s="406"/>
      <c r="Q88" s="406"/>
      <c r="R88" s="406"/>
      <c r="S88" s="406"/>
      <c r="T88" s="406"/>
      <c r="U88" s="406"/>
      <c r="V88" s="412">
        <f t="shared" si="8"/>
        <v>0</v>
      </c>
    </row>
    <row r="89" spans="1:22" ht="17.399999999999999" x14ac:dyDescent="0.3">
      <c r="A89" s="448" t="s">
        <v>4661</v>
      </c>
      <c r="B89" s="441"/>
      <c r="C89" s="406"/>
      <c r="D89" s="406"/>
      <c r="E89" s="406"/>
      <c r="F89" s="406"/>
      <c r="G89" s="406"/>
      <c r="H89" s="406"/>
      <c r="I89" s="406"/>
      <c r="J89" s="423"/>
      <c r="K89" s="406"/>
      <c r="L89" s="406"/>
      <c r="M89" s="406"/>
      <c r="N89" s="423"/>
      <c r="O89" s="406"/>
      <c r="P89" s="660"/>
      <c r="Q89" s="406"/>
      <c r="R89" s="406"/>
      <c r="S89" s="406"/>
      <c r="T89" s="406"/>
      <c r="U89" s="406"/>
      <c r="V89" s="412">
        <f t="shared" si="8"/>
        <v>0</v>
      </c>
    </row>
    <row r="90" spans="1:22" ht="15.6" x14ac:dyDescent="0.3">
      <c r="A90" s="448" t="s">
        <v>4662</v>
      </c>
      <c r="B90" s="441"/>
      <c r="C90" s="406"/>
      <c r="D90" s="406"/>
      <c r="E90" s="406"/>
      <c r="F90" s="406"/>
      <c r="G90" s="406"/>
      <c r="H90" s="406"/>
      <c r="I90" s="406"/>
      <c r="J90" s="423"/>
      <c r="K90" s="406"/>
      <c r="L90" s="406"/>
      <c r="M90" s="406"/>
      <c r="N90" s="423"/>
      <c r="O90" s="406"/>
      <c r="P90" s="406"/>
      <c r="Q90" s="406"/>
      <c r="R90" s="406"/>
      <c r="S90" s="406"/>
      <c r="T90" s="406"/>
      <c r="U90" s="406"/>
      <c r="V90" s="412">
        <f t="shared" si="8"/>
        <v>0</v>
      </c>
    </row>
    <row r="91" spans="1:22" ht="15.6" x14ac:dyDescent="0.3">
      <c r="A91" s="449" t="s">
        <v>4663</v>
      </c>
      <c r="B91" s="441"/>
      <c r="C91" s="406"/>
      <c r="D91" s="406"/>
      <c r="E91" s="406"/>
      <c r="F91" s="406"/>
      <c r="G91" s="406"/>
      <c r="H91" s="406"/>
      <c r="I91" s="406"/>
      <c r="J91" s="406"/>
      <c r="K91" s="406"/>
      <c r="L91" s="406"/>
      <c r="M91" s="406"/>
      <c r="N91" s="406"/>
      <c r="O91" s="406"/>
      <c r="P91" s="406"/>
      <c r="Q91" s="406"/>
      <c r="R91" s="406"/>
      <c r="S91" s="406"/>
      <c r="T91" s="406"/>
      <c r="U91" s="406"/>
      <c r="V91" s="412">
        <f t="shared" si="8"/>
        <v>0</v>
      </c>
    </row>
    <row r="92" spans="1:22" ht="17.399999999999999" x14ac:dyDescent="0.3">
      <c r="A92" s="449" t="s">
        <v>4664</v>
      </c>
      <c r="B92" s="441"/>
      <c r="C92" s="406"/>
      <c r="D92" s="406"/>
      <c r="E92" s="406"/>
      <c r="F92" s="406"/>
      <c r="G92" s="406"/>
      <c r="H92" s="406"/>
      <c r="I92" s="406"/>
      <c r="J92" s="406"/>
      <c r="K92" s="406"/>
      <c r="L92" s="406"/>
      <c r="M92" s="406"/>
      <c r="N92" s="660"/>
      <c r="O92" s="406"/>
      <c r="P92" s="406"/>
      <c r="Q92" s="406"/>
      <c r="R92" s="406"/>
      <c r="S92" s="406"/>
      <c r="T92" s="406"/>
      <c r="U92" s="406"/>
      <c r="V92" s="412">
        <f t="shared" si="8"/>
        <v>0</v>
      </c>
    </row>
    <row r="93" spans="1:22" ht="15.6" x14ac:dyDescent="0.3">
      <c r="A93" s="449" t="s">
        <v>4665</v>
      </c>
      <c r="B93" s="441"/>
      <c r="C93" s="406"/>
      <c r="D93" s="406"/>
      <c r="E93" s="406"/>
      <c r="F93" s="406"/>
      <c r="G93" s="406"/>
      <c r="H93" s="406"/>
      <c r="I93" s="406"/>
      <c r="J93" s="406"/>
      <c r="K93" s="406"/>
      <c r="L93" s="406"/>
      <c r="M93" s="406"/>
      <c r="N93" s="406"/>
      <c r="O93" s="406"/>
      <c r="P93" s="406"/>
      <c r="Q93" s="406"/>
      <c r="R93" s="406"/>
      <c r="S93" s="406"/>
      <c r="T93" s="423"/>
      <c r="U93" s="406"/>
      <c r="V93" s="412">
        <f t="shared" si="8"/>
        <v>0</v>
      </c>
    </row>
    <row r="94" spans="1:22" ht="15.6" x14ac:dyDescent="0.3">
      <c r="A94" s="449" t="s">
        <v>4666</v>
      </c>
      <c r="B94" s="441"/>
      <c r="C94" s="406"/>
      <c r="D94" s="406"/>
      <c r="E94" s="423"/>
      <c r="F94" s="406"/>
      <c r="G94" s="406"/>
      <c r="H94" s="406"/>
      <c r="I94" s="406"/>
      <c r="J94" s="406"/>
      <c r="K94" s="406"/>
      <c r="L94" s="406"/>
      <c r="M94" s="406"/>
      <c r="N94" s="406"/>
      <c r="O94" s="406"/>
      <c r="P94" s="406"/>
      <c r="Q94" s="406"/>
      <c r="R94" s="406"/>
      <c r="S94" s="406"/>
      <c r="T94" s="406"/>
      <c r="U94" s="406"/>
      <c r="V94" s="412">
        <f t="shared" si="8"/>
        <v>0</v>
      </c>
    </row>
    <row r="95" spans="1:22" ht="16.2" thickBot="1" x14ac:dyDescent="0.35">
      <c r="A95" s="449" t="s">
        <v>4667</v>
      </c>
      <c r="B95" s="446"/>
      <c r="C95" s="411"/>
      <c r="D95" s="411"/>
      <c r="E95" s="411"/>
      <c r="F95" s="411"/>
      <c r="G95" s="411"/>
      <c r="H95" s="411"/>
      <c r="I95" s="411"/>
      <c r="J95" s="411"/>
      <c r="K95" s="444"/>
      <c r="L95" s="411"/>
      <c r="M95" s="411"/>
      <c r="N95" s="411"/>
      <c r="O95" s="411"/>
      <c r="P95" s="411"/>
      <c r="Q95" s="444"/>
      <c r="R95" s="444"/>
      <c r="S95" s="411"/>
      <c r="T95" s="411"/>
      <c r="U95" s="411"/>
      <c r="V95" s="412">
        <f t="shared" si="8"/>
        <v>0</v>
      </c>
    </row>
    <row r="96" spans="1:22" ht="18" thickBot="1" x14ac:dyDescent="0.35">
      <c r="A96" s="5" t="s">
        <v>176</v>
      </c>
      <c r="B96" s="621" t="s">
        <v>9</v>
      </c>
      <c r="C96" s="621" t="s">
        <v>23</v>
      </c>
      <c r="D96" s="621" t="s">
        <v>3273</v>
      </c>
      <c r="E96" s="621" t="s">
        <v>3454</v>
      </c>
      <c r="F96" s="622" t="s">
        <v>3272</v>
      </c>
      <c r="G96" s="621" t="s">
        <v>4</v>
      </c>
      <c r="H96" s="621" t="s">
        <v>3455</v>
      </c>
      <c r="I96" s="621" t="s">
        <v>3621</v>
      </c>
      <c r="J96" s="621" t="s">
        <v>17</v>
      </c>
      <c r="K96" s="621" t="s">
        <v>5</v>
      </c>
      <c r="L96" s="621" t="s">
        <v>24</v>
      </c>
      <c r="M96" s="621" t="s">
        <v>3</v>
      </c>
      <c r="N96" s="621" t="s">
        <v>0</v>
      </c>
      <c r="O96" s="621" t="s">
        <v>10</v>
      </c>
      <c r="P96" s="621" t="s">
        <v>3096</v>
      </c>
      <c r="Q96" s="621" t="s">
        <v>16</v>
      </c>
      <c r="R96" s="621" t="s">
        <v>3592</v>
      </c>
      <c r="S96" s="621" t="s">
        <v>11</v>
      </c>
      <c r="T96" s="621" t="s">
        <v>4601</v>
      </c>
      <c r="U96" s="621" t="s">
        <v>21</v>
      </c>
      <c r="V96" s="4" t="s">
        <v>22</v>
      </c>
    </row>
    <row r="97" spans="1:22" ht="15.6" x14ac:dyDescent="0.3">
      <c r="A97" s="667" t="s">
        <v>4278</v>
      </c>
      <c r="B97" s="441"/>
      <c r="C97" s="406"/>
      <c r="D97" s="406"/>
      <c r="E97" s="509"/>
      <c r="F97" s="406"/>
      <c r="G97" s="406"/>
      <c r="H97" s="406"/>
      <c r="I97" s="406"/>
      <c r="J97" s="406"/>
      <c r="K97" s="406"/>
      <c r="L97" s="406"/>
      <c r="M97" s="406"/>
      <c r="N97" s="406"/>
      <c r="O97" s="406"/>
      <c r="P97" s="406"/>
      <c r="Q97" s="406"/>
      <c r="R97" s="406"/>
      <c r="S97" s="423"/>
      <c r="T97" s="423"/>
      <c r="U97" s="406"/>
      <c r="V97" s="412">
        <f>SUM(B97:U97)</f>
        <v>0</v>
      </c>
    </row>
    <row r="98" spans="1:22" ht="15.6" x14ac:dyDescent="0.3">
      <c r="A98" s="667" t="s">
        <v>3419</v>
      </c>
      <c r="B98" s="441"/>
      <c r="C98" s="406"/>
      <c r="D98" s="406"/>
      <c r="E98" s="406"/>
      <c r="F98" s="406"/>
      <c r="G98" s="406"/>
      <c r="H98" s="406"/>
      <c r="I98" s="406"/>
      <c r="J98" s="406"/>
      <c r="K98" s="406"/>
      <c r="L98" s="406"/>
      <c r="M98" s="406"/>
      <c r="N98" s="406"/>
      <c r="O98" s="406"/>
      <c r="P98" s="406"/>
      <c r="Q98" s="406"/>
      <c r="R98" s="406"/>
      <c r="S98" s="423"/>
      <c r="T98" s="423"/>
      <c r="U98" s="406"/>
      <c r="V98" s="412">
        <f t="shared" ref="V98:V104" si="9">SUM(B98:U98)</f>
        <v>0</v>
      </c>
    </row>
    <row r="99" spans="1:22" ht="15.6" x14ac:dyDescent="0.3">
      <c r="A99" s="667" t="s">
        <v>4668</v>
      </c>
      <c r="B99" s="515"/>
      <c r="C99" s="406"/>
      <c r="D99" s="406"/>
      <c r="E99" s="406"/>
      <c r="F99" s="406"/>
      <c r="G99" s="406"/>
      <c r="H99" s="406"/>
      <c r="I99" s="406"/>
      <c r="J99" s="406"/>
      <c r="K99" s="406"/>
      <c r="L99" s="406"/>
      <c r="M99" s="406"/>
      <c r="N99" s="406"/>
      <c r="O99" s="406"/>
      <c r="P99" s="406"/>
      <c r="Q99" s="406"/>
      <c r="R99" s="406"/>
      <c r="S99" s="423"/>
      <c r="T99" s="423"/>
      <c r="U99" s="406"/>
      <c r="V99" s="412">
        <f t="shared" si="9"/>
        <v>0</v>
      </c>
    </row>
    <row r="100" spans="1:22" ht="17.399999999999999" x14ac:dyDescent="0.3">
      <c r="A100" s="667" t="s">
        <v>4669</v>
      </c>
      <c r="B100" s="441"/>
      <c r="C100" s="406"/>
      <c r="D100" s="423"/>
      <c r="E100" s="406"/>
      <c r="F100" s="406"/>
      <c r="G100" s="406"/>
      <c r="H100" s="406"/>
      <c r="I100" s="406"/>
      <c r="J100" s="406"/>
      <c r="K100" s="406"/>
      <c r="L100" s="660"/>
      <c r="M100" s="406"/>
      <c r="N100" s="406"/>
      <c r="O100" s="406"/>
      <c r="P100" s="406"/>
      <c r="Q100" s="406"/>
      <c r="R100" s="406"/>
      <c r="S100" s="423"/>
      <c r="T100" s="423"/>
      <c r="U100" s="406"/>
      <c r="V100" s="412">
        <f t="shared" si="9"/>
        <v>0</v>
      </c>
    </row>
    <row r="101" spans="1:22" ht="17.399999999999999" x14ac:dyDescent="0.3">
      <c r="A101" s="667" t="s">
        <v>77</v>
      </c>
      <c r="B101" s="441"/>
      <c r="C101" s="406"/>
      <c r="D101" s="423"/>
      <c r="E101" s="406"/>
      <c r="F101" s="406"/>
      <c r="G101" s="406"/>
      <c r="H101" s="406"/>
      <c r="I101" s="406"/>
      <c r="J101" s="406"/>
      <c r="K101" s="406"/>
      <c r="L101" s="660"/>
      <c r="M101" s="406"/>
      <c r="N101" s="406"/>
      <c r="O101" s="406"/>
      <c r="P101" s="406"/>
      <c r="Q101" s="406"/>
      <c r="R101" s="406"/>
      <c r="S101" s="423"/>
      <c r="T101" s="423"/>
      <c r="U101" s="406"/>
      <c r="V101" s="412"/>
    </row>
    <row r="102" spans="1:22" ht="15.6" x14ac:dyDescent="0.3">
      <c r="A102" s="668" t="s">
        <v>3224</v>
      </c>
      <c r="B102" s="441"/>
      <c r="C102" s="406"/>
      <c r="D102" s="406"/>
      <c r="E102" s="406"/>
      <c r="F102" s="406"/>
      <c r="G102" s="406"/>
      <c r="H102" s="406"/>
      <c r="I102" s="406"/>
      <c r="J102" s="406"/>
      <c r="K102" s="406"/>
      <c r="L102" s="406"/>
      <c r="M102" s="406"/>
      <c r="N102" s="406"/>
      <c r="O102" s="406"/>
      <c r="P102" s="406"/>
      <c r="Q102" s="406"/>
      <c r="R102" s="406"/>
      <c r="S102" s="406"/>
      <c r="T102" s="406"/>
      <c r="U102" s="406"/>
      <c r="V102" s="412">
        <f t="shared" si="9"/>
        <v>0</v>
      </c>
    </row>
    <row r="103" spans="1:22" ht="15.6" x14ac:dyDescent="0.3">
      <c r="A103" s="668" t="s">
        <v>3498</v>
      </c>
      <c r="B103" s="441"/>
      <c r="C103" s="406"/>
      <c r="D103" s="406"/>
      <c r="E103" s="406"/>
      <c r="F103" s="423"/>
      <c r="G103" s="406"/>
      <c r="H103" s="406"/>
      <c r="I103" s="406"/>
      <c r="J103" s="406"/>
      <c r="K103" s="406"/>
      <c r="L103" s="406"/>
      <c r="M103" s="406"/>
      <c r="N103" s="406"/>
      <c r="O103" s="406"/>
      <c r="P103" s="406"/>
      <c r="Q103" s="406"/>
      <c r="R103" s="423"/>
      <c r="S103" s="406"/>
      <c r="T103" s="423"/>
      <c r="U103" s="421"/>
      <c r="V103" s="412">
        <f t="shared" si="9"/>
        <v>0</v>
      </c>
    </row>
    <row r="104" spans="1:22" ht="15.6" x14ac:dyDescent="0.3">
      <c r="A104" s="668" t="s">
        <v>3386</v>
      </c>
      <c r="B104" s="441"/>
      <c r="C104" s="406"/>
      <c r="D104" s="406"/>
      <c r="E104" s="423"/>
      <c r="F104" s="406"/>
      <c r="G104" s="406"/>
      <c r="H104" s="406"/>
      <c r="I104" s="406"/>
      <c r="J104" s="406"/>
      <c r="K104" s="406"/>
      <c r="L104" s="406"/>
      <c r="M104" s="406"/>
      <c r="N104" s="406"/>
      <c r="O104" s="406"/>
      <c r="P104" s="406"/>
      <c r="Q104" s="406"/>
      <c r="R104" s="423"/>
      <c r="S104" s="406"/>
      <c r="T104" s="406"/>
      <c r="U104" s="421"/>
      <c r="V104" s="412">
        <f t="shared" si="9"/>
        <v>0</v>
      </c>
    </row>
    <row r="105" spans="1:22" ht="17.399999999999999" x14ac:dyDescent="0.3">
      <c r="A105" s="5" t="s">
        <v>200</v>
      </c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407"/>
      <c r="V105" s="407"/>
    </row>
    <row r="106" spans="1:22" ht="15.6" x14ac:dyDescent="0.3">
      <c r="A106" s="448" t="s">
        <v>4670</v>
      </c>
      <c r="B106" s="441"/>
      <c r="C106" s="406"/>
      <c r="D106" s="406"/>
      <c r="E106" s="406"/>
      <c r="F106" s="406"/>
      <c r="G106" s="406"/>
      <c r="H106" s="406"/>
      <c r="I106" s="406"/>
      <c r="J106" s="406"/>
      <c r="K106" s="406"/>
      <c r="L106" s="406"/>
      <c r="M106" s="406"/>
      <c r="N106" s="406"/>
      <c r="O106" s="406"/>
      <c r="P106" s="406"/>
      <c r="Q106" s="406"/>
      <c r="R106" s="406"/>
      <c r="S106" s="423"/>
      <c r="T106" s="406"/>
      <c r="U106" s="421"/>
      <c r="V106" s="406">
        <f>SUM(B106:U106)</f>
        <v>0</v>
      </c>
    </row>
    <row r="107" spans="1:22" ht="15.6" x14ac:dyDescent="0.3">
      <c r="A107" s="448" t="s">
        <v>249</v>
      </c>
      <c r="B107" s="441"/>
      <c r="C107" s="406"/>
      <c r="D107" s="406"/>
      <c r="E107" s="406"/>
      <c r="F107" s="406"/>
      <c r="G107" s="441"/>
      <c r="H107" s="406"/>
      <c r="I107" s="406"/>
      <c r="J107" s="406"/>
      <c r="K107" s="406"/>
      <c r="L107" s="406"/>
      <c r="M107" s="406"/>
      <c r="N107" s="406"/>
      <c r="O107" s="406"/>
      <c r="P107" s="406"/>
      <c r="Q107" s="406"/>
      <c r="R107" s="406"/>
      <c r="S107" s="423"/>
      <c r="T107" s="406"/>
      <c r="U107" s="421"/>
      <c r="V107" s="406">
        <f t="shared" ref="V107:V109" si="10">SUM(B107:U107)</f>
        <v>0</v>
      </c>
    </row>
    <row r="108" spans="1:22" ht="15.6" x14ac:dyDescent="0.3">
      <c r="A108" s="448" t="s">
        <v>4671</v>
      </c>
      <c r="B108" s="441"/>
      <c r="C108" s="406"/>
      <c r="D108" s="406"/>
      <c r="E108" s="406"/>
      <c r="F108" s="406"/>
      <c r="G108" s="441"/>
      <c r="H108" s="406"/>
      <c r="I108" s="406"/>
      <c r="J108" s="406"/>
      <c r="K108" s="406"/>
      <c r="L108" s="406"/>
      <c r="M108" s="406"/>
      <c r="N108" s="406"/>
      <c r="O108" s="406"/>
      <c r="P108" s="406"/>
      <c r="Q108" s="406"/>
      <c r="R108" s="406"/>
      <c r="S108" s="423"/>
      <c r="T108" s="406"/>
      <c r="U108" s="421"/>
      <c r="V108" s="406">
        <f t="shared" si="10"/>
        <v>0</v>
      </c>
    </row>
    <row r="109" spans="1:22" ht="15.6" x14ac:dyDescent="0.3">
      <c r="A109" s="448" t="s">
        <v>4672</v>
      </c>
      <c r="B109" s="441"/>
      <c r="C109" s="406"/>
      <c r="D109" s="406"/>
      <c r="E109" s="406"/>
      <c r="F109" s="406"/>
      <c r="G109" s="441"/>
      <c r="H109" s="406"/>
      <c r="I109" s="406"/>
      <c r="J109" s="406"/>
      <c r="K109" s="406"/>
      <c r="L109" s="406"/>
      <c r="M109" s="406"/>
      <c r="N109" s="406"/>
      <c r="O109" s="406"/>
      <c r="P109" s="406"/>
      <c r="Q109" s="406"/>
      <c r="R109" s="406"/>
      <c r="S109" s="423"/>
      <c r="T109" s="406"/>
      <c r="U109" s="421"/>
      <c r="V109" s="406">
        <f t="shared" si="10"/>
        <v>0</v>
      </c>
    </row>
    <row r="110" spans="1:22" ht="15.6" x14ac:dyDescent="0.3">
      <c r="A110" s="449" t="s">
        <v>3492</v>
      </c>
      <c r="B110" s="441"/>
      <c r="C110" s="406"/>
      <c r="D110" s="406"/>
      <c r="E110" s="406"/>
      <c r="F110" s="406"/>
      <c r="G110" s="441"/>
      <c r="H110" s="406"/>
      <c r="I110" s="406"/>
      <c r="J110" s="406"/>
      <c r="K110" s="406"/>
      <c r="L110" s="406"/>
      <c r="M110" s="406"/>
      <c r="N110" s="406"/>
      <c r="O110" s="406"/>
      <c r="P110" s="406"/>
      <c r="Q110" s="406"/>
      <c r="R110" s="406"/>
      <c r="S110" s="423"/>
      <c r="T110" s="406"/>
      <c r="U110" s="421"/>
      <c r="V110" s="406"/>
    </row>
    <row r="111" spans="1:22" ht="15.6" x14ac:dyDescent="0.3">
      <c r="A111" s="449" t="s">
        <v>910</v>
      </c>
      <c r="B111" s="441"/>
      <c r="C111" s="406"/>
      <c r="D111" s="406"/>
      <c r="E111" s="406"/>
      <c r="F111" s="406"/>
      <c r="G111" s="515"/>
      <c r="H111" s="406"/>
      <c r="I111" s="406"/>
      <c r="J111" s="406"/>
      <c r="K111" s="423"/>
      <c r="L111" s="406"/>
      <c r="M111" s="406"/>
      <c r="N111" s="406"/>
      <c r="O111" s="406"/>
      <c r="P111" s="406"/>
      <c r="Q111" s="406"/>
      <c r="R111" s="406"/>
      <c r="S111" s="423"/>
      <c r="T111" s="406"/>
      <c r="U111" s="421"/>
      <c r="V111" s="406">
        <f t="shared" ref="V111:V113" si="11">SUM(B111:U111)</f>
        <v>0</v>
      </c>
    </row>
    <row r="112" spans="1:22" ht="17.399999999999999" x14ac:dyDescent="0.3">
      <c r="A112" s="450" t="s">
        <v>4673</v>
      </c>
      <c r="B112" s="441"/>
      <c r="C112" s="406"/>
      <c r="D112" s="406"/>
      <c r="E112" s="406"/>
      <c r="F112" s="406"/>
      <c r="G112" s="406"/>
      <c r="H112" s="406"/>
      <c r="I112" s="406"/>
      <c r="J112" s="406"/>
      <c r="K112" s="406"/>
      <c r="L112" s="406"/>
      <c r="M112" s="423"/>
      <c r="N112" s="406"/>
      <c r="O112" s="406"/>
      <c r="P112" s="406"/>
      <c r="Q112" s="406"/>
      <c r="R112" s="406"/>
      <c r="S112" s="423"/>
      <c r="T112" s="660"/>
      <c r="U112" s="421"/>
      <c r="V112" s="406">
        <f t="shared" si="11"/>
        <v>0</v>
      </c>
    </row>
    <row r="113" spans="1:22" ht="17.399999999999999" x14ac:dyDescent="0.3">
      <c r="A113" s="450" t="s">
        <v>4674</v>
      </c>
      <c r="B113" s="441"/>
      <c r="C113" s="406"/>
      <c r="D113" s="406"/>
      <c r="E113" s="406"/>
      <c r="F113" s="406"/>
      <c r="G113" s="406"/>
      <c r="H113" s="406"/>
      <c r="I113" s="406"/>
      <c r="J113" s="406"/>
      <c r="K113" s="439"/>
      <c r="L113" s="406"/>
      <c r="M113" s="406"/>
      <c r="N113" s="406"/>
      <c r="O113" s="406"/>
      <c r="P113" s="406"/>
      <c r="Q113" s="406"/>
      <c r="R113" s="406"/>
      <c r="S113" s="423"/>
      <c r="T113" s="660"/>
      <c r="U113" s="421"/>
      <c r="V113" s="406">
        <f t="shared" si="11"/>
        <v>0</v>
      </c>
    </row>
    <row r="114" spans="1:22" ht="17.399999999999999" x14ac:dyDescent="0.3">
      <c r="A114" s="5" t="s">
        <v>227</v>
      </c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235"/>
      <c r="M114" s="235"/>
      <c r="N114" s="235"/>
      <c r="O114" s="235"/>
      <c r="P114" s="235"/>
      <c r="Q114" s="235"/>
      <c r="R114" s="235"/>
      <c r="S114" s="235"/>
      <c r="T114" s="235"/>
      <c r="U114" s="407"/>
      <c r="V114" s="407"/>
    </row>
    <row r="115" spans="1:22" x14ac:dyDescent="0.25">
      <c r="A115" s="678" t="s">
        <v>4676</v>
      </c>
      <c r="B115" s="441"/>
      <c r="C115" s="406"/>
      <c r="D115" s="406"/>
      <c r="E115" s="406"/>
      <c r="F115" s="406"/>
      <c r="G115" s="406"/>
      <c r="H115" s="406"/>
      <c r="I115" s="406"/>
      <c r="J115" s="406"/>
      <c r="K115" s="406"/>
      <c r="L115" s="406"/>
      <c r="M115" s="406"/>
      <c r="N115" s="406"/>
      <c r="O115" s="406"/>
      <c r="P115" s="406"/>
      <c r="Q115" s="406"/>
      <c r="R115" s="406"/>
      <c r="S115" s="406"/>
      <c r="T115" s="406"/>
      <c r="U115" s="406"/>
      <c r="V115" s="406">
        <f>SUM(B115:U115)</f>
        <v>0</v>
      </c>
    </row>
    <row r="116" spans="1:22" x14ac:dyDescent="0.25">
      <c r="A116" s="678" t="s">
        <v>3703</v>
      </c>
      <c r="B116" s="441"/>
      <c r="C116" s="406"/>
      <c r="D116" s="406"/>
      <c r="E116" s="406"/>
      <c r="F116" s="406"/>
      <c r="G116" s="406"/>
      <c r="H116" s="406"/>
      <c r="I116" s="406"/>
      <c r="J116" s="406"/>
      <c r="K116" s="406"/>
      <c r="L116" s="406"/>
      <c r="M116" s="406"/>
      <c r="N116" s="406"/>
      <c r="O116" s="406"/>
      <c r="P116" s="406"/>
      <c r="Q116" s="406"/>
      <c r="R116" s="406"/>
      <c r="S116" s="406"/>
      <c r="T116" s="406"/>
      <c r="U116" s="406"/>
      <c r="V116" s="406">
        <f t="shared" ref="V116:V121" si="12">SUM(B116:U116)</f>
        <v>0</v>
      </c>
    </row>
    <row r="117" spans="1:22" x14ac:dyDescent="0.25">
      <c r="A117" s="678" t="s">
        <v>4328</v>
      </c>
      <c r="B117" s="441"/>
      <c r="C117" s="406"/>
      <c r="D117" s="406"/>
      <c r="E117" s="406"/>
      <c r="F117" s="406"/>
      <c r="G117" s="406"/>
      <c r="H117" s="406"/>
      <c r="I117" s="406"/>
      <c r="J117" s="406"/>
      <c r="K117" s="406"/>
      <c r="L117" s="406"/>
      <c r="M117" s="406"/>
      <c r="N117" s="406"/>
      <c r="O117" s="406"/>
      <c r="P117" s="406"/>
      <c r="Q117" s="406"/>
      <c r="R117" s="406"/>
      <c r="S117" s="406"/>
      <c r="T117" s="406"/>
      <c r="U117" s="406"/>
      <c r="V117" s="406">
        <f t="shared" si="12"/>
        <v>0</v>
      </c>
    </row>
    <row r="118" spans="1:22" x14ac:dyDescent="0.25">
      <c r="A118" s="678" t="s">
        <v>4677</v>
      </c>
      <c r="B118" s="441"/>
      <c r="C118" s="406"/>
      <c r="D118" s="406"/>
      <c r="E118" s="406"/>
      <c r="F118" s="406"/>
      <c r="G118" s="406"/>
      <c r="H118" s="406"/>
      <c r="I118" s="406"/>
      <c r="J118" s="406"/>
      <c r="K118" s="406"/>
      <c r="L118" s="406"/>
      <c r="M118" s="406"/>
      <c r="N118" s="406"/>
      <c r="O118" s="406"/>
      <c r="P118" s="406"/>
      <c r="Q118" s="406"/>
      <c r="R118" s="406"/>
      <c r="S118" s="406"/>
      <c r="T118" s="406"/>
      <c r="U118" s="406"/>
      <c r="V118" s="406">
        <f t="shared" si="12"/>
        <v>0</v>
      </c>
    </row>
    <row r="119" spans="1:22" x14ac:dyDescent="0.25">
      <c r="A119" s="678" t="s">
        <v>4678</v>
      </c>
      <c r="B119" s="441"/>
      <c r="C119" s="406"/>
      <c r="D119" s="406"/>
      <c r="E119" s="406"/>
      <c r="F119" s="406"/>
      <c r="G119" s="406"/>
      <c r="H119" s="406"/>
      <c r="I119" s="406"/>
      <c r="J119" s="406"/>
      <c r="K119" s="406"/>
      <c r="L119" s="406"/>
      <c r="M119" s="406"/>
      <c r="N119" s="406"/>
      <c r="O119" s="406"/>
      <c r="P119" s="406"/>
      <c r="Q119" s="406"/>
      <c r="R119" s="406"/>
      <c r="S119" s="406"/>
      <c r="T119" s="406"/>
      <c r="U119" s="406"/>
      <c r="V119" s="406">
        <f t="shared" si="12"/>
        <v>0</v>
      </c>
    </row>
    <row r="120" spans="1:22" x14ac:dyDescent="0.25">
      <c r="A120" s="678" t="s">
        <v>4675</v>
      </c>
      <c r="B120" s="441"/>
      <c r="C120" s="406"/>
      <c r="D120" s="406"/>
      <c r="E120" s="406"/>
      <c r="F120" s="406"/>
      <c r="G120" s="406"/>
      <c r="H120" s="406"/>
      <c r="I120" s="406"/>
      <c r="J120" s="406"/>
      <c r="K120" s="406"/>
      <c r="L120" s="406"/>
      <c r="M120" s="406"/>
      <c r="N120" s="406"/>
      <c r="O120" s="406"/>
      <c r="P120" s="406"/>
      <c r="Q120" s="406"/>
      <c r="R120" s="406"/>
      <c r="S120" s="406"/>
      <c r="T120" s="406"/>
      <c r="U120" s="406"/>
      <c r="V120" s="406">
        <f t="shared" si="12"/>
        <v>0</v>
      </c>
    </row>
    <row r="121" spans="1:22" x14ac:dyDescent="0.25">
      <c r="A121" s="678" t="s">
        <v>3662</v>
      </c>
      <c r="B121" s="441"/>
      <c r="C121" s="406"/>
      <c r="D121" s="406"/>
      <c r="E121" s="406"/>
      <c r="F121" s="406"/>
      <c r="G121" s="406"/>
      <c r="H121" s="406"/>
      <c r="I121" s="406"/>
      <c r="J121" s="406"/>
      <c r="K121" s="406"/>
      <c r="L121" s="406"/>
      <c r="M121" s="406"/>
      <c r="N121" s="406"/>
      <c r="O121" s="406"/>
      <c r="P121" s="406"/>
      <c r="Q121" s="406"/>
      <c r="R121" s="406"/>
      <c r="S121" s="406"/>
      <c r="T121" s="406"/>
      <c r="U121" s="406"/>
      <c r="V121" s="406">
        <f t="shared" si="12"/>
        <v>0</v>
      </c>
    </row>
    <row r="122" spans="1:22" ht="15.6" x14ac:dyDescent="0.3">
      <c r="A122" s="670" t="s">
        <v>4679</v>
      </c>
      <c r="B122" s="441"/>
      <c r="C122" s="406"/>
      <c r="D122" s="406"/>
      <c r="E122" s="406"/>
      <c r="F122" s="406"/>
      <c r="G122" s="406"/>
      <c r="H122" s="406"/>
      <c r="I122" s="406"/>
      <c r="J122" s="406"/>
      <c r="K122" s="406"/>
      <c r="L122" s="406"/>
      <c r="M122" s="406"/>
      <c r="N122" s="406"/>
      <c r="O122" s="406"/>
      <c r="P122" s="406"/>
      <c r="Q122" s="406"/>
      <c r="R122" s="406"/>
      <c r="S122" s="406"/>
      <c r="T122" s="406"/>
      <c r="U122" s="423"/>
      <c r="V122" s="406">
        <f t="shared" ref="V122:V126" si="13">SUM(B122:U122)</f>
        <v>0</v>
      </c>
    </row>
    <row r="123" spans="1:22" ht="17.399999999999999" x14ac:dyDescent="0.3">
      <c r="A123" s="670" t="s">
        <v>4680</v>
      </c>
      <c r="B123" s="441"/>
      <c r="C123" s="406"/>
      <c r="D123" s="406"/>
      <c r="E123" s="406"/>
      <c r="F123" s="406"/>
      <c r="G123" s="406"/>
      <c r="H123" s="406"/>
      <c r="I123" s="406"/>
      <c r="J123" s="406"/>
      <c r="K123" s="406"/>
      <c r="L123" s="406"/>
      <c r="M123" s="406"/>
      <c r="N123" s="423"/>
      <c r="O123" s="406"/>
      <c r="P123" s="406"/>
      <c r="Q123" s="406"/>
      <c r="R123" s="406"/>
      <c r="S123" s="406"/>
      <c r="T123" s="406"/>
      <c r="U123" s="660"/>
      <c r="V123" s="406">
        <f t="shared" si="13"/>
        <v>0</v>
      </c>
    </row>
    <row r="124" spans="1:22" ht="17.399999999999999" x14ac:dyDescent="0.3">
      <c r="A124" s="670" t="s">
        <v>3588</v>
      </c>
      <c r="B124" s="441"/>
      <c r="C124" s="406"/>
      <c r="D124" s="406"/>
      <c r="E124" s="406"/>
      <c r="F124" s="406"/>
      <c r="G124" s="406"/>
      <c r="H124" s="406"/>
      <c r="I124" s="406"/>
      <c r="J124" s="406"/>
      <c r="K124" s="406"/>
      <c r="L124" s="406"/>
      <c r="M124" s="406"/>
      <c r="N124" s="406"/>
      <c r="O124" s="406"/>
      <c r="P124" s="423"/>
      <c r="Q124" s="406"/>
      <c r="R124" s="406"/>
      <c r="S124" s="406"/>
      <c r="T124" s="406"/>
      <c r="U124" s="660"/>
      <c r="V124" s="406">
        <f t="shared" si="13"/>
        <v>0</v>
      </c>
    </row>
    <row r="125" spans="1:22" ht="17.399999999999999" x14ac:dyDescent="0.3">
      <c r="A125" s="671" t="s">
        <v>4681</v>
      </c>
      <c r="B125" s="515"/>
      <c r="C125" s="406"/>
      <c r="D125" s="406"/>
      <c r="E125" s="406"/>
      <c r="F125" s="406"/>
      <c r="G125" s="406"/>
      <c r="H125" s="406"/>
      <c r="I125" s="406"/>
      <c r="J125" s="406"/>
      <c r="K125" s="406"/>
      <c r="L125" s="406"/>
      <c r="M125" s="406"/>
      <c r="N125" s="406"/>
      <c r="O125" s="406"/>
      <c r="P125" s="423"/>
      <c r="Q125" s="406"/>
      <c r="R125" s="406"/>
      <c r="S125" s="406"/>
      <c r="T125" s="406"/>
      <c r="U125" s="660"/>
      <c r="V125" s="406">
        <f t="shared" si="13"/>
        <v>0</v>
      </c>
    </row>
    <row r="126" spans="1:22" ht="18" thickBot="1" x14ac:dyDescent="0.35">
      <c r="A126" s="672" t="s">
        <v>4682</v>
      </c>
      <c r="B126" s="441"/>
      <c r="C126" s="406"/>
      <c r="D126" s="406"/>
      <c r="E126" s="406"/>
      <c r="F126" s="406"/>
      <c r="G126" s="406"/>
      <c r="H126" s="423"/>
      <c r="I126" s="406"/>
      <c r="J126" s="406"/>
      <c r="K126" s="406"/>
      <c r="L126" s="406"/>
      <c r="M126" s="406"/>
      <c r="N126" s="406"/>
      <c r="O126" s="406"/>
      <c r="P126" s="423"/>
      <c r="Q126" s="406"/>
      <c r="R126" s="406"/>
      <c r="S126" s="406"/>
      <c r="T126" s="406"/>
      <c r="U126" s="660"/>
      <c r="V126" s="406">
        <f t="shared" si="13"/>
        <v>0</v>
      </c>
    </row>
    <row r="127" spans="1:22" ht="18" thickBot="1" x14ac:dyDescent="0.35">
      <c r="A127" s="5" t="s">
        <v>248</v>
      </c>
      <c r="B127" s="621" t="s">
        <v>9</v>
      </c>
      <c r="C127" s="621" t="s">
        <v>23</v>
      </c>
      <c r="D127" s="621" t="s">
        <v>3273</v>
      </c>
      <c r="E127" s="621" t="s">
        <v>3454</v>
      </c>
      <c r="F127" s="622" t="s">
        <v>3272</v>
      </c>
      <c r="G127" s="621" t="s">
        <v>4</v>
      </c>
      <c r="H127" s="621" t="s">
        <v>3455</v>
      </c>
      <c r="I127" s="621" t="s">
        <v>3621</v>
      </c>
      <c r="J127" s="621" t="s">
        <v>17</v>
      </c>
      <c r="K127" s="621" t="s">
        <v>5</v>
      </c>
      <c r="L127" s="621" t="s">
        <v>24</v>
      </c>
      <c r="M127" s="621" t="s">
        <v>3</v>
      </c>
      <c r="N127" s="621" t="s">
        <v>0</v>
      </c>
      <c r="O127" s="621" t="s">
        <v>10</v>
      </c>
      <c r="P127" s="621" t="s">
        <v>3096</v>
      </c>
      <c r="Q127" s="621" t="s">
        <v>16</v>
      </c>
      <c r="R127" s="621" t="s">
        <v>3592</v>
      </c>
      <c r="S127" s="621" t="s">
        <v>11</v>
      </c>
      <c r="T127" s="621" t="s">
        <v>4601</v>
      </c>
      <c r="U127" s="621" t="s">
        <v>21</v>
      </c>
      <c r="V127" s="4" t="s">
        <v>22</v>
      </c>
    </row>
    <row r="128" spans="1:22" x14ac:dyDescent="0.25">
      <c r="A128" s="669" t="s">
        <v>4484</v>
      </c>
      <c r="B128" s="441"/>
      <c r="C128" s="406"/>
      <c r="D128" s="406"/>
      <c r="E128" s="406"/>
      <c r="F128" s="406"/>
      <c r="G128" s="406"/>
      <c r="H128" s="406"/>
      <c r="I128" s="406"/>
      <c r="J128" s="406"/>
      <c r="K128" s="406"/>
      <c r="L128" s="406"/>
      <c r="M128" s="406"/>
      <c r="N128" s="406"/>
      <c r="O128" s="406"/>
      <c r="P128" s="406"/>
      <c r="Q128" s="406"/>
      <c r="R128" s="406"/>
      <c r="S128" s="406"/>
      <c r="T128" s="406"/>
      <c r="U128" s="406"/>
      <c r="V128" s="406">
        <f>SUM(B128:U128)</f>
        <v>0</v>
      </c>
    </row>
    <row r="129" spans="1:22" ht="17.399999999999999" x14ac:dyDescent="0.3">
      <c r="A129" s="669" t="s">
        <v>4483</v>
      </c>
      <c r="B129" s="441"/>
      <c r="C129" s="406"/>
      <c r="D129" s="406"/>
      <c r="E129" s="423"/>
      <c r="F129" s="406"/>
      <c r="G129" s="406"/>
      <c r="H129" s="406"/>
      <c r="I129" s="406"/>
      <c r="J129" s="406"/>
      <c r="K129" s="406"/>
      <c r="L129" s="406"/>
      <c r="M129" s="406"/>
      <c r="N129" s="660"/>
      <c r="O129" s="406"/>
      <c r="P129" s="406"/>
      <c r="Q129" s="406"/>
      <c r="R129" s="406"/>
      <c r="S129" s="406"/>
      <c r="T129" s="406"/>
      <c r="U129" s="406"/>
      <c r="V129" s="406">
        <f t="shared" ref="V129:V138" si="14">SUM(B129:U129)</f>
        <v>0</v>
      </c>
    </row>
    <row r="130" spans="1:22" ht="15.6" x14ac:dyDescent="0.3">
      <c r="A130" s="669" t="s">
        <v>4683</v>
      </c>
      <c r="B130" s="441"/>
      <c r="C130" s="406"/>
      <c r="D130" s="406"/>
      <c r="E130" s="423"/>
      <c r="F130" s="406"/>
      <c r="G130" s="406"/>
      <c r="H130" s="406"/>
      <c r="I130" s="406"/>
      <c r="J130" s="406"/>
      <c r="K130" s="406"/>
      <c r="L130" s="406"/>
      <c r="M130" s="406"/>
      <c r="N130" s="406"/>
      <c r="O130" s="406"/>
      <c r="P130" s="406"/>
      <c r="Q130" s="406"/>
      <c r="R130" s="406"/>
      <c r="S130" s="406"/>
      <c r="T130" s="406"/>
      <c r="U130" s="406"/>
      <c r="V130" s="406">
        <f t="shared" si="14"/>
        <v>0</v>
      </c>
    </row>
    <row r="131" spans="1:22" ht="15.6" x14ac:dyDescent="0.3">
      <c r="A131" s="669" t="s">
        <v>4684</v>
      </c>
      <c r="B131" s="441"/>
      <c r="C131" s="406"/>
      <c r="D131" s="406"/>
      <c r="E131" s="423"/>
      <c r="F131" s="406"/>
      <c r="G131" s="406"/>
      <c r="H131" s="406"/>
      <c r="I131" s="406"/>
      <c r="J131" s="406"/>
      <c r="K131" s="406"/>
      <c r="L131" s="406"/>
      <c r="M131" s="406"/>
      <c r="N131" s="406"/>
      <c r="O131" s="406"/>
      <c r="P131" s="406"/>
      <c r="Q131" s="406"/>
      <c r="R131" s="406"/>
      <c r="S131" s="406"/>
      <c r="T131" s="406"/>
      <c r="U131" s="406"/>
      <c r="V131" s="406">
        <f t="shared" si="14"/>
        <v>0</v>
      </c>
    </row>
    <row r="132" spans="1:22" ht="15.6" x14ac:dyDescent="0.3">
      <c r="A132" s="678" t="s">
        <v>4485</v>
      </c>
      <c r="B132" s="441"/>
      <c r="C132" s="406"/>
      <c r="D132" s="406"/>
      <c r="E132" s="423"/>
      <c r="F132" s="406"/>
      <c r="G132" s="406"/>
      <c r="H132" s="406"/>
      <c r="I132" s="406"/>
      <c r="J132" s="406"/>
      <c r="K132" s="406"/>
      <c r="L132" s="406"/>
      <c r="M132" s="406"/>
      <c r="N132" s="406"/>
      <c r="O132" s="406"/>
      <c r="P132" s="406"/>
      <c r="Q132" s="406"/>
      <c r="R132" s="406"/>
      <c r="S132" s="406"/>
      <c r="T132" s="406"/>
      <c r="U132" s="406"/>
      <c r="V132" s="406"/>
    </row>
    <row r="133" spans="1:22" ht="15.6" x14ac:dyDescent="0.3">
      <c r="A133" s="670" t="s">
        <v>4302</v>
      </c>
      <c r="B133" s="441"/>
      <c r="C133" s="406"/>
      <c r="D133" s="406"/>
      <c r="E133" s="423"/>
      <c r="F133" s="406"/>
      <c r="G133" s="406"/>
      <c r="H133" s="406"/>
      <c r="I133" s="406"/>
      <c r="J133" s="406"/>
      <c r="K133" s="406"/>
      <c r="L133" s="406"/>
      <c r="M133" s="406"/>
      <c r="N133" s="406"/>
      <c r="O133" s="406"/>
      <c r="P133" s="406"/>
      <c r="Q133" s="406"/>
      <c r="R133" s="406"/>
      <c r="S133" s="406"/>
      <c r="T133" s="406"/>
      <c r="U133" s="406"/>
      <c r="V133" s="406">
        <f t="shared" si="14"/>
        <v>0</v>
      </c>
    </row>
    <row r="134" spans="1:22" ht="15.6" x14ac:dyDescent="0.3">
      <c r="A134" s="670" t="s">
        <v>256</v>
      </c>
      <c r="B134" s="441"/>
      <c r="C134" s="406"/>
      <c r="D134" s="406"/>
      <c r="E134" s="423"/>
      <c r="F134" s="406"/>
      <c r="G134" s="406"/>
      <c r="H134" s="406"/>
      <c r="I134" s="406"/>
      <c r="J134" s="406"/>
      <c r="K134" s="406"/>
      <c r="L134" s="406"/>
      <c r="M134" s="406"/>
      <c r="N134" s="406"/>
      <c r="O134" s="406"/>
      <c r="P134" s="406"/>
      <c r="Q134" s="406"/>
      <c r="R134" s="406"/>
      <c r="S134" s="406"/>
      <c r="T134" s="406"/>
      <c r="U134" s="406"/>
      <c r="V134" s="406">
        <f t="shared" si="14"/>
        <v>0</v>
      </c>
    </row>
    <row r="135" spans="1:22" ht="15.6" x14ac:dyDescent="0.3">
      <c r="A135" s="670" t="s">
        <v>4773</v>
      </c>
      <c r="B135" s="441"/>
      <c r="C135" s="406"/>
      <c r="D135" s="406"/>
      <c r="E135" s="423"/>
      <c r="F135" s="406"/>
      <c r="G135" s="406"/>
      <c r="H135" s="406"/>
      <c r="I135" s="406"/>
      <c r="J135" s="406"/>
      <c r="K135" s="406"/>
      <c r="L135" s="406"/>
      <c r="M135" s="406"/>
      <c r="N135" s="406"/>
      <c r="O135" s="406"/>
      <c r="P135" s="406"/>
      <c r="Q135" s="406"/>
      <c r="R135" s="406"/>
      <c r="S135" s="406"/>
      <c r="T135" s="406"/>
      <c r="U135" s="406"/>
      <c r="V135" s="406">
        <f t="shared" si="14"/>
        <v>0</v>
      </c>
    </row>
    <row r="136" spans="1:22" ht="14.4" x14ac:dyDescent="0.3">
      <c r="A136" s="670" t="s">
        <v>4774</v>
      </c>
      <c r="B136" s="441"/>
      <c r="C136" s="406"/>
      <c r="D136" s="406"/>
      <c r="E136" s="406"/>
      <c r="F136" s="406"/>
      <c r="G136" s="406"/>
      <c r="H136" s="406"/>
      <c r="I136" s="406"/>
      <c r="J136" s="406"/>
      <c r="K136" s="406"/>
      <c r="L136" s="406"/>
      <c r="M136" s="406"/>
      <c r="N136" s="406"/>
      <c r="O136" s="406"/>
      <c r="P136" s="406"/>
      <c r="Q136" s="406"/>
      <c r="R136" s="406"/>
      <c r="S136" s="406"/>
      <c r="T136" s="406"/>
      <c r="U136" s="406"/>
      <c r="V136" s="406">
        <f t="shared" si="14"/>
        <v>0</v>
      </c>
    </row>
    <row r="137" spans="1:22" ht="15.6" x14ac:dyDescent="0.3">
      <c r="A137" s="670" t="s">
        <v>4685</v>
      </c>
      <c r="B137" s="441"/>
      <c r="C137" s="406"/>
      <c r="D137" s="406"/>
      <c r="E137" s="406"/>
      <c r="F137" s="406"/>
      <c r="G137" s="406"/>
      <c r="H137" s="406"/>
      <c r="I137" s="406"/>
      <c r="J137" s="406"/>
      <c r="K137" s="406"/>
      <c r="L137" s="406"/>
      <c r="M137" s="406"/>
      <c r="N137" s="406"/>
      <c r="O137" s="406"/>
      <c r="P137" s="406"/>
      <c r="Q137" s="406"/>
      <c r="R137" s="406"/>
      <c r="S137" s="423"/>
      <c r="T137" s="406"/>
      <c r="U137" s="406"/>
      <c r="V137" s="406">
        <f t="shared" si="14"/>
        <v>0</v>
      </c>
    </row>
    <row r="138" spans="1:22" ht="15.6" x14ac:dyDescent="0.3">
      <c r="A138" s="670" t="s">
        <v>4686</v>
      </c>
      <c r="B138" s="441"/>
      <c r="C138" s="406"/>
      <c r="D138" s="406"/>
      <c r="E138" s="406"/>
      <c r="F138" s="406"/>
      <c r="G138" s="406"/>
      <c r="H138" s="406"/>
      <c r="I138" s="406"/>
      <c r="J138" s="406"/>
      <c r="K138" s="406"/>
      <c r="L138" s="406"/>
      <c r="M138" s="406"/>
      <c r="N138" s="406"/>
      <c r="O138" s="406"/>
      <c r="P138" s="423"/>
      <c r="Q138" s="406"/>
      <c r="R138" s="406"/>
      <c r="S138" s="406"/>
      <c r="T138" s="406"/>
      <c r="U138" s="406"/>
      <c r="V138" s="406">
        <f t="shared" si="14"/>
        <v>0</v>
      </c>
    </row>
    <row r="139" spans="1:22" ht="17.399999999999999" x14ac:dyDescent="0.3">
      <c r="A139" s="5" t="s">
        <v>276</v>
      </c>
      <c r="B139" s="407"/>
      <c r="C139" s="407"/>
      <c r="D139" s="407"/>
      <c r="E139" s="407"/>
      <c r="F139" s="407"/>
      <c r="G139" s="407"/>
      <c r="H139" s="407"/>
      <c r="I139" s="407"/>
      <c r="J139" s="407"/>
      <c r="K139" s="407"/>
      <c r="L139" s="407"/>
      <c r="M139" s="407"/>
      <c r="N139" s="407"/>
      <c r="O139" s="407"/>
      <c r="P139" s="407"/>
      <c r="Q139" s="407"/>
      <c r="R139" s="407"/>
      <c r="S139" s="407"/>
      <c r="T139" s="407"/>
      <c r="U139" s="407"/>
      <c r="V139" s="407"/>
    </row>
    <row r="140" spans="1:22" ht="17.399999999999999" x14ac:dyDescent="0.3">
      <c r="A140" s="673" t="s">
        <v>3711</v>
      </c>
      <c r="B140" s="441"/>
      <c r="C140" s="406"/>
      <c r="D140" s="423"/>
      <c r="E140" s="406"/>
      <c r="F140" s="406"/>
      <c r="G140" s="406"/>
      <c r="H140" s="406"/>
      <c r="I140" s="660"/>
      <c r="J140" s="406"/>
      <c r="K140" s="406"/>
      <c r="L140" s="406"/>
      <c r="M140" s="406"/>
      <c r="N140" s="406"/>
      <c r="O140" s="406"/>
      <c r="P140" s="406"/>
      <c r="Q140" s="406"/>
      <c r="R140" s="406"/>
      <c r="S140" s="406"/>
      <c r="T140" s="406"/>
      <c r="U140" s="406"/>
      <c r="V140" s="406">
        <f>SUM(B140:U140)</f>
        <v>0</v>
      </c>
    </row>
    <row r="141" spans="1:22" ht="17.399999999999999" x14ac:dyDescent="0.3">
      <c r="A141" s="679" t="s">
        <v>775</v>
      </c>
      <c r="B141" s="446"/>
      <c r="C141" s="411"/>
      <c r="D141" s="444"/>
      <c r="E141" s="411"/>
      <c r="F141" s="411"/>
      <c r="G141" s="411"/>
      <c r="H141" s="411"/>
      <c r="I141" s="661"/>
      <c r="J141" s="411"/>
      <c r="K141" s="411"/>
      <c r="L141" s="411"/>
      <c r="M141" s="411"/>
      <c r="N141" s="411"/>
      <c r="O141" s="411"/>
      <c r="P141" s="411"/>
      <c r="Q141" s="411"/>
      <c r="R141" s="411"/>
      <c r="S141" s="411"/>
      <c r="T141" s="411"/>
      <c r="U141" s="411"/>
      <c r="V141" s="406"/>
    </row>
    <row r="142" spans="1:22" ht="17.399999999999999" x14ac:dyDescent="0.3">
      <c r="A142" s="679" t="s">
        <v>3411</v>
      </c>
      <c r="B142" s="446"/>
      <c r="C142" s="411"/>
      <c r="D142" s="444"/>
      <c r="E142" s="411"/>
      <c r="F142" s="411"/>
      <c r="G142" s="411"/>
      <c r="H142" s="411"/>
      <c r="I142" s="411"/>
      <c r="J142" s="411"/>
      <c r="K142" s="411"/>
      <c r="L142" s="411"/>
      <c r="M142" s="411"/>
      <c r="N142" s="411"/>
      <c r="O142" s="411"/>
      <c r="P142" s="411"/>
      <c r="Q142" s="411"/>
      <c r="R142" s="411"/>
      <c r="S142" s="411"/>
      <c r="T142" s="411"/>
      <c r="U142" s="661"/>
      <c r="V142" s="406">
        <f t="shared" ref="V142:V144" si="15">SUM(B142:U142)</f>
        <v>0</v>
      </c>
    </row>
    <row r="143" spans="1:22" ht="15.6" x14ac:dyDescent="0.3">
      <c r="A143" s="671" t="s">
        <v>4687</v>
      </c>
      <c r="B143" s="446"/>
      <c r="C143" s="411"/>
      <c r="D143" s="444"/>
      <c r="E143" s="411"/>
      <c r="F143" s="411"/>
      <c r="G143" s="411"/>
      <c r="H143" s="411"/>
      <c r="I143" s="411"/>
      <c r="J143" s="411"/>
      <c r="K143" s="411"/>
      <c r="L143" s="411"/>
      <c r="M143" s="411"/>
      <c r="N143" s="411"/>
      <c r="O143" s="411"/>
      <c r="P143" s="411"/>
      <c r="Q143" s="411"/>
      <c r="R143" s="411"/>
      <c r="S143" s="411"/>
      <c r="T143" s="411"/>
      <c r="U143" s="411"/>
      <c r="V143" s="406">
        <f t="shared" si="15"/>
        <v>0</v>
      </c>
    </row>
    <row r="144" spans="1:22" ht="15.6" x14ac:dyDescent="0.3">
      <c r="A144" s="671" t="s">
        <v>4688</v>
      </c>
      <c r="B144" s="406"/>
      <c r="C144" s="406"/>
      <c r="D144" s="423"/>
      <c r="E144" s="406"/>
      <c r="F144" s="406"/>
      <c r="G144" s="406"/>
      <c r="H144" s="406"/>
      <c r="I144" s="406"/>
      <c r="J144" s="406"/>
      <c r="K144" s="406"/>
      <c r="L144" s="406"/>
      <c r="M144" s="406"/>
      <c r="N144" s="406"/>
      <c r="O144" s="406"/>
      <c r="P144" s="406"/>
      <c r="Q144" s="406"/>
      <c r="R144" s="406"/>
      <c r="S144" s="406"/>
      <c r="T144" s="406"/>
      <c r="U144" s="406"/>
      <c r="V144" s="406">
        <f t="shared" si="15"/>
        <v>0</v>
      </c>
    </row>
    <row r="145" spans="1:22" ht="17.399999999999999" x14ac:dyDescent="0.3">
      <c r="A145" s="5" t="s">
        <v>311</v>
      </c>
      <c r="B145" s="235"/>
      <c r="C145" s="235"/>
      <c r="D145" s="235"/>
      <c r="E145" s="235"/>
      <c r="F145" s="235"/>
      <c r="G145" s="235"/>
      <c r="H145" s="235"/>
      <c r="I145" s="235"/>
      <c r="J145" s="235"/>
      <c r="K145" s="235"/>
      <c r="L145" s="235"/>
      <c r="M145" s="235"/>
      <c r="N145" s="235"/>
      <c r="O145" s="235"/>
      <c r="P145" s="235"/>
      <c r="Q145" s="235"/>
      <c r="R145" s="235"/>
      <c r="S145" s="235"/>
      <c r="T145" s="235"/>
      <c r="U145" s="407"/>
      <c r="V145" s="407"/>
    </row>
    <row r="146" spans="1:22" ht="15.6" x14ac:dyDescent="0.3">
      <c r="A146" s="673" t="s">
        <v>4496</v>
      </c>
      <c r="B146" s="441"/>
      <c r="C146" s="406"/>
      <c r="D146" s="406"/>
      <c r="E146" s="406"/>
      <c r="F146" s="406"/>
      <c r="G146" s="406"/>
      <c r="H146" s="406"/>
      <c r="I146" s="406"/>
      <c r="J146" s="406"/>
      <c r="K146" s="406"/>
      <c r="L146" s="406"/>
      <c r="M146" s="406"/>
      <c r="N146" s="423"/>
      <c r="O146" s="406"/>
      <c r="P146" s="406"/>
      <c r="Q146" s="406"/>
      <c r="R146" s="406"/>
      <c r="S146" s="423"/>
      <c r="T146" s="406"/>
      <c r="U146" s="406"/>
      <c r="V146" s="406">
        <f>SUM(B146:U146)</f>
        <v>0</v>
      </c>
    </row>
    <row r="147" spans="1:22" ht="17.399999999999999" x14ac:dyDescent="0.3">
      <c r="A147" s="673" t="s">
        <v>178</v>
      </c>
      <c r="B147" s="441"/>
      <c r="C147" s="406"/>
      <c r="D147" s="406"/>
      <c r="E147" s="406"/>
      <c r="F147" s="406"/>
      <c r="G147" s="406"/>
      <c r="H147" s="660"/>
      <c r="I147" s="406"/>
      <c r="J147" s="406"/>
      <c r="K147" s="406"/>
      <c r="L147" s="406"/>
      <c r="M147" s="406"/>
      <c r="N147" s="423"/>
      <c r="O147" s="406"/>
      <c r="P147" s="406"/>
      <c r="Q147" s="406"/>
      <c r="R147" s="406"/>
      <c r="S147" s="423"/>
      <c r="T147" s="406"/>
      <c r="U147" s="406"/>
      <c r="V147" s="406">
        <f t="shared" ref="V147:V159" si="16">SUM(B147:U147)</f>
        <v>0</v>
      </c>
    </row>
    <row r="148" spans="1:22" ht="17.399999999999999" x14ac:dyDescent="0.3">
      <c r="A148" s="673" t="s">
        <v>4311</v>
      </c>
      <c r="B148" s="441"/>
      <c r="C148" s="406"/>
      <c r="D148" s="406"/>
      <c r="E148" s="406"/>
      <c r="F148" s="406"/>
      <c r="G148" s="406"/>
      <c r="H148" s="660"/>
      <c r="I148" s="406"/>
      <c r="J148" s="406"/>
      <c r="K148" s="406"/>
      <c r="L148" s="406"/>
      <c r="M148" s="406"/>
      <c r="N148" s="423"/>
      <c r="O148" s="406"/>
      <c r="P148" s="406"/>
      <c r="Q148" s="406"/>
      <c r="R148" s="406"/>
      <c r="S148" s="423"/>
      <c r="T148" s="406"/>
      <c r="U148" s="406"/>
      <c r="V148" s="406">
        <f t="shared" si="16"/>
        <v>0</v>
      </c>
    </row>
    <row r="149" spans="1:22" ht="17.399999999999999" x14ac:dyDescent="0.3">
      <c r="A149" s="673" t="s">
        <v>4689</v>
      </c>
      <c r="B149" s="441"/>
      <c r="C149" s="406"/>
      <c r="D149" s="406"/>
      <c r="E149" s="406"/>
      <c r="F149" s="406"/>
      <c r="G149" s="406"/>
      <c r="H149" s="660"/>
      <c r="I149" s="406"/>
      <c r="J149" s="406"/>
      <c r="K149" s="406"/>
      <c r="L149" s="406"/>
      <c r="M149" s="406"/>
      <c r="N149" s="423"/>
      <c r="O149" s="406"/>
      <c r="P149" s="406"/>
      <c r="Q149" s="406"/>
      <c r="R149" s="406"/>
      <c r="S149" s="423"/>
      <c r="T149" s="406"/>
      <c r="U149" s="406"/>
      <c r="V149" s="406">
        <f t="shared" si="16"/>
        <v>0</v>
      </c>
    </row>
    <row r="150" spans="1:22" ht="17.399999999999999" x14ac:dyDescent="0.3">
      <c r="A150" s="673" t="s">
        <v>195</v>
      </c>
      <c r="B150" s="441"/>
      <c r="C150" s="406"/>
      <c r="D150" s="406"/>
      <c r="E150" s="406"/>
      <c r="F150" s="406"/>
      <c r="G150" s="406"/>
      <c r="H150" s="660"/>
      <c r="I150" s="406"/>
      <c r="J150" s="406"/>
      <c r="K150" s="406"/>
      <c r="L150" s="406"/>
      <c r="M150" s="406"/>
      <c r="N150" s="423"/>
      <c r="O150" s="406"/>
      <c r="P150" s="406"/>
      <c r="Q150" s="406"/>
      <c r="R150" s="406"/>
      <c r="S150" s="423"/>
      <c r="T150" s="406"/>
      <c r="U150" s="406"/>
      <c r="V150" s="406">
        <f t="shared" si="16"/>
        <v>0</v>
      </c>
    </row>
    <row r="151" spans="1:22" ht="17.399999999999999" x14ac:dyDescent="0.3">
      <c r="A151" s="673" t="s">
        <v>3511</v>
      </c>
      <c r="B151" s="441"/>
      <c r="C151" s="406"/>
      <c r="D151" s="406"/>
      <c r="E151" s="406"/>
      <c r="F151" s="406"/>
      <c r="G151" s="406"/>
      <c r="H151" s="660"/>
      <c r="I151" s="406"/>
      <c r="J151" s="406"/>
      <c r="K151" s="406"/>
      <c r="L151" s="406"/>
      <c r="M151" s="406"/>
      <c r="N151" s="423"/>
      <c r="O151" s="406"/>
      <c r="P151" s="406"/>
      <c r="Q151" s="406"/>
      <c r="R151" s="406"/>
      <c r="S151" s="423"/>
      <c r="T151" s="406"/>
      <c r="U151" s="406"/>
      <c r="V151" s="406">
        <f t="shared" si="16"/>
        <v>0</v>
      </c>
    </row>
    <row r="152" spans="1:22" ht="17.399999999999999" x14ac:dyDescent="0.3">
      <c r="A152" s="673" t="s">
        <v>4310</v>
      </c>
      <c r="B152" s="441"/>
      <c r="C152" s="406"/>
      <c r="D152" s="406"/>
      <c r="E152" s="406"/>
      <c r="F152" s="406"/>
      <c r="G152" s="406"/>
      <c r="H152" s="660"/>
      <c r="I152" s="406"/>
      <c r="J152" s="406"/>
      <c r="K152" s="406"/>
      <c r="L152" s="406"/>
      <c r="M152" s="406"/>
      <c r="N152" s="423"/>
      <c r="O152" s="406"/>
      <c r="P152" s="406"/>
      <c r="Q152" s="406"/>
      <c r="R152" s="406"/>
      <c r="S152" s="423"/>
      <c r="T152" s="406"/>
      <c r="U152" s="406"/>
      <c r="V152" s="406">
        <f t="shared" si="16"/>
        <v>0</v>
      </c>
    </row>
    <row r="153" spans="1:22" ht="17.399999999999999" x14ac:dyDescent="0.3">
      <c r="A153" s="673" t="s">
        <v>4690</v>
      </c>
      <c r="B153" s="441"/>
      <c r="C153" s="406"/>
      <c r="D153" s="406"/>
      <c r="E153" s="406"/>
      <c r="F153" s="406"/>
      <c r="G153" s="406"/>
      <c r="H153" s="660"/>
      <c r="I153" s="406"/>
      <c r="J153" s="406"/>
      <c r="K153" s="406"/>
      <c r="L153" s="406"/>
      <c r="M153" s="406"/>
      <c r="N153" s="423"/>
      <c r="O153" s="406"/>
      <c r="P153" s="406"/>
      <c r="Q153" s="406"/>
      <c r="R153" s="406"/>
      <c r="S153" s="423"/>
      <c r="T153" s="406"/>
      <c r="U153" s="406"/>
      <c r="V153" s="406">
        <f t="shared" si="16"/>
        <v>0</v>
      </c>
    </row>
    <row r="154" spans="1:22" ht="15.6" x14ac:dyDescent="0.3">
      <c r="A154" s="679" t="s">
        <v>4775</v>
      </c>
      <c r="B154" s="441"/>
      <c r="C154" s="406"/>
      <c r="D154" s="406"/>
      <c r="E154" s="406"/>
      <c r="F154" s="406"/>
      <c r="G154" s="406"/>
      <c r="H154" s="406"/>
      <c r="I154" s="406"/>
      <c r="J154" s="406"/>
      <c r="K154" s="406"/>
      <c r="L154" s="406"/>
      <c r="M154" s="406"/>
      <c r="N154" s="423"/>
      <c r="O154" s="406"/>
      <c r="P154" s="406"/>
      <c r="Q154" s="406"/>
      <c r="R154" s="406"/>
      <c r="S154" s="423"/>
      <c r="T154" s="406"/>
      <c r="U154" s="406"/>
      <c r="V154" s="406">
        <f t="shared" si="16"/>
        <v>0</v>
      </c>
    </row>
    <row r="155" spans="1:22" ht="15.6" x14ac:dyDescent="0.3">
      <c r="A155" s="671" t="s">
        <v>745</v>
      </c>
      <c r="B155" s="441"/>
      <c r="C155" s="406"/>
      <c r="D155" s="406"/>
      <c r="E155" s="406"/>
      <c r="F155" s="406"/>
      <c r="G155" s="406"/>
      <c r="H155" s="406"/>
      <c r="I155" s="406"/>
      <c r="J155" s="406"/>
      <c r="K155" s="406"/>
      <c r="L155" s="406"/>
      <c r="M155" s="406"/>
      <c r="N155" s="423"/>
      <c r="O155" s="406"/>
      <c r="P155" s="406"/>
      <c r="Q155" s="406"/>
      <c r="R155" s="406"/>
      <c r="S155" s="423"/>
      <c r="T155" s="406"/>
      <c r="U155" s="406"/>
      <c r="V155" s="406">
        <f t="shared" si="16"/>
        <v>0</v>
      </c>
    </row>
    <row r="156" spans="1:22" ht="15.6" x14ac:dyDescent="0.3">
      <c r="A156" s="671" t="s">
        <v>4691</v>
      </c>
      <c r="B156" s="441"/>
      <c r="C156" s="406"/>
      <c r="D156" s="406"/>
      <c r="E156" s="406"/>
      <c r="F156" s="406"/>
      <c r="G156" s="406"/>
      <c r="H156" s="406"/>
      <c r="I156" s="406"/>
      <c r="J156" s="406"/>
      <c r="K156" s="406"/>
      <c r="L156" s="406"/>
      <c r="M156" s="406"/>
      <c r="N156" s="423"/>
      <c r="O156" s="406"/>
      <c r="P156" s="406"/>
      <c r="Q156" s="406"/>
      <c r="R156" s="406"/>
      <c r="S156" s="423"/>
      <c r="T156" s="406"/>
      <c r="U156" s="406"/>
      <c r="V156" s="406">
        <f t="shared" si="16"/>
        <v>0</v>
      </c>
    </row>
    <row r="157" spans="1:22" ht="15.6" x14ac:dyDescent="0.3">
      <c r="A157" s="671" t="s">
        <v>4692</v>
      </c>
      <c r="B157" s="441"/>
      <c r="C157" s="406"/>
      <c r="D157" s="406"/>
      <c r="E157" s="406"/>
      <c r="F157" s="406"/>
      <c r="G157" s="406"/>
      <c r="H157" s="406"/>
      <c r="I157" s="406"/>
      <c r="J157" s="406"/>
      <c r="K157" s="406"/>
      <c r="L157" s="406"/>
      <c r="M157" s="406"/>
      <c r="N157" s="423"/>
      <c r="O157" s="406"/>
      <c r="P157" s="406"/>
      <c r="Q157" s="406"/>
      <c r="R157" s="406"/>
      <c r="S157" s="423"/>
      <c r="T157" s="406"/>
      <c r="U157" s="406"/>
      <c r="V157" s="406">
        <f t="shared" si="16"/>
        <v>0</v>
      </c>
    </row>
    <row r="158" spans="1:22" ht="14.4" x14ac:dyDescent="0.3">
      <c r="A158" s="671" t="s">
        <v>4693</v>
      </c>
      <c r="B158" s="441"/>
      <c r="C158" s="406"/>
      <c r="D158" s="406"/>
      <c r="E158" s="406"/>
      <c r="F158" s="406"/>
      <c r="G158" s="406"/>
      <c r="H158" s="406"/>
      <c r="I158" s="406"/>
      <c r="J158" s="406"/>
      <c r="K158" s="406"/>
      <c r="L158" s="406"/>
      <c r="M158" s="406"/>
      <c r="N158" s="406"/>
      <c r="O158" s="406"/>
      <c r="P158" s="406"/>
      <c r="Q158" s="406"/>
      <c r="R158" s="406"/>
      <c r="S158" s="406"/>
      <c r="T158" s="406"/>
      <c r="U158" s="406"/>
      <c r="V158" s="406">
        <f t="shared" si="16"/>
        <v>0</v>
      </c>
    </row>
    <row r="159" spans="1:22" ht="15" thickBot="1" x14ac:dyDescent="0.35">
      <c r="A159" s="671" t="s">
        <v>4694</v>
      </c>
      <c r="B159" s="441"/>
      <c r="C159" s="406"/>
      <c r="D159" s="406"/>
      <c r="E159" s="406"/>
      <c r="F159" s="406"/>
      <c r="G159" s="406"/>
      <c r="H159" s="406"/>
      <c r="I159" s="406"/>
      <c r="J159" s="406"/>
      <c r="K159" s="406"/>
      <c r="L159" s="406"/>
      <c r="M159" s="406"/>
      <c r="N159" s="406"/>
      <c r="O159" s="406"/>
      <c r="P159" s="406"/>
      <c r="Q159" s="406"/>
      <c r="R159" s="406"/>
      <c r="S159" s="406"/>
      <c r="T159" s="406"/>
      <c r="U159" s="406"/>
      <c r="V159" s="406">
        <f t="shared" si="16"/>
        <v>0</v>
      </c>
    </row>
    <row r="160" spans="1:22" ht="18" thickBot="1" x14ac:dyDescent="0.35">
      <c r="A160" s="5" t="s">
        <v>342</v>
      </c>
      <c r="B160" s="621" t="s">
        <v>9</v>
      </c>
      <c r="C160" s="621" t="s">
        <v>23</v>
      </c>
      <c r="D160" s="621" t="s">
        <v>3273</v>
      </c>
      <c r="E160" s="621" t="s">
        <v>3454</v>
      </c>
      <c r="F160" s="622" t="s">
        <v>3272</v>
      </c>
      <c r="G160" s="621" t="s">
        <v>4</v>
      </c>
      <c r="H160" s="621" t="s">
        <v>3455</v>
      </c>
      <c r="I160" s="621" t="s">
        <v>3621</v>
      </c>
      <c r="J160" s="621" t="s">
        <v>17</v>
      </c>
      <c r="K160" s="621" t="s">
        <v>5</v>
      </c>
      <c r="L160" s="621" t="s">
        <v>24</v>
      </c>
      <c r="M160" s="621" t="s">
        <v>3</v>
      </c>
      <c r="N160" s="621" t="s">
        <v>0</v>
      </c>
      <c r="O160" s="621" t="s">
        <v>10</v>
      </c>
      <c r="P160" s="621" t="s">
        <v>3096</v>
      </c>
      <c r="Q160" s="621" t="s">
        <v>16</v>
      </c>
      <c r="R160" s="621" t="s">
        <v>3592</v>
      </c>
      <c r="S160" s="621" t="s">
        <v>11</v>
      </c>
      <c r="T160" s="621" t="s">
        <v>4601</v>
      </c>
      <c r="U160" s="621" t="s">
        <v>21</v>
      </c>
      <c r="V160" s="4" t="s">
        <v>22</v>
      </c>
    </row>
    <row r="161" spans="1:22" ht="15.6" x14ac:dyDescent="0.3">
      <c r="A161" s="678" t="s">
        <v>3521</v>
      </c>
      <c r="B161" s="441"/>
      <c r="C161" s="406"/>
      <c r="D161" s="406"/>
      <c r="E161" s="406"/>
      <c r="F161" s="423"/>
      <c r="G161" s="406"/>
      <c r="H161" s="406"/>
      <c r="I161" s="406"/>
      <c r="J161" s="406"/>
      <c r="K161" s="406"/>
      <c r="L161" s="406"/>
      <c r="M161" s="406"/>
      <c r="N161" s="406"/>
      <c r="O161" s="406"/>
      <c r="P161" s="406"/>
      <c r="Q161" s="406"/>
      <c r="R161" s="406"/>
      <c r="S161" s="423"/>
      <c r="T161" s="406"/>
      <c r="U161" s="406"/>
      <c r="V161" s="406">
        <f>SUM(B161:U161)</f>
        <v>0</v>
      </c>
    </row>
    <row r="162" spans="1:22" ht="15.6" x14ac:dyDescent="0.3">
      <c r="A162" s="678" t="s">
        <v>4776</v>
      </c>
      <c r="B162" s="441"/>
      <c r="C162" s="406"/>
      <c r="D162" s="406"/>
      <c r="E162" s="406"/>
      <c r="F162" s="406"/>
      <c r="G162" s="423"/>
      <c r="H162" s="406"/>
      <c r="I162" s="406"/>
      <c r="J162" s="406"/>
      <c r="K162" s="406"/>
      <c r="L162" s="406"/>
      <c r="M162" s="406"/>
      <c r="N162" s="406"/>
      <c r="O162" s="406"/>
      <c r="P162" s="406"/>
      <c r="Q162" s="406"/>
      <c r="R162" s="406"/>
      <c r="S162" s="406"/>
      <c r="T162" s="406"/>
      <c r="U162" s="406"/>
      <c r="V162" s="406">
        <f t="shared" ref="V162:V172" si="17">SUM(B162:U162)</f>
        <v>0</v>
      </c>
    </row>
    <row r="163" spans="1:22" ht="17.399999999999999" x14ac:dyDescent="0.3">
      <c r="A163" s="669" t="s">
        <v>4695</v>
      </c>
      <c r="B163" s="441"/>
      <c r="C163" s="406"/>
      <c r="D163" s="406"/>
      <c r="E163" s="406"/>
      <c r="F163" s="406"/>
      <c r="G163" s="406"/>
      <c r="H163" s="406"/>
      <c r="I163" s="406"/>
      <c r="J163" s="406"/>
      <c r="K163" s="406"/>
      <c r="L163" s="406"/>
      <c r="M163" s="406"/>
      <c r="N163" s="406"/>
      <c r="O163" s="406"/>
      <c r="P163" s="406"/>
      <c r="Q163" s="406"/>
      <c r="R163" s="660"/>
      <c r="S163" s="406"/>
      <c r="T163" s="406"/>
      <c r="U163" s="406"/>
      <c r="V163" s="406">
        <f t="shared" si="17"/>
        <v>0</v>
      </c>
    </row>
    <row r="164" spans="1:22" ht="15.6" x14ac:dyDescent="0.3">
      <c r="A164" s="678" t="s">
        <v>4505</v>
      </c>
      <c r="B164" s="441"/>
      <c r="C164" s="406"/>
      <c r="D164" s="406"/>
      <c r="E164" s="406"/>
      <c r="F164" s="406"/>
      <c r="G164" s="406"/>
      <c r="H164" s="406"/>
      <c r="I164" s="406"/>
      <c r="J164" s="406"/>
      <c r="K164" s="406"/>
      <c r="L164" s="406"/>
      <c r="M164" s="406"/>
      <c r="N164" s="406"/>
      <c r="O164" s="406"/>
      <c r="P164" s="406"/>
      <c r="Q164" s="406"/>
      <c r="R164" s="406"/>
      <c r="S164" s="406"/>
      <c r="T164" s="423"/>
      <c r="U164" s="406"/>
      <c r="V164" s="406">
        <f t="shared" si="17"/>
        <v>0</v>
      </c>
    </row>
    <row r="165" spans="1:22" ht="15.6" x14ac:dyDescent="0.3">
      <c r="A165" s="678" t="s">
        <v>4777</v>
      </c>
      <c r="B165" s="441"/>
      <c r="C165" s="406"/>
      <c r="D165" s="406"/>
      <c r="E165" s="406"/>
      <c r="F165" s="406"/>
      <c r="G165" s="406"/>
      <c r="H165" s="406"/>
      <c r="I165" s="406"/>
      <c r="J165" s="406"/>
      <c r="K165" s="406"/>
      <c r="L165" s="406"/>
      <c r="M165" s="406"/>
      <c r="N165" s="406"/>
      <c r="O165" s="406"/>
      <c r="P165" s="406"/>
      <c r="Q165" s="406"/>
      <c r="R165" s="406"/>
      <c r="S165" s="406"/>
      <c r="T165" s="423"/>
      <c r="U165" s="406"/>
      <c r="V165" s="406">
        <f t="shared" si="17"/>
        <v>0</v>
      </c>
    </row>
    <row r="166" spans="1:22" ht="15.6" x14ac:dyDescent="0.3">
      <c r="A166" s="669" t="s">
        <v>4697</v>
      </c>
      <c r="B166" s="441"/>
      <c r="C166" s="406"/>
      <c r="D166" s="406"/>
      <c r="E166" s="406"/>
      <c r="F166" s="406"/>
      <c r="G166" s="406"/>
      <c r="H166" s="406"/>
      <c r="I166" s="406"/>
      <c r="J166" s="406"/>
      <c r="K166" s="406"/>
      <c r="L166" s="406"/>
      <c r="M166" s="406"/>
      <c r="N166" s="406"/>
      <c r="O166" s="406"/>
      <c r="P166" s="406"/>
      <c r="Q166" s="406"/>
      <c r="R166" s="406"/>
      <c r="S166" s="406"/>
      <c r="T166" s="423"/>
      <c r="U166" s="406"/>
      <c r="V166" s="406">
        <f t="shared" si="17"/>
        <v>0</v>
      </c>
    </row>
    <row r="167" spans="1:22" ht="17.399999999999999" x14ac:dyDescent="0.3">
      <c r="A167" s="678" t="s">
        <v>4696</v>
      </c>
      <c r="B167" s="464"/>
      <c r="C167" s="461"/>
      <c r="D167" s="461"/>
      <c r="E167" s="461"/>
      <c r="F167" s="364"/>
      <c r="G167" s="461"/>
      <c r="H167" s="461"/>
      <c r="I167" s="461"/>
      <c r="J167" s="461"/>
      <c r="K167" s="461"/>
      <c r="L167" s="461"/>
      <c r="M167" s="461"/>
      <c r="N167" s="461"/>
      <c r="O167" s="461"/>
      <c r="P167" s="461"/>
      <c r="Q167" s="461"/>
      <c r="R167" s="663"/>
      <c r="S167" s="461"/>
      <c r="T167" s="461"/>
      <c r="U167" s="461"/>
      <c r="V167" s="406">
        <f t="shared" si="17"/>
        <v>0</v>
      </c>
    </row>
    <row r="168" spans="1:22" ht="15.6" x14ac:dyDescent="0.3">
      <c r="A168" s="670" t="s">
        <v>4316</v>
      </c>
      <c r="B168" s="441"/>
      <c r="C168" s="406"/>
      <c r="D168" s="406"/>
      <c r="E168" s="406"/>
      <c r="F168" s="406"/>
      <c r="G168" s="406"/>
      <c r="H168" s="406"/>
      <c r="I168" s="406"/>
      <c r="J168" s="406"/>
      <c r="K168" s="406"/>
      <c r="L168" s="406"/>
      <c r="M168" s="406"/>
      <c r="N168" s="406"/>
      <c r="O168" s="423"/>
      <c r="P168" s="406"/>
      <c r="Q168" s="406"/>
      <c r="R168" s="406"/>
      <c r="S168" s="406"/>
      <c r="T168" s="406"/>
      <c r="U168" s="406"/>
      <c r="V168" s="406">
        <f t="shared" si="17"/>
        <v>0</v>
      </c>
    </row>
    <row r="169" spans="1:22" ht="14.4" x14ac:dyDescent="0.3">
      <c r="A169" s="670" t="s">
        <v>4698</v>
      </c>
      <c r="B169" s="441"/>
      <c r="C169" s="406"/>
      <c r="D169" s="406"/>
      <c r="E169" s="406"/>
      <c r="F169" s="406"/>
      <c r="G169" s="406"/>
      <c r="H169" s="406"/>
      <c r="I169" s="406"/>
      <c r="J169" s="406"/>
      <c r="K169" s="406"/>
      <c r="L169" s="406"/>
      <c r="M169" s="406"/>
      <c r="N169" s="406"/>
      <c r="O169" s="406"/>
      <c r="P169" s="406"/>
      <c r="Q169" s="406"/>
      <c r="R169" s="406"/>
      <c r="S169" s="406"/>
      <c r="T169" s="406"/>
      <c r="U169" s="406"/>
      <c r="V169" s="406">
        <f t="shared" si="17"/>
        <v>0</v>
      </c>
    </row>
    <row r="170" spans="1:22" ht="14.4" x14ac:dyDescent="0.3">
      <c r="A170" s="670" t="s">
        <v>4699</v>
      </c>
      <c r="B170" s="464"/>
      <c r="C170" s="461"/>
      <c r="D170" s="461"/>
      <c r="E170" s="461"/>
      <c r="F170" s="461"/>
      <c r="G170" s="461"/>
      <c r="H170" s="461"/>
      <c r="I170" s="461"/>
      <c r="J170" s="461"/>
      <c r="K170" s="461"/>
      <c r="L170" s="461"/>
      <c r="M170" s="461"/>
      <c r="N170" s="461"/>
      <c r="O170" s="461"/>
      <c r="P170" s="461"/>
      <c r="Q170" s="461"/>
      <c r="R170" s="461"/>
      <c r="S170" s="461"/>
      <c r="T170" s="461"/>
      <c r="U170" s="461"/>
      <c r="V170" s="406">
        <f t="shared" si="17"/>
        <v>0</v>
      </c>
    </row>
    <row r="171" spans="1:22" ht="14.4" x14ac:dyDescent="0.3">
      <c r="A171" s="670" t="s">
        <v>4700</v>
      </c>
      <c r="B171" s="441"/>
      <c r="C171" s="406"/>
      <c r="D171" s="406"/>
      <c r="E171" s="406"/>
      <c r="F171" s="406"/>
      <c r="G171" s="406"/>
      <c r="H171" s="406"/>
      <c r="I171" s="406"/>
      <c r="J171" s="406"/>
      <c r="K171" s="406"/>
      <c r="L171" s="406"/>
      <c r="M171" s="406"/>
      <c r="N171" s="406"/>
      <c r="O171" s="406"/>
      <c r="P171" s="406"/>
      <c r="Q171" s="406"/>
      <c r="R171" s="406"/>
      <c r="S171" s="406"/>
      <c r="T171" s="406"/>
      <c r="U171" s="406"/>
      <c r="V171" s="406">
        <f t="shared" si="17"/>
        <v>0</v>
      </c>
    </row>
    <row r="172" spans="1:22" ht="17.399999999999999" x14ac:dyDescent="0.3">
      <c r="A172" s="671" t="s">
        <v>4701</v>
      </c>
      <c r="B172" s="441"/>
      <c r="C172" s="406"/>
      <c r="D172" s="660"/>
      <c r="E172" s="406"/>
      <c r="F172" s="406"/>
      <c r="G172" s="406"/>
      <c r="H172" s="406"/>
      <c r="I172" s="406"/>
      <c r="J172" s="406"/>
      <c r="K172" s="406"/>
      <c r="L172" s="406"/>
      <c r="M172" s="406"/>
      <c r="N172" s="406"/>
      <c r="O172" s="406"/>
      <c r="P172" s="406"/>
      <c r="Q172" s="406"/>
      <c r="R172" s="406"/>
      <c r="S172" s="406"/>
      <c r="T172" s="406"/>
      <c r="U172" s="406"/>
      <c r="V172" s="406">
        <f t="shared" si="17"/>
        <v>0</v>
      </c>
    </row>
    <row r="173" spans="1:22" ht="18" thickBot="1" x14ac:dyDescent="0.35">
      <c r="B173" s="235"/>
      <c r="C173" s="235"/>
      <c r="D173" s="235"/>
      <c r="E173" s="235"/>
      <c r="F173" s="235"/>
      <c r="G173" s="235"/>
      <c r="H173" s="235"/>
      <c r="I173" s="235"/>
      <c r="J173" s="235"/>
      <c r="K173" s="235"/>
      <c r="L173" s="235"/>
      <c r="M173" s="235"/>
      <c r="N173" s="235"/>
      <c r="O173" s="235"/>
      <c r="P173" s="235"/>
      <c r="Q173" s="235"/>
      <c r="R173" s="235"/>
      <c r="S173" s="235"/>
      <c r="T173" s="235"/>
      <c r="U173" s="235"/>
      <c r="V173" s="419"/>
    </row>
    <row r="174" spans="1:22" ht="18" thickBot="1" x14ac:dyDescent="0.35">
      <c r="A174" s="5" t="s">
        <v>26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420" t="s">
        <v>22</v>
      </c>
    </row>
    <row r="175" spans="1:22" x14ac:dyDescent="0.25">
      <c r="B175" s="235"/>
      <c r="C175" s="235"/>
      <c r="D175" s="235"/>
      <c r="E175" s="235"/>
      <c r="F175" s="235"/>
      <c r="G175" s="235"/>
      <c r="H175" s="235"/>
      <c r="I175" s="235"/>
      <c r="J175" s="235"/>
      <c r="K175" s="235"/>
      <c r="L175" s="235"/>
      <c r="M175" s="235"/>
      <c r="N175" s="235"/>
      <c r="O175" s="235"/>
      <c r="P175" s="235"/>
      <c r="Q175" s="235"/>
      <c r="R175" s="235"/>
      <c r="S175" s="235"/>
      <c r="T175" s="235"/>
      <c r="U175" s="235"/>
      <c r="V175" s="235"/>
    </row>
    <row r="176" spans="1:22" ht="18" thickBot="1" x14ac:dyDescent="0.35">
      <c r="A176" s="5" t="s">
        <v>371</v>
      </c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407"/>
    </row>
    <row r="177" spans="1:22" ht="18" thickBot="1" x14ac:dyDescent="0.35">
      <c r="A177" s="397" t="s">
        <v>372</v>
      </c>
      <c r="B177" s="621" t="s">
        <v>9</v>
      </c>
      <c r="C177" s="621" t="s">
        <v>23</v>
      </c>
      <c r="D177" s="621" t="s">
        <v>3273</v>
      </c>
      <c r="E177" s="621" t="s">
        <v>3454</v>
      </c>
      <c r="F177" s="622" t="s">
        <v>3272</v>
      </c>
      <c r="G177" s="621" t="s">
        <v>4</v>
      </c>
      <c r="H177" s="621" t="s">
        <v>3455</v>
      </c>
      <c r="I177" s="621" t="s">
        <v>3621</v>
      </c>
      <c r="J177" s="621" t="s">
        <v>17</v>
      </c>
      <c r="K177" s="621" t="s">
        <v>5</v>
      </c>
      <c r="L177" s="621" t="s">
        <v>24</v>
      </c>
      <c r="M177" s="621" t="s">
        <v>3</v>
      </c>
      <c r="N177" s="621" t="s">
        <v>0</v>
      </c>
      <c r="O177" s="621" t="s">
        <v>10</v>
      </c>
      <c r="P177" s="621" t="s">
        <v>3096</v>
      </c>
      <c r="Q177" s="621" t="s">
        <v>16</v>
      </c>
      <c r="R177" s="621" t="s">
        <v>3592</v>
      </c>
      <c r="S177" s="621" t="s">
        <v>11</v>
      </c>
      <c r="T177" s="621" t="s">
        <v>4601</v>
      </c>
      <c r="U177" s="621" t="s">
        <v>21</v>
      </c>
      <c r="V177" s="534" t="s">
        <v>22</v>
      </c>
    </row>
    <row r="178" spans="1:22" ht="17.399999999999999" x14ac:dyDescent="0.3">
      <c r="A178" s="448" t="s">
        <v>4702</v>
      </c>
      <c r="B178" s="674"/>
      <c r="C178" s="412"/>
      <c r="D178" s="412"/>
      <c r="E178" s="412"/>
      <c r="F178" s="412"/>
      <c r="G178" s="662"/>
      <c r="H178" s="412"/>
      <c r="I178" s="412"/>
      <c r="J178" s="412"/>
      <c r="K178" s="412"/>
      <c r="L178" s="412"/>
      <c r="M178" s="412"/>
      <c r="N178" s="412"/>
      <c r="O178" s="412"/>
      <c r="P178" s="412"/>
      <c r="Q178" s="412"/>
      <c r="R178" s="412"/>
      <c r="S178" s="412"/>
      <c r="T178" s="412"/>
      <c r="U178" s="412"/>
      <c r="V178" s="412">
        <f>SUM(B178:U178)</f>
        <v>0</v>
      </c>
    </row>
    <row r="179" spans="1:22" ht="17.399999999999999" x14ac:dyDescent="0.3">
      <c r="A179" s="448" t="s">
        <v>3330</v>
      </c>
      <c r="B179" s="674"/>
      <c r="C179" s="412"/>
      <c r="D179" s="412"/>
      <c r="E179" s="412"/>
      <c r="F179" s="412"/>
      <c r="G179" s="662"/>
      <c r="H179" s="412"/>
      <c r="I179" s="412"/>
      <c r="J179" s="412"/>
      <c r="K179" s="412"/>
      <c r="L179" s="412"/>
      <c r="M179" s="412"/>
      <c r="N179" s="412"/>
      <c r="O179" s="412"/>
      <c r="P179" s="412"/>
      <c r="Q179" s="412"/>
      <c r="R179" s="412"/>
      <c r="S179" s="412"/>
      <c r="T179" s="412"/>
      <c r="U179" s="412"/>
      <c r="V179" s="412">
        <f t="shared" ref="V179:V184" si="18">SUM(B179:U179)</f>
        <v>0</v>
      </c>
    </row>
    <row r="180" spans="1:22" ht="17.399999999999999" x14ac:dyDescent="0.3">
      <c r="A180" s="448" t="s">
        <v>4705</v>
      </c>
      <c r="B180" s="674"/>
      <c r="C180" s="412"/>
      <c r="D180" s="412"/>
      <c r="E180" s="412"/>
      <c r="F180" s="412"/>
      <c r="G180" s="662"/>
      <c r="H180" s="412"/>
      <c r="I180" s="412"/>
      <c r="J180" s="412"/>
      <c r="K180" s="412"/>
      <c r="L180" s="412"/>
      <c r="M180" s="412"/>
      <c r="N180" s="412"/>
      <c r="O180" s="412"/>
      <c r="P180" s="412"/>
      <c r="Q180" s="412"/>
      <c r="R180" s="412"/>
      <c r="S180" s="412"/>
      <c r="T180" s="412"/>
      <c r="U180" s="412"/>
      <c r="V180" s="412">
        <f t="shared" si="18"/>
        <v>0</v>
      </c>
    </row>
    <row r="181" spans="1:22" ht="17.399999999999999" x14ac:dyDescent="0.3">
      <c r="A181" s="448" t="s">
        <v>3602</v>
      </c>
      <c r="B181" s="674"/>
      <c r="C181" s="412"/>
      <c r="D181" s="412"/>
      <c r="E181" s="412"/>
      <c r="F181" s="412"/>
      <c r="G181" s="662"/>
      <c r="H181" s="412"/>
      <c r="I181" s="412"/>
      <c r="J181" s="412"/>
      <c r="K181" s="412"/>
      <c r="L181" s="412"/>
      <c r="M181" s="412"/>
      <c r="N181" s="412"/>
      <c r="O181" s="412"/>
      <c r="P181" s="412"/>
      <c r="Q181" s="412"/>
      <c r="R181" s="412"/>
      <c r="S181" s="412"/>
      <c r="T181" s="412"/>
      <c r="U181" s="412"/>
      <c r="V181" s="412">
        <f t="shared" si="18"/>
        <v>0</v>
      </c>
    </row>
    <row r="182" spans="1:22" ht="17.399999999999999" x14ac:dyDescent="0.3">
      <c r="A182" s="448" t="s">
        <v>4703</v>
      </c>
      <c r="B182" s="674"/>
      <c r="C182" s="412"/>
      <c r="D182" s="412"/>
      <c r="E182" s="412"/>
      <c r="F182" s="412"/>
      <c r="G182" s="662"/>
      <c r="H182" s="412"/>
      <c r="I182" s="412"/>
      <c r="J182" s="412"/>
      <c r="K182" s="412"/>
      <c r="L182" s="412"/>
      <c r="M182" s="412"/>
      <c r="N182" s="412"/>
      <c r="O182" s="412"/>
      <c r="P182" s="412"/>
      <c r="Q182" s="412"/>
      <c r="R182" s="412"/>
      <c r="S182" s="412"/>
      <c r="T182" s="412"/>
      <c r="U182" s="412"/>
      <c r="V182" s="412">
        <f t="shared" si="18"/>
        <v>0</v>
      </c>
    </row>
    <row r="183" spans="1:22" ht="17.399999999999999" x14ac:dyDescent="0.3">
      <c r="A183" s="448" t="s">
        <v>4778</v>
      </c>
      <c r="B183" s="674"/>
      <c r="C183" s="412"/>
      <c r="D183" s="412"/>
      <c r="E183" s="412"/>
      <c r="F183" s="412"/>
      <c r="G183" s="662"/>
      <c r="H183" s="412"/>
      <c r="I183" s="412"/>
      <c r="J183" s="412"/>
      <c r="K183" s="412"/>
      <c r="L183" s="412"/>
      <c r="M183" s="412"/>
      <c r="N183" s="412"/>
      <c r="O183" s="412"/>
      <c r="P183" s="412"/>
      <c r="Q183" s="412"/>
      <c r="R183" s="412"/>
      <c r="S183" s="412"/>
      <c r="T183" s="412"/>
      <c r="U183" s="412"/>
      <c r="V183" s="412">
        <f t="shared" si="18"/>
        <v>0</v>
      </c>
    </row>
    <row r="184" spans="1:22" ht="17.399999999999999" x14ac:dyDescent="0.3">
      <c r="A184" s="448" t="s">
        <v>4704</v>
      </c>
      <c r="B184" s="674"/>
      <c r="C184" s="412"/>
      <c r="D184" s="412"/>
      <c r="E184" s="412"/>
      <c r="F184" s="412"/>
      <c r="G184" s="662"/>
      <c r="H184" s="412"/>
      <c r="I184" s="412"/>
      <c r="J184" s="412"/>
      <c r="K184" s="412"/>
      <c r="L184" s="412"/>
      <c r="M184" s="412"/>
      <c r="N184" s="412"/>
      <c r="O184" s="412"/>
      <c r="P184" s="412"/>
      <c r="Q184" s="412"/>
      <c r="R184" s="412"/>
      <c r="S184" s="412"/>
      <c r="T184" s="412"/>
      <c r="U184" s="412"/>
      <c r="V184" s="412">
        <f t="shared" si="18"/>
        <v>0</v>
      </c>
    </row>
    <row r="185" spans="1:22" ht="15.6" x14ac:dyDescent="0.3">
      <c r="A185" s="449" t="s">
        <v>4706</v>
      </c>
      <c r="B185" s="675"/>
      <c r="C185" s="406"/>
      <c r="D185" s="406"/>
      <c r="E185" s="406"/>
      <c r="F185" s="406"/>
      <c r="G185" s="406"/>
      <c r="H185" s="406"/>
      <c r="I185" s="406"/>
      <c r="J185" s="406"/>
      <c r="K185" s="406"/>
      <c r="L185" s="406"/>
      <c r="M185" s="406"/>
      <c r="N185" s="406"/>
      <c r="O185" s="406"/>
      <c r="P185" s="406"/>
      <c r="Q185" s="406"/>
      <c r="R185" s="406"/>
      <c r="S185" s="406"/>
      <c r="T185" s="406"/>
      <c r="U185" s="406"/>
      <c r="V185" s="412">
        <f t="shared" ref="V185:V187" si="19">SUM(B185:U185)</f>
        <v>0</v>
      </c>
    </row>
    <row r="186" spans="1:22" ht="17.399999999999999" x14ac:dyDescent="0.3">
      <c r="A186" s="449" t="s">
        <v>4707</v>
      </c>
      <c r="B186" s="675"/>
      <c r="C186" s="406"/>
      <c r="D186" s="406"/>
      <c r="E186" s="406"/>
      <c r="F186" s="406"/>
      <c r="G186" s="406"/>
      <c r="H186" s="406"/>
      <c r="I186" s="406"/>
      <c r="J186" s="406"/>
      <c r="K186" s="406"/>
      <c r="L186" s="406"/>
      <c r="M186" s="406"/>
      <c r="N186" s="406"/>
      <c r="O186" s="406"/>
      <c r="P186" s="406"/>
      <c r="Q186" s="406"/>
      <c r="R186" s="660"/>
      <c r="S186" s="406"/>
      <c r="T186" s="406"/>
      <c r="U186" s="406"/>
      <c r="V186" s="412">
        <f t="shared" si="19"/>
        <v>0</v>
      </c>
    </row>
    <row r="187" spans="1:22" ht="15.6" x14ac:dyDescent="0.3">
      <c r="A187" s="449" t="s">
        <v>3309</v>
      </c>
      <c r="B187" s="675"/>
      <c r="C187" s="406"/>
      <c r="D187" s="406"/>
      <c r="E187" s="406"/>
      <c r="F187" s="406"/>
      <c r="G187" s="406"/>
      <c r="H187" s="406"/>
      <c r="I187" s="406"/>
      <c r="J187" s="406"/>
      <c r="K187" s="406"/>
      <c r="L187" s="406"/>
      <c r="M187" s="406"/>
      <c r="N187" s="406"/>
      <c r="O187" s="406"/>
      <c r="P187" s="406"/>
      <c r="Q187" s="406"/>
      <c r="R187" s="406"/>
      <c r="S187" s="406"/>
      <c r="T187" s="406"/>
      <c r="U187" s="406"/>
      <c r="V187" s="412">
        <f t="shared" si="19"/>
        <v>0</v>
      </c>
    </row>
    <row r="188" spans="1:22" ht="17.399999999999999" x14ac:dyDescent="0.3">
      <c r="A188" s="5" t="s">
        <v>395</v>
      </c>
      <c r="B188" s="235"/>
      <c r="C188" s="235"/>
      <c r="D188" s="235"/>
      <c r="E188" s="235"/>
      <c r="F188" s="235"/>
      <c r="G188" s="235"/>
      <c r="H188" s="235"/>
      <c r="I188" s="235"/>
      <c r="J188" s="235"/>
      <c r="K188" s="235"/>
      <c r="L188" s="235"/>
      <c r="M188" s="235"/>
      <c r="N188" s="235"/>
      <c r="O188" s="235"/>
      <c r="P188" s="235"/>
      <c r="Q188" s="235"/>
      <c r="R188" s="235"/>
      <c r="S188" s="235"/>
      <c r="T188" s="235"/>
      <c r="U188" s="235"/>
      <c r="V188" s="407"/>
    </row>
    <row r="189" spans="1:22" ht="15.6" x14ac:dyDescent="0.3">
      <c r="A189" s="448" t="s">
        <v>4708</v>
      </c>
      <c r="B189" s="675"/>
      <c r="C189" s="406"/>
      <c r="D189" s="406"/>
      <c r="E189" s="406"/>
      <c r="F189" s="406"/>
      <c r="G189" s="406"/>
      <c r="H189" s="406"/>
      <c r="I189" s="406"/>
      <c r="J189" s="406"/>
      <c r="K189" s="406"/>
      <c r="L189" s="406"/>
      <c r="M189" s="406"/>
      <c r="N189" s="406"/>
      <c r="O189" s="406"/>
      <c r="P189" s="406"/>
      <c r="Q189" s="406"/>
      <c r="R189" s="406"/>
      <c r="S189" s="406"/>
      <c r="T189" s="406"/>
      <c r="U189" s="406"/>
      <c r="V189" s="406">
        <f>SUM(B189:U189)</f>
        <v>0</v>
      </c>
    </row>
    <row r="190" spans="1:22" ht="17.399999999999999" x14ac:dyDescent="0.3">
      <c r="A190" s="448" t="s">
        <v>3388</v>
      </c>
      <c r="B190" s="675"/>
      <c r="C190" s="406"/>
      <c r="D190" s="406"/>
      <c r="E190" s="406"/>
      <c r="F190" s="406"/>
      <c r="G190" s="406"/>
      <c r="H190" s="406"/>
      <c r="I190" s="406"/>
      <c r="J190" s="423"/>
      <c r="K190" s="406"/>
      <c r="L190" s="406"/>
      <c r="M190" s="406"/>
      <c r="N190" s="406"/>
      <c r="O190" s="406"/>
      <c r="P190" s="406"/>
      <c r="Q190" s="406"/>
      <c r="R190" s="406"/>
      <c r="S190" s="406"/>
      <c r="T190" s="660"/>
      <c r="U190" s="406"/>
      <c r="V190" s="406">
        <f t="shared" ref="V190:V195" si="20">SUM(B190:U190)</f>
        <v>0</v>
      </c>
    </row>
    <row r="191" spans="1:22" ht="17.399999999999999" x14ac:dyDescent="0.3">
      <c r="A191" s="448" t="s">
        <v>4710</v>
      </c>
      <c r="B191" s="675"/>
      <c r="C191" s="406"/>
      <c r="D191" s="406"/>
      <c r="E191" s="406"/>
      <c r="F191" s="406"/>
      <c r="G191" s="406"/>
      <c r="H191" s="406"/>
      <c r="I191" s="406"/>
      <c r="J191" s="406"/>
      <c r="K191" s="406"/>
      <c r="L191" s="406"/>
      <c r="M191" s="406"/>
      <c r="N191" s="406"/>
      <c r="O191" s="406"/>
      <c r="P191" s="406"/>
      <c r="Q191" s="406"/>
      <c r="R191" s="406"/>
      <c r="S191" s="406"/>
      <c r="T191" s="660"/>
      <c r="U191" s="406"/>
      <c r="V191" s="406">
        <f t="shared" si="20"/>
        <v>0</v>
      </c>
    </row>
    <row r="192" spans="1:22" ht="17.399999999999999" x14ac:dyDescent="0.3">
      <c r="A192" s="448" t="s">
        <v>4709</v>
      </c>
      <c r="B192" s="675"/>
      <c r="C192" s="406"/>
      <c r="D192" s="406"/>
      <c r="E192" s="660"/>
      <c r="F192" s="406"/>
      <c r="G192" s="406"/>
      <c r="H192" s="406"/>
      <c r="I192" s="406"/>
      <c r="J192" s="406"/>
      <c r="K192" s="406"/>
      <c r="L192" s="406"/>
      <c r="M192" s="406"/>
      <c r="N192" s="406"/>
      <c r="O192" s="406"/>
      <c r="P192" s="406"/>
      <c r="Q192" s="406"/>
      <c r="R192" s="406"/>
      <c r="S192" s="406"/>
      <c r="T192" s="406"/>
      <c r="U192" s="406"/>
      <c r="V192" s="406">
        <f t="shared" si="20"/>
        <v>0</v>
      </c>
    </row>
    <row r="193" spans="1:22" ht="17.399999999999999" x14ac:dyDescent="0.3">
      <c r="A193" s="449" t="s">
        <v>428</v>
      </c>
      <c r="B193" s="675"/>
      <c r="C193" s="406"/>
      <c r="D193" s="406"/>
      <c r="E193" s="406"/>
      <c r="F193" s="406"/>
      <c r="G193" s="406"/>
      <c r="H193" s="406"/>
      <c r="I193" s="660"/>
      <c r="J193" s="406"/>
      <c r="K193" s="406"/>
      <c r="L193" s="406"/>
      <c r="M193" s="406"/>
      <c r="N193" s="406"/>
      <c r="O193" s="406"/>
      <c r="P193" s="406"/>
      <c r="Q193" s="406"/>
      <c r="R193" s="406"/>
      <c r="S193" s="406"/>
      <c r="T193" s="406"/>
      <c r="U193" s="406"/>
      <c r="V193" s="406">
        <f t="shared" si="20"/>
        <v>0</v>
      </c>
    </row>
    <row r="194" spans="1:22" ht="15.6" x14ac:dyDescent="0.3">
      <c r="A194" s="449" t="s">
        <v>4711</v>
      </c>
      <c r="B194" s="675"/>
      <c r="C194" s="406"/>
      <c r="D194" s="406"/>
      <c r="E194" s="406"/>
      <c r="F194" s="406"/>
      <c r="G194" s="406"/>
      <c r="H194" s="406"/>
      <c r="I194" s="406"/>
      <c r="J194" s="406"/>
      <c r="K194" s="406"/>
      <c r="L194" s="406"/>
      <c r="M194" s="406"/>
      <c r="N194" s="406"/>
      <c r="O194" s="406"/>
      <c r="P194" s="406"/>
      <c r="Q194" s="406"/>
      <c r="R194" s="406"/>
      <c r="S194" s="406"/>
      <c r="T194" s="406"/>
      <c r="U194" s="406"/>
      <c r="V194" s="406">
        <f t="shared" si="20"/>
        <v>0</v>
      </c>
    </row>
    <row r="195" spans="1:22" ht="17.399999999999999" x14ac:dyDescent="0.3">
      <c r="A195" s="449" t="s">
        <v>4712</v>
      </c>
      <c r="B195" s="675"/>
      <c r="C195" s="406"/>
      <c r="D195" s="406"/>
      <c r="E195" s="406"/>
      <c r="F195" s="406"/>
      <c r="G195" s="406"/>
      <c r="H195" s="406"/>
      <c r="I195" s="406"/>
      <c r="J195" s="406"/>
      <c r="K195" s="406"/>
      <c r="L195" s="406"/>
      <c r="M195" s="406"/>
      <c r="N195" s="406"/>
      <c r="O195" s="406"/>
      <c r="P195" s="406"/>
      <c r="Q195" s="406"/>
      <c r="R195" s="406"/>
      <c r="S195" s="660"/>
      <c r="T195" s="406"/>
      <c r="U195" s="406"/>
      <c r="V195" s="406">
        <f t="shared" si="20"/>
        <v>0</v>
      </c>
    </row>
    <row r="196" spans="1:22" ht="17.399999999999999" x14ac:dyDescent="0.3">
      <c r="A196" s="5" t="s">
        <v>51</v>
      </c>
      <c r="B196" s="235"/>
      <c r="C196" s="235"/>
      <c r="D196" s="235"/>
      <c r="E196" s="235"/>
      <c r="F196" s="235"/>
      <c r="G196" s="235"/>
      <c r="H196" s="235"/>
      <c r="I196" s="235"/>
      <c r="J196" s="235"/>
      <c r="K196" s="235"/>
      <c r="L196" s="235"/>
      <c r="M196" s="235"/>
      <c r="N196" s="235"/>
      <c r="O196" s="235"/>
      <c r="P196" s="235"/>
      <c r="Q196" s="235"/>
      <c r="R196" s="235"/>
      <c r="S196" s="235"/>
      <c r="T196" s="235"/>
      <c r="U196" s="235"/>
      <c r="V196" s="407"/>
    </row>
    <row r="197" spans="1:22" ht="15.6" x14ac:dyDescent="0.3">
      <c r="A197" s="448" t="s">
        <v>4713</v>
      </c>
      <c r="B197" s="675"/>
      <c r="C197" s="406"/>
      <c r="D197" s="441"/>
      <c r="E197" s="406"/>
      <c r="F197" s="406"/>
      <c r="G197" s="406"/>
      <c r="H197" s="406"/>
      <c r="I197" s="406"/>
      <c r="J197" s="406"/>
      <c r="K197" s="406"/>
      <c r="L197" s="406"/>
      <c r="M197" s="406"/>
      <c r="N197" s="406"/>
      <c r="O197" s="406"/>
      <c r="P197" s="406"/>
      <c r="Q197" s="406"/>
      <c r="R197" s="406"/>
      <c r="S197" s="406"/>
      <c r="T197" s="406"/>
      <c r="U197" s="406"/>
      <c r="V197" s="406">
        <f>SUM(B197:U197)</f>
        <v>0</v>
      </c>
    </row>
    <row r="198" spans="1:22" ht="17.399999999999999" x14ac:dyDescent="0.3">
      <c r="A198" s="448" t="s">
        <v>4714</v>
      </c>
      <c r="B198" s="675"/>
      <c r="C198" s="406"/>
      <c r="D198" s="441"/>
      <c r="E198" s="406"/>
      <c r="F198" s="406"/>
      <c r="G198" s="406"/>
      <c r="H198" s="406"/>
      <c r="I198" s="406"/>
      <c r="J198" s="406"/>
      <c r="K198" s="423"/>
      <c r="L198" s="406"/>
      <c r="M198" s="406"/>
      <c r="N198" s="406"/>
      <c r="O198" s="406"/>
      <c r="P198" s="660"/>
      <c r="Q198" s="406"/>
      <c r="R198" s="406"/>
      <c r="S198" s="406"/>
      <c r="T198" s="406"/>
      <c r="U198" s="406"/>
      <c r="V198" s="406">
        <f t="shared" ref="V198:V216" si="21">SUM(B198:U198)</f>
        <v>0</v>
      </c>
    </row>
    <row r="199" spans="1:22" ht="15.6" x14ac:dyDescent="0.3">
      <c r="A199" s="448" t="s">
        <v>4266</v>
      </c>
      <c r="B199" s="675"/>
      <c r="C199" s="406"/>
      <c r="D199" s="441"/>
      <c r="E199" s="406"/>
      <c r="F199" s="406"/>
      <c r="G199" s="406"/>
      <c r="H199" s="406"/>
      <c r="I199" s="406"/>
      <c r="J199" s="406"/>
      <c r="K199" s="423"/>
      <c r="L199" s="406"/>
      <c r="M199" s="406"/>
      <c r="N199" s="406"/>
      <c r="O199" s="406"/>
      <c r="P199" s="406"/>
      <c r="Q199" s="406"/>
      <c r="R199" s="406"/>
      <c r="S199" s="406"/>
      <c r="T199" s="406"/>
      <c r="U199" s="406"/>
      <c r="V199" s="406">
        <f t="shared" si="21"/>
        <v>0</v>
      </c>
    </row>
    <row r="200" spans="1:22" ht="15.6" x14ac:dyDescent="0.3">
      <c r="A200" s="448" t="s">
        <v>4334</v>
      </c>
      <c r="B200" s="675"/>
      <c r="C200" s="406"/>
      <c r="D200" s="441"/>
      <c r="E200" s="406"/>
      <c r="F200" s="406"/>
      <c r="G200" s="406"/>
      <c r="H200" s="406"/>
      <c r="I200" s="406"/>
      <c r="J200" s="406"/>
      <c r="K200" s="423"/>
      <c r="L200" s="406"/>
      <c r="M200" s="406"/>
      <c r="N200" s="406"/>
      <c r="O200" s="406"/>
      <c r="P200" s="406"/>
      <c r="Q200" s="406"/>
      <c r="R200" s="406"/>
      <c r="S200" s="406"/>
      <c r="T200" s="406"/>
      <c r="U200" s="406"/>
      <c r="V200" s="406">
        <f t="shared" si="21"/>
        <v>0</v>
      </c>
    </row>
    <row r="201" spans="1:22" ht="15.6" x14ac:dyDescent="0.3">
      <c r="A201" s="448" t="s">
        <v>3462</v>
      </c>
      <c r="B201" s="675"/>
      <c r="C201" s="406"/>
      <c r="D201" s="441"/>
      <c r="E201" s="406"/>
      <c r="F201" s="406"/>
      <c r="G201" s="406"/>
      <c r="H201" s="406"/>
      <c r="I201" s="406"/>
      <c r="J201" s="406"/>
      <c r="K201" s="423"/>
      <c r="L201" s="406"/>
      <c r="M201" s="406"/>
      <c r="N201" s="406"/>
      <c r="O201" s="406"/>
      <c r="P201" s="406"/>
      <c r="Q201" s="406"/>
      <c r="R201" s="406"/>
      <c r="S201" s="406"/>
      <c r="T201" s="406"/>
      <c r="U201" s="406"/>
      <c r="V201" s="406">
        <f t="shared" si="21"/>
        <v>0</v>
      </c>
    </row>
    <row r="202" spans="1:22" ht="15.6" x14ac:dyDescent="0.3">
      <c r="A202" s="448" t="s">
        <v>4779</v>
      </c>
      <c r="B202" s="675"/>
      <c r="C202" s="406"/>
      <c r="D202" s="441"/>
      <c r="E202" s="406"/>
      <c r="F202" s="406"/>
      <c r="G202" s="406"/>
      <c r="H202" s="406"/>
      <c r="I202" s="406"/>
      <c r="J202" s="406"/>
      <c r="K202" s="423"/>
      <c r="L202" s="406"/>
      <c r="M202" s="406"/>
      <c r="N202" s="406"/>
      <c r="O202" s="406"/>
      <c r="P202" s="406"/>
      <c r="Q202" s="406"/>
      <c r="R202" s="406"/>
      <c r="S202" s="406"/>
      <c r="T202" s="406"/>
      <c r="U202" s="406"/>
      <c r="V202" s="406">
        <f t="shared" si="21"/>
        <v>0</v>
      </c>
    </row>
    <row r="203" spans="1:22" ht="15.6" x14ac:dyDescent="0.3">
      <c r="A203" s="448" t="s">
        <v>4715</v>
      </c>
      <c r="B203" s="675"/>
      <c r="C203" s="406"/>
      <c r="D203" s="441"/>
      <c r="E203" s="406"/>
      <c r="F203" s="406"/>
      <c r="G203" s="406"/>
      <c r="H203" s="406"/>
      <c r="I203" s="406"/>
      <c r="J203" s="406"/>
      <c r="K203" s="423"/>
      <c r="L203" s="406"/>
      <c r="M203" s="406"/>
      <c r="N203" s="406"/>
      <c r="O203" s="406"/>
      <c r="P203" s="406"/>
      <c r="Q203" s="406"/>
      <c r="R203" s="406"/>
      <c r="S203" s="406"/>
      <c r="T203" s="406"/>
      <c r="U203" s="406"/>
      <c r="V203" s="406">
        <f t="shared" si="21"/>
        <v>0</v>
      </c>
    </row>
    <row r="204" spans="1:22" ht="15.6" x14ac:dyDescent="0.3">
      <c r="A204" s="448" t="s">
        <v>760</v>
      </c>
      <c r="B204" s="675"/>
      <c r="C204" s="406"/>
      <c r="D204" s="441"/>
      <c r="E204" s="406"/>
      <c r="F204" s="406"/>
      <c r="G204" s="406"/>
      <c r="H204" s="406"/>
      <c r="I204" s="406"/>
      <c r="J204" s="406"/>
      <c r="K204" s="423"/>
      <c r="L204" s="406"/>
      <c r="M204" s="406"/>
      <c r="N204" s="406"/>
      <c r="O204" s="406"/>
      <c r="P204" s="406"/>
      <c r="Q204" s="406"/>
      <c r="R204" s="406"/>
      <c r="S204" s="406"/>
      <c r="T204" s="406"/>
      <c r="U204" s="406"/>
      <c r="V204" s="406">
        <f t="shared" si="21"/>
        <v>0</v>
      </c>
    </row>
    <row r="205" spans="1:22" ht="15.6" x14ac:dyDescent="0.3">
      <c r="A205" s="448" t="s">
        <v>3230</v>
      </c>
      <c r="B205" s="675"/>
      <c r="C205" s="406"/>
      <c r="D205" s="441"/>
      <c r="E205" s="406"/>
      <c r="F205" s="406"/>
      <c r="G205" s="406"/>
      <c r="H205" s="406"/>
      <c r="I205" s="406"/>
      <c r="J205" s="406"/>
      <c r="K205" s="423"/>
      <c r="L205" s="406"/>
      <c r="M205" s="406"/>
      <c r="N205" s="406"/>
      <c r="O205" s="406"/>
      <c r="P205" s="406"/>
      <c r="Q205" s="406"/>
      <c r="R205" s="406"/>
      <c r="S205" s="406"/>
      <c r="T205" s="406"/>
      <c r="U205" s="406"/>
      <c r="V205" s="406">
        <f t="shared" si="21"/>
        <v>0</v>
      </c>
    </row>
    <row r="206" spans="1:22" ht="15.6" x14ac:dyDescent="0.3">
      <c r="A206" s="448" t="s">
        <v>4522</v>
      </c>
      <c r="B206" s="675"/>
      <c r="C206" s="406"/>
      <c r="D206" s="441"/>
      <c r="E206" s="406"/>
      <c r="F206" s="406"/>
      <c r="G206" s="406"/>
      <c r="H206" s="406"/>
      <c r="I206" s="406"/>
      <c r="J206" s="406"/>
      <c r="K206" s="423"/>
      <c r="L206" s="406"/>
      <c r="M206" s="406"/>
      <c r="N206" s="406"/>
      <c r="O206" s="406"/>
      <c r="P206" s="406"/>
      <c r="Q206" s="406"/>
      <c r="R206" s="406"/>
      <c r="S206" s="406"/>
      <c r="T206" s="406"/>
      <c r="U206" s="406"/>
      <c r="V206" s="406">
        <f t="shared" si="21"/>
        <v>0</v>
      </c>
    </row>
    <row r="207" spans="1:22" ht="15.6" x14ac:dyDescent="0.3">
      <c r="A207" s="448" t="s">
        <v>4457</v>
      </c>
      <c r="B207" s="675"/>
      <c r="C207" s="406"/>
      <c r="D207" s="441"/>
      <c r="E207" s="406"/>
      <c r="F207" s="406"/>
      <c r="G207" s="406"/>
      <c r="H207" s="406"/>
      <c r="I207" s="406"/>
      <c r="J207" s="406"/>
      <c r="K207" s="423"/>
      <c r="L207" s="406"/>
      <c r="M207" s="406"/>
      <c r="N207" s="406"/>
      <c r="O207" s="406"/>
      <c r="P207" s="406"/>
      <c r="Q207" s="406"/>
      <c r="R207" s="406"/>
      <c r="S207" s="406"/>
      <c r="T207" s="406"/>
      <c r="U207" s="406"/>
      <c r="V207" s="406">
        <f t="shared" si="21"/>
        <v>0</v>
      </c>
    </row>
    <row r="208" spans="1:22" ht="15.6" x14ac:dyDescent="0.3">
      <c r="A208" s="448" t="s">
        <v>4716</v>
      </c>
      <c r="B208" s="675"/>
      <c r="C208" s="406"/>
      <c r="D208" s="441"/>
      <c r="E208" s="406"/>
      <c r="F208" s="406"/>
      <c r="G208" s="406"/>
      <c r="H208" s="406"/>
      <c r="I208" s="406"/>
      <c r="J208" s="406"/>
      <c r="K208" s="423"/>
      <c r="L208" s="406"/>
      <c r="M208" s="406"/>
      <c r="N208" s="406"/>
      <c r="O208" s="406"/>
      <c r="P208" s="406"/>
      <c r="Q208" s="406"/>
      <c r="R208" s="406"/>
      <c r="S208" s="406"/>
      <c r="T208" s="406"/>
      <c r="U208" s="406"/>
      <c r="V208" s="406">
        <f t="shared" si="21"/>
        <v>0</v>
      </c>
    </row>
    <row r="209" spans="1:22" ht="15.6" x14ac:dyDescent="0.3">
      <c r="A209" s="448" t="s">
        <v>4716</v>
      </c>
      <c r="B209" s="675"/>
      <c r="C209" s="406"/>
      <c r="D209" s="441"/>
      <c r="E209" s="406"/>
      <c r="F209" s="406"/>
      <c r="G209" s="406"/>
      <c r="H209" s="406"/>
      <c r="I209" s="406"/>
      <c r="J209" s="406"/>
      <c r="K209" s="423"/>
      <c r="L209" s="406"/>
      <c r="M209" s="406"/>
      <c r="N209" s="406"/>
      <c r="O209" s="406"/>
      <c r="P209" s="406"/>
      <c r="Q209" s="406"/>
      <c r="R209" s="406"/>
      <c r="S209" s="406"/>
      <c r="T209" s="406"/>
      <c r="U209" s="406"/>
      <c r="V209" s="406">
        <f t="shared" si="21"/>
        <v>0</v>
      </c>
    </row>
    <row r="210" spans="1:22" ht="15.6" x14ac:dyDescent="0.3">
      <c r="A210" s="449" t="s">
        <v>4717</v>
      </c>
      <c r="B210" s="675"/>
      <c r="C210" s="406"/>
      <c r="D210" s="441"/>
      <c r="E210" s="406"/>
      <c r="F210" s="406"/>
      <c r="G210" s="406"/>
      <c r="H210" s="406"/>
      <c r="I210" s="406"/>
      <c r="J210" s="406"/>
      <c r="K210" s="423"/>
      <c r="L210" s="406"/>
      <c r="M210" s="406"/>
      <c r="N210" s="406"/>
      <c r="O210" s="406"/>
      <c r="P210" s="406"/>
      <c r="Q210" s="406"/>
      <c r="R210" s="406"/>
      <c r="S210" s="406"/>
      <c r="T210" s="406"/>
      <c r="U210" s="406"/>
      <c r="V210" s="406">
        <f t="shared" si="21"/>
        <v>0</v>
      </c>
    </row>
    <row r="211" spans="1:22" ht="15.6" x14ac:dyDescent="0.3">
      <c r="A211" s="449" t="s">
        <v>4526</v>
      </c>
      <c r="B211" s="675"/>
      <c r="C211" s="406"/>
      <c r="D211" s="441"/>
      <c r="E211" s="406"/>
      <c r="F211" s="406"/>
      <c r="G211" s="406"/>
      <c r="H211" s="406"/>
      <c r="I211" s="406"/>
      <c r="J211" s="406"/>
      <c r="K211" s="423"/>
      <c r="L211" s="406"/>
      <c r="M211" s="406"/>
      <c r="N211" s="406"/>
      <c r="O211" s="406"/>
      <c r="P211" s="406"/>
      <c r="Q211" s="406"/>
      <c r="R211" s="406"/>
      <c r="S211" s="406"/>
      <c r="T211" s="406"/>
      <c r="U211" s="406"/>
      <c r="V211" s="406">
        <f t="shared" si="21"/>
        <v>0</v>
      </c>
    </row>
    <row r="212" spans="1:22" ht="15.6" x14ac:dyDescent="0.3">
      <c r="A212" s="449" t="s">
        <v>4718</v>
      </c>
      <c r="B212" s="675"/>
      <c r="C212" s="406"/>
      <c r="D212" s="441"/>
      <c r="E212" s="406"/>
      <c r="F212" s="406"/>
      <c r="G212" s="406"/>
      <c r="H212" s="406"/>
      <c r="I212" s="406"/>
      <c r="J212" s="406"/>
      <c r="K212" s="423"/>
      <c r="L212" s="406"/>
      <c r="M212" s="406"/>
      <c r="N212" s="406"/>
      <c r="O212" s="406"/>
      <c r="P212" s="406"/>
      <c r="Q212" s="406"/>
      <c r="R212" s="406"/>
      <c r="S212" s="406"/>
      <c r="T212" s="406"/>
      <c r="U212" s="406"/>
      <c r="V212" s="406">
        <f t="shared" si="21"/>
        <v>0</v>
      </c>
    </row>
    <row r="213" spans="1:22" ht="15.6" x14ac:dyDescent="0.3">
      <c r="A213" s="449" t="s">
        <v>4525</v>
      </c>
      <c r="B213" s="675"/>
      <c r="C213" s="406"/>
      <c r="D213" s="441"/>
      <c r="E213" s="406"/>
      <c r="F213" s="406"/>
      <c r="G213" s="406"/>
      <c r="H213" s="406"/>
      <c r="I213" s="406"/>
      <c r="J213" s="406"/>
      <c r="K213" s="423"/>
      <c r="L213" s="406"/>
      <c r="M213" s="406"/>
      <c r="N213" s="406"/>
      <c r="O213" s="406"/>
      <c r="P213" s="406"/>
      <c r="Q213" s="406"/>
      <c r="R213" s="406"/>
      <c r="S213" s="406"/>
      <c r="T213" s="406"/>
      <c r="U213" s="406"/>
      <c r="V213" s="406">
        <f t="shared" si="21"/>
        <v>0</v>
      </c>
    </row>
    <row r="214" spans="1:22" ht="17.399999999999999" x14ac:dyDescent="0.3">
      <c r="A214" s="449" t="s">
        <v>4719</v>
      </c>
      <c r="B214" s="675"/>
      <c r="C214" s="406"/>
      <c r="D214" s="441"/>
      <c r="E214" s="406"/>
      <c r="F214" s="406"/>
      <c r="G214" s="406"/>
      <c r="H214" s="406"/>
      <c r="I214" s="406"/>
      <c r="J214" s="406"/>
      <c r="K214" s="406"/>
      <c r="L214" s="406"/>
      <c r="M214" s="406"/>
      <c r="N214" s="406"/>
      <c r="O214" s="406"/>
      <c r="P214" s="406"/>
      <c r="Q214" s="406"/>
      <c r="R214" s="406"/>
      <c r="S214" s="406"/>
      <c r="T214" s="660"/>
      <c r="U214" s="406"/>
      <c r="V214" s="406">
        <f t="shared" si="21"/>
        <v>0</v>
      </c>
    </row>
    <row r="215" spans="1:22" ht="15.6" x14ac:dyDescent="0.3">
      <c r="A215" s="449" t="s">
        <v>4720</v>
      </c>
      <c r="B215" s="675"/>
      <c r="C215" s="423"/>
      <c r="D215" s="441"/>
      <c r="E215" s="406"/>
      <c r="F215" s="406"/>
      <c r="G215" s="406"/>
      <c r="H215" s="406"/>
      <c r="I215" s="406"/>
      <c r="J215" s="406"/>
      <c r="K215" s="406"/>
      <c r="L215" s="406"/>
      <c r="M215" s="406"/>
      <c r="N215" s="406"/>
      <c r="O215" s="406"/>
      <c r="P215" s="406"/>
      <c r="Q215" s="406"/>
      <c r="R215" s="406"/>
      <c r="S215" s="406"/>
      <c r="T215" s="406"/>
      <c r="U215" s="406"/>
      <c r="V215" s="406">
        <f t="shared" si="21"/>
        <v>0</v>
      </c>
    </row>
    <row r="216" spans="1:22" ht="16.2" thickBot="1" x14ac:dyDescent="0.35">
      <c r="A216" s="449" t="s">
        <v>4529</v>
      </c>
      <c r="B216" s="675"/>
      <c r="C216" s="406"/>
      <c r="D216" s="441"/>
      <c r="E216" s="406"/>
      <c r="F216" s="423"/>
      <c r="G216" s="406"/>
      <c r="H216" s="406"/>
      <c r="I216" s="406"/>
      <c r="J216" s="406"/>
      <c r="K216" s="406"/>
      <c r="L216" s="406"/>
      <c r="M216" s="423"/>
      <c r="N216" s="406"/>
      <c r="O216" s="406"/>
      <c r="P216" s="406"/>
      <c r="Q216" s="406"/>
      <c r="R216" s="406"/>
      <c r="S216" s="423"/>
      <c r="T216" s="406"/>
      <c r="U216" s="406"/>
      <c r="V216" s="406">
        <f t="shared" si="21"/>
        <v>0</v>
      </c>
    </row>
    <row r="217" spans="1:22" ht="18" thickBot="1" x14ac:dyDescent="0.35">
      <c r="A217" s="5" t="s">
        <v>441</v>
      </c>
      <c r="B217" s="621" t="s">
        <v>9</v>
      </c>
      <c r="C217" s="621" t="s">
        <v>23</v>
      </c>
      <c r="D217" s="621" t="s">
        <v>3273</v>
      </c>
      <c r="E217" s="621" t="s">
        <v>3454</v>
      </c>
      <c r="F217" s="622" t="s">
        <v>3272</v>
      </c>
      <c r="G217" s="621" t="s">
        <v>4</v>
      </c>
      <c r="H217" s="621" t="s">
        <v>3455</v>
      </c>
      <c r="I217" s="621" t="s">
        <v>3621</v>
      </c>
      <c r="J217" s="621" t="s">
        <v>17</v>
      </c>
      <c r="K217" s="621" t="s">
        <v>5</v>
      </c>
      <c r="L217" s="621" t="s">
        <v>24</v>
      </c>
      <c r="M217" s="621" t="s">
        <v>3</v>
      </c>
      <c r="N217" s="621" t="s">
        <v>0</v>
      </c>
      <c r="O217" s="621" t="s">
        <v>10</v>
      </c>
      <c r="P217" s="621" t="s">
        <v>3096</v>
      </c>
      <c r="Q217" s="621" t="s">
        <v>16</v>
      </c>
      <c r="R217" s="621" t="s">
        <v>3592</v>
      </c>
      <c r="S217" s="621" t="s">
        <v>11</v>
      </c>
      <c r="T217" s="621" t="s">
        <v>4601</v>
      </c>
      <c r="U217" s="621" t="s">
        <v>21</v>
      </c>
      <c r="V217" s="534" t="s">
        <v>22</v>
      </c>
    </row>
    <row r="218" spans="1:22" ht="15.6" x14ac:dyDescent="0.3">
      <c r="A218" s="448" t="s">
        <v>4533</v>
      </c>
      <c r="B218" s="675"/>
      <c r="C218" s="406"/>
      <c r="D218" s="406"/>
      <c r="E218" s="406"/>
      <c r="F218" s="406"/>
      <c r="G218" s="406"/>
      <c r="H218" s="406"/>
      <c r="I218" s="406"/>
      <c r="J218" s="423"/>
      <c r="K218" s="406"/>
      <c r="L218" s="406"/>
      <c r="M218" s="406"/>
      <c r="N218" s="406"/>
      <c r="O218" s="406"/>
      <c r="P218" s="406"/>
      <c r="Q218" s="406"/>
      <c r="R218" s="406"/>
      <c r="S218" s="406"/>
      <c r="T218" s="423"/>
      <c r="U218" s="406"/>
      <c r="V218" s="406">
        <f>SUM(B218:U218)</f>
        <v>0</v>
      </c>
    </row>
    <row r="219" spans="1:22" ht="17.399999999999999" x14ac:dyDescent="0.3">
      <c r="A219" s="448" t="s">
        <v>4780</v>
      </c>
      <c r="B219" s="675"/>
      <c r="C219" s="406"/>
      <c r="D219" s="406"/>
      <c r="E219" s="406"/>
      <c r="F219" s="406"/>
      <c r="G219" s="406"/>
      <c r="H219" s="406"/>
      <c r="I219" s="406"/>
      <c r="J219" s="406"/>
      <c r="K219" s="406"/>
      <c r="L219" s="406"/>
      <c r="M219" s="660"/>
      <c r="N219" s="406"/>
      <c r="O219" s="406"/>
      <c r="P219" s="406"/>
      <c r="Q219" s="406"/>
      <c r="R219" s="406"/>
      <c r="S219" s="406"/>
      <c r="T219" s="406"/>
      <c r="U219" s="406"/>
      <c r="V219" s="406">
        <f t="shared" ref="V219:V229" si="22">SUM(B219:U219)</f>
        <v>0</v>
      </c>
    </row>
    <row r="220" spans="1:22" ht="17.399999999999999" x14ac:dyDescent="0.3">
      <c r="A220" s="448" t="s">
        <v>3719</v>
      </c>
      <c r="B220" s="675"/>
      <c r="C220" s="406"/>
      <c r="D220" s="406"/>
      <c r="E220" s="406"/>
      <c r="F220" s="406"/>
      <c r="G220" s="406"/>
      <c r="H220" s="406"/>
      <c r="I220" s="406"/>
      <c r="J220" s="406"/>
      <c r="K220" s="406"/>
      <c r="L220" s="406"/>
      <c r="M220" s="660"/>
      <c r="N220" s="406"/>
      <c r="O220" s="406"/>
      <c r="P220" s="406"/>
      <c r="Q220" s="406"/>
      <c r="R220" s="406"/>
      <c r="S220" s="406"/>
      <c r="T220" s="406"/>
      <c r="U220" s="406"/>
      <c r="V220" s="406">
        <f t="shared" si="22"/>
        <v>0</v>
      </c>
    </row>
    <row r="221" spans="1:22" ht="17.399999999999999" x14ac:dyDescent="0.3">
      <c r="A221" s="448" t="s">
        <v>4721</v>
      </c>
      <c r="B221" s="675"/>
      <c r="C221" s="406"/>
      <c r="D221" s="406"/>
      <c r="E221" s="406"/>
      <c r="F221" s="406"/>
      <c r="G221" s="406"/>
      <c r="H221" s="406"/>
      <c r="I221" s="406"/>
      <c r="J221" s="406"/>
      <c r="K221" s="406"/>
      <c r="L221" s="406"/>
      <c r="M221" s="660"/>
      <c r="N221" s="406"/>
      <c r="O221" s="406"/>
      <c r="P221" s="406"/>
      <c r="Q221" s="406"/>
      <c r="R221" s="406"/>
      <c r="S221" s="406"/>
      <c r="T221" s="406"/>
      <c r="U221" s="406"/>
      <c r="V221" s="406">
        <f t="shared" si="22"/>
        <v>0</v>
      </c>
    </row>
    <row r="222" spans="1:22" ht="17.399999999999999" x14ac:dyDescent="0.3">
      <c r="A222" s="448" t="s">
        <v>847</v>
      </c>
      <c r="B222" s="675"/>
      <c r="C222" s="406"/>
      <c r="D222" s="406"/>
      <c r="E222" s="406"/>
      <c r="F222" s="406"/>
      <c r="G222" s="406"/>
      <c r="H222" s="406"/>
      <c r="I222" s="406"/>
      <c r="J222" s="406"/>
      <c r="K222" s="406"/>
      <c r="L222" s="406"/>
      <c r="M222" s="660"/>
      <c r="N222" s="406"/>
      <c r="O222" s="406"/>
      <c r="P222" s="406"/>
      <c r="Q222" s="406"/>
      <c r="R222" s="406"/>
      <c r="S222" s="406"/>
      <c r="T222" s="406"/>
      <c r="U222" s="406"/>
      <c r="V222" s="406">
        <f t="shared" si="22"/>
        <v>0</v>
      </c>
    </row>
    <row r="223" spans="1:22" ht="17.399999999999999" x14ac:dyDescent="0.3">
      <c r="A223" s="448" t="s">
        <v>4781</v>
      </c>
      <c r="B223" s="675"/>
      <c r="C223" s="406"/>
      <c r="D223" s="406"/>
      <c r="E223" s="406"/>
      <c r="F223" s="406"/>
      <c r="G223" s="406"/>
      <c r="H223" s="406"/>
      <c r="I223" s="406"/>
      <c r="J223" s="406"/>
      <c r="K223" s="406"/>
      <c r="L223" s="406"/>
      <c r="M223" s="660"/>
      <c r="N223" s="406"/>
      <c r="O223" s="406"/>
      <c r="P223" s="406"/>
      <c r="Q223" s="406"/>
      <c r="R223" s="406"/>
      <c r="S223" s="406"/>
      <c r="T223" s="406"/>
      <c r="U223" s="406"/>
      <c r="V223" s="406">
        <f t="shared" si="22"/>
        <v>0</v>
      </c>
    </row>
    <row r="224" spans="1:22" ht="15.6" x14ac:dyDescent="0.3">
      <c r="A224" s="448" t="s">
        <v>4722</v>
      </c>
      <c r="B224" s="675"/>
      <c r="C224" s="406"/>
      <c r="D224" s="406"/>
      <c r="E224" s="406"/>
      <c r="F224" s="406"/>
      <c r="G224" s="406"/>
      <c r="H224" s="406"/>
      <c r="I224" s="406"/>
      <c r="J224" s="406"/>
      <c r="K224" s="406"/>
      <c r="L224" s="406"/>
      <c r="M224" s="406"/>
      <c r="N224" s="406"/>
      <c r="O224" s="406"/>
      <c r="P224" s="406"/>
      <c r="Q224" s="406"/>
      <c r="R224" s="406"/>
      <c r="S224" s="406"/>
      <c r="T224" s="406"/>
      <c r="U224" s="406"/>
      <c r="V224" s="406">
        <f t="shared" si="22"/>
        <v>0</v>
      </c>
    </row>
    <row r="225" spans="1:22" ht="15.6" x14ac:dyDescent="0.3">
      <c r="A225" s="449" t="s">
        <v>4723</v>
      </c>
      <c r="B225" s="675"/>
      <c r="C225" s="406"/>
      <c r="D225" s="406"/>
      <c r="E225" s="406"/>
      <c r="F225" s="406"/>
      <c r="G225" s="406"/>
      <c r="H225" s="406"/>
      <c r="I225" s="423"/>
      <c r="J225" s="406"/>
      <c r="K225" s="406"/>
      <c r="L225" s="406"/>
      <c r="M225" s="406"/>
      <c r="N225" s="406"/>
      <c r="O225" s="423"/>
      <c r="P225" s="406"/>
      <c r="Q225" s="406"/>
      <c r="R225" s="406"/>
      <c r="S225" s="406"/>
      <c r="T225" s="406"/>
      <c r="U225" s="406"/>
      <c r="V225" s="406">
        <f t="shared" si="22"/>
        <v>0</v>
      </c>
    </row>
    <row r="226" spans="1:22" ht="17.399999999999999" x14ac:dyDescent="0.3">
      <c r="A226" s="449" t="s">
        <v>4344</v>
      </c>
      <c r="B226" s="675"/>
      <c r="C226" s="406"/>
      <c r="D226" s="406"/>
      <c r="E226" s="406"/>
      <c r="F226" s="406"/>
      <c r="G226" s="406"/>
      <c r="H226" s="406"/>
      <c r="I226" s="423"/>
      <c r="J226" s="406"/>
      <c r="K226" s="406"/>
      <c r="L226" s="406"/>
      <c r="M226" s="660"/>
      <c r="N226" s="406"/>
      <c r="O226" s="423"/>
      <c r="P226" s="406"/>
      <c r="Q226" s="406"/>
      <c r="R226" s="406"/>
      <c r="S226" s="406"/>
      <c r="T226" s="406"/>
      <c r="U226" s="406"/>
      <c r="V226" s="406">
        <f t="shared" si="22"/>
        <v>0</v>
      </c>
    </row>
    <row r="227" spans="1:22" ht="15.6" x14ac:dyDescent="0.3">
      <c r="A227" s="449" t="s">
        <v>4782</v>
      </c>
      <c r="B227" s="675"/>
      <c r="C227" s="406"/>
      <c r="D227" s="406"/>
      <c r="E227" s="406"/>
      <c r="F227" s="406"/>
      <c r="G227" s="406"/>
      <c r="H227" s="406"/>
      <c r="I227" s="423"/>
      <c r="J227" s="406"/>
      <c r="K227" s="406"/>
      <c r="L227" s="406"/>
      <c r="M227" s="406"/>
      <c r="N227" s="406"/>
      <c r="O227" s="423"/>
      <c r="P227" s="406"/>
      <c r="Q227" s="406"/>
      <c r="R227" s="406"/>
      <c r="S227" s="406"/>
      <c r="T227" s="406"/>
      <c r="U227" s="406"/>
      <c r="V227" s="406">
        <f t="shared" si="22"/>
        <v>0</v>
      </c>
    </row>
    <row r="228" spans="1:22" ht="15.6" x14ac:dyDescent="0.3">
      <c r="A228" s="449" t="s">
        <v>4724</v>
      </c>
      <c r="B228" s="675"/>
      <c r="C228" s="406"/>
      <c r="D228" s="406"/>
      <c r="E228" s="406"/>
      <c r="F228" s="406"/>
      <c r="G228" s="406"/>
      <c r="H228" s="406"/>
      <c r="I228" s="423"/>
      <c r="J228" s="406"/>
      <c r="K228" s="406"/>
      <c r="L228" s="406"/>
      <c r="M228" s="406"/>
      <c r="N228" s="406"/>
      <c r="O228" s="423"/>
      <c r="P228" s="406"/>
      <c r="Q228" s="406"/>
      <c r="R228" s="406"/>
      <c r="S228" s="406"/>
      <c r="T228" s="406"/>
      <c r="U228" s="406"/>
      <c r="V228" s="406">
        <f t="shared" si="22"/>
        <v>0</v>
      </c>
    </row>
    <row r="229" spans="1:22" ht="15.6" x14ac:dyDescent="0.3">
      <c r="A229" s="449" t="s">
        <v>4725</v>
      </c>
      <c r="B229" s="675"/>
      <c r="C229" s="406"/>
      <c r="D229" s="406"/>
      <c r="E229" s="406"/>
      <c r="F229" s="406"/>
      <c r="G229" s="406"/>
      <c r="H229" s="406"/>
      <c r="I229" s="423"/>
      <c r="J229" s="406"/>
      <c r="K229" s="406"/>
      <c r="L229" s="406"/>
      <c r="M229" s="406"/>
      <c r="N229" s="406"/>
      <c r="O229" s="423"/>
      <c r="P229" s="406"/>
      <c r="Q229" s="406"/>
      <c r="R229" s="406"/>
      <c r="S229" s="406"/>
      <c r="T229" s="406"/>
      <c r="U229" s="406"/>
      <c r="V229" s="406">
        <f t="shared" si="22"/>
        <v>0</v>
      </c>
    </row>
    <row r="230" spans="1:22" ht="17.399999999999999" x14ac:dyDescent="0.3">
      <c r="A230" s="5" t="s">
        <v>472</v>
      </c>
      <c r="B230" s="235"/>
      <c r="C230" s="235"/>
      <c r="D230" s="235"/>
      <c r="E230" s="235"/>
      <c r="F230" s="235"/>
      <c r="G230" s="235"/>
      <c r="H230" s="235"/>
      <c r="I230" s="235"/>
      <c r="J230" s="235"/>
      <c r="K230" s="235"/>
      <c r="L230" s="235"/>
      <c r="M230" s="235"/>
      <c r="N230" s="235"/>
      <c r="O230" s="235"/>
      <c r="P230" s="235"/>
      <c r="Q230" s="235"/>
      <c r="R230" s="235"/>
      <c r="S230" s="235"/>
      <c r="T230" s="235"/>
      <c r="U230" s="235"/>
      <c r="V230" s="235"/>
    </row>
    <row r="231" spans="1:22" ht="17.399999999999999" x14ac:dyDescent="0.3">
      <c r="A231" s="448" t="s">
        <v>4539</v>
      </c>
      <c r="B231" s="675"/>
      <c r="C231" s="406"/>
      <c r="D231" s="406"/>
      <c r="E231" s="660"/>
      <c r="F231" s="406"/>
      <c r="G231" s="406"/>
      <c r="H231" s="406"/>
      <c r="I231" s="406"/>
      <c r="J231" s="406"/>
      <c r="K231" s="406"/>
      <c r="L231" s="406"/>
      <c r="M231" s="406"/>
      <c r="N231" s="406"/>
      <c r="O231" s="406"/>
      <c r="P231" s="406"/>
      <c r="Q231" s="406"/>
      <c r="R231" s="406"/>
      <c r="S231" s="406"/>
      <c r="T231" s="406"/>
      <c r="U231" s="445"/>
      <c r="V231" s="406">
        <f>SUM(B231:U231)</f>
        <v>0</v>
      </c>
    </row>
    <row r="232" spans="1:22" ht="15.6" x14ac:dyDescent="0.3">
      <c r="A232" s="448" t="s">
        <v>965</v>
      </c>
      <c r="B232" s="675"/>
      <c r="C232" s="406"/>
      <c r="D232" s="406"/>
      <c r="E232" s="406"/>
      <c r="F232" s="406"/>
      <c r="G232" s="406"/>
      <c r="H232" s="406"/>
      <c r="I232" s="406"/>
      <c r="J232" s="406"/>
      <c r="K232" s="406"/>
      <c r="L232" s="406"/>
      <c r="M232" s="406"/>
      <c r="N232" s="406"/>
      <c r="O232" s="406"/>
      <c r="P232" s="406"/>
      <c r="Q232" s="406"/>
      <c r="R232" s="406"/>
      <c r="S232" s="406"/>
      <c r="T232" s="406"/>
      <c r="U232" s="406"/>
      <c r="V232" s="406">
        <f t="shared" ref="V232:V238" si="23">SUM(B232:U232)</f>
        <v>0</v>
      </c>
    </row>
    <row r="233" spans="1:22" ht="17.399999999999999" x14ac:dyDescent="0.3">
      <c r="A233" s="448" t="s">
        <v>4541</v>
      </c>
      <c r="B233" s="675"/>
      <c r="C233" s="406"/>
      <c r="D233" s="423"/>
      <c r="E233" s="406"/>
      <c r="F233" s="406"/>
      <c r="G233" s="406"/>
      <c r="H233" s="406"/>
      <c r="I233" s="406"/>
      <c r="J233" s="406"/>
      <c r="K233" s="406"/>
      <c r="L233" s="406"/>
      <c r="M233" s="406"/>
      <c r="N233" s="406"/>
      <c r="O233" s="406"/>
      <c r="P233" s="660"/>
      <c r="Q233" s="406"/>
      <c r="R233" s="406"/>
      <c r="S233" s="406"/>
      <c r="T233" s="406"/>
      <c r="U233" s="445"/>
      <c r="V233" s="406">
        <f t="shared" si="23"/>
        <v>0</v>
      </c>
    </row>
    <row r="234" spans="1:22" ht="15.6" x14ac:dyDescent="0.3">
      <c r="A234" s="448" t="s">
        <v>4726</v>
      </c>
      <c r="B234" s="675"/>
      <c r="C234" s="406"/>
      <c r="D234" s="406"/>
      <c r="E234" s="406"/>
      <c r="F234" s="406"/>
      <c r="G234" s="406"/>
      <c r="H234" s="406"/>
      <c r="I234" s="406"/>
      <c r="J234" s="406"/>
      <c r="K234" s="406"/>
      <c r="L234" s="406"/>
      <c r="M234" s="406"/>
      <c r="N234" s="406"/>
      <c r="O234" s="462"/>
      <c r="P234" s="406"/>
      <c r="Q234" s="406"/>
      <c r="R234" s="406"/>
      <c r="S234" s="406"/>
      <c r="T234" s="406"/>
      <c r="U234" s="423"/>
      <c r="V234" s="406">
        <f t="shared" si="23"/>
        <v>0</v>
      </c>
    </row>
    <row r="235" spans="1:22" ht="15.6" x14ac:dyDescent="0.3">
      <c r="A235" s="448" t="s">
        <v>4784</v>
      </c>
      <c r="B235" s="675"/>
      <c r="C235" s="406"/>
      <c r="D235" s="406"/>
      <c r="E235" s="406"/>
      <c r="F235" s="406"/>
      <c r="G235" s="406"/>
      <c r="H235" s="406"/>
      <c r="I235" s="406"/>
      <c r="J235" s="406"/>
      <c r="K235" s="406"/>
      <c r="L235" s="406"/>
      <c r="M235" s="406"/>
      <c r="N235" s="406"/>
      <c r="O235" s="462"/>
      <c r="P235" s="406"/>
      <c r="Q235" s="406"/>
      <c r="R235" s="406"/>
      <c r="S235" s="406"/>
      <c r="T235" s="406"/>
      <c r="U235" s="423"/>
      <c r="V235" s="406"/>
    </row>
    <row r="236" spans="1:22" ht="15.6" x14ac:dyDescent="0.3">
      <c r="A236" s="448" t="s">
        <v>4783</v>
      </c>
      <c r="B236" s="675"/>
      <c r="C236" s="406"/>
      <c r="D236" s="406"/>
      <c r="E236" s="406"/>
      <c r="F236" s="406"/>
      <c r="G236" s="406"/>
      <c r="H236" s="406"/>
      <c r="I236" s="406"/>
      <c r="J236" s="406"/>
      <c r="K236" s="406"/>
      <c r="L236" s="406"/>
      <c r="M236" s="423"/>
      <c r="N236" s="423"/>
      <c r="O236" s="406"/>
      <c r="P236" s="406"/>
      <c r="Q236" s="406"/>
      <c r="R236" s="406"/>
      <c r="S236" s="406"/>
      <c r="T236" s="406"/>
      <c r="U236" s="406"/>
      <c r="V236" s="406">
        <f t="shared" si="23"/>
        <v>0</v>
      </c>
    </row>
    <row r="237" spans="1:22" ht="15.6" x14ac:dyDescent="0.3">
      <c r="A237" s="449" t="s">
        <v>3164</v>
      </c>
      <c r="B237" s="675"/>
      <c r="C237" s="406"/>
      <c r="D237" s="406"/>
      <c r="E237" s="406"/>
      <c r="F237" s="406"/>
      <c r="G237" s="406"/>
      <c r="H237" s="406"/>
      <c r="I237" s="406"/>
      <c r="J237" s="406"/>
      <c r="K237" s="423"/>
      <c r="L237" s="406"/>
      <c r="M237" s="423"/>
      <c r="N237" s="406"/>
      <c r="O237" s="406"/>
      <c r="P237" s="406"/>
      <c r="Q237" s="406"/>
      <c r="R237" s="406"/>
      <c r="S237" s="406"/>
      <c r="T237" s="406"/>
      <c r="U237" s="423"/>
      <c r="V237" s="406">
        <f t="shared" si="23"/>
        <v>0</v>
      </c>
    </row>
    <row r="238" spans="1:22" ht="16.2" thickBot="1" x14ac:dyDescent="0.35">
      <c r="A238" s="449" t="s">
        <v>3234</v>
      </c>
      <c r="B238" s="675"/>
      <c r="C238" s="461"/>
      <c r="D238" s="461"/>
      <c r="E238" s="461"/>
      <c r="F238" s="461"/>
      <c r="G238" s="461"/>
      <c r="H238" s="461"/>
      <c r="I238" s="461"/>
      <c r="J238" s="461"/>
      <c r="K238" s="461"/>
      <c r="L238" s="461"/>
      <c r="M238" s="461"/>
      <c r="N238" s="461"/>
      <c r="O238" s="461"/>
      <c r="P238" s="461"/>
      <c r="Q238" s="461"/>
      <c r="R238" s="461"/>
      <c r="S238" s="461"/>
      <c r="T238" s="461"/>
      <c r="U238" s="461"/>
      <c r="V238" s="406">
        <f t="shared" si="23"/>
        <v>0</v>
      </c>
    </row>
    <row r="239" spans="1:22" ht="18" thickBot="1" x14ac:dyDescent="0.35">
      <c r="A239" s="5" t="s">
        <v>495</v>
      </c>
      <c r="B239" s="621" t="s">
        <v>9</v>
      </c>
      <c r="C239" s="621" t="s">
        <v>23</v>
      </c>
      <c r="D239" s="621" t="s">
        <v>3273</v>
      </c>
      <c r="E239" s="621" t="s">
        <v>3454</v>
      </c>
      <c r="F239" s="622" t="s">
        <v>3272</v>
      </c>
      <c r="G239" s="621" t="s">
        <v>4</v>
      </c>
      <c r="H239" s="621" t="s">
        <v>3455</v>
      </c>
      <c r="I239" s="621" t="s">
        <v>3621</v>
      </c>
      <c r="J239" s="621" t="s">
        <v>17</v>
      </c>
      <c r="K239" s="621" t="s">
        <v>5</v>
      </c>
      <c r="L239" s="621" t="s">
        <v>24</v>
      </c>
      <c r="M239" s="621" t="s">
        <v>3</v>
      </c>
      <c r="N239" s="621" t="s">
        <v>0</v>
      </c>
      <c r="O239" s="621" t="s">
        <v>10</v>
      </c>
      <c r="P239" s="621" t="s">
        <v>3096</v>
      </c>
      <c r="Q239" s="621" t="s">
        <v>16</v>
      </c>
      <c r="R239" s="621" t="s">
        <v>3592</v>
      </c>
      <c r="S239" s="621" t="s">
        <v>11</v>
      </c>
      <c r="T239" s="621" t="s">
        <v>4601</v>
      </c>
      <c r="U239" s="621" t="s">
        <v>21</v>
      </c>
      <c r="V239" s="534" t="s">
        <v>22</v>
      </c>
    </row>
    <row r="240" spans="1:22" ht="17.399999999999999" x14ac:dyDescent="0.3">
      <c r="A240" s="667" t="s">
        <v>4727</v>
      </c>
      <c r="B240" s="676"/>
      <c r="C240" s="441"/>
      <c r="D240" s="406"/>
      <c r="E240" s="423"/>
      <c r="F240" s="406"/>
      <c r="G240" s="406"/>
      <c r="H240" s="406"/>
      <c r="I240" s="406"/>
      <c r="J240" s="406"/>
      <c r="K240" s="406"/>
      <c r="L240" s="423"/>
      <c r="M240" s="406"/>
      <c r="N240" s="406"/>
      <c r="O240" s="406"/>
      <c r="P240" s="660"/>
      <c r="Q240" s="423"/>
      <c r="R240" s="406"/>
      <c r="S240" s="406"/>
      <c r="T240" s="406"/>
      <c r="U240" s="406"/>
      <c r="V240" s="406">
        <f>SUM(B240:U240)</f>
        <v>0</v>
      </c>
    </row>
    <row r="241" spans="1:22" ht="15.6" x14ac:dyDescent="0.3">
      <c r="A241" s="667" t="s">
        <v>4728</v>
      </c>
      <c r="B241" s="676"/>
      <c r="C241" s="441"/>
      <c r="D241" s="406"/>
      <c r="E241" s="406"/>
      <c r="F241" s="406"/>
      <c r="G241" s="406"/>
      <c r="H241" s="423"/>
      <c r="I241" s="406"/>
      <c r="J241" s="406"/>
      <c r="K241" s="406"/>
      <c r="L241" s="406"/>
      <c r="M241" s="406"/>
      <c r="N241" s="406"/>
      <c r="O241" s="406"/>
      <c r="P241" s="406"/>
      <c r="Q241" s="406"/>
      <c r="R241" s="423"/>
      <c r="S241" s="406"/>
      <c r="T241" s="406"/>
      <c r="U241" s="406"/>
      <c r="V241" s="406">
        <f t="shared" ref="V241:V246" si="24">SUM(B241:U241)</f>
        <v>0</v>
      </c>
    </row>
    <row r="242" spans="1:22" ht="15.6" x14ac:dyDescent="0.3">
      <c r="A242" s="668" t="s">
        <v>4729</v>
      </c>
      <c r="B242" s="676"/>
      <c r="C242" s="441"/>
      <c r="D242" s="406"/>
      <c r="E242" s="406"/>
      <c r="F242" s="406"/>
      <c r="G242" s="406"/>
      <c r="H242" s="406"/>
      <c r="I242" s="406"/>
      <c r="J242" s="406"/>
      <c r="K242" s="406"/>
      <c r="L242" s="406"/>
      <c r="M242" s="406"/>
      <c r="N242" s="406"/>
      <c r="O242" s="406"/>
      <c r="P242" s="406"/>
      <c r="Q242" s="406"/>
      <c r="R242" s="406"/>
      <c r="S242" s="423"/>
      <c r="T242" s="423"/>
      <c r="U242" s="406"/>
      <c r="V242" s="406">
        <f t="shared" si="24"/>
        <v>0</v>
      </c>
    </row>
    <row r="243" spans="1:22" ht="15.6" x14ac:dyDescent="0.3">
      <c r="A243" s="668" t="s">
        <v>881</v>
      </c>
      <c r="B243" s="676"/>
      <c r="C243" s="441"/>
      <c r="D243" s="406"/>
      <c r="E243" s="406"/>
      <c r="F243" s="406"/>
      <c r="G243" s="406"/>
      <c r="H243" s="406"/>
      <c r="I243" s="406"/>
      <c r="J243" s="406"/>
      <c r="K243" s="406"/>
      <c r="L243" s="406"/>
      <c r="M243" s="406"/>
      <c r="N243" s="406"/>
      <c r="O243" s="406"/>
      <c r="P243" s="406"/>
      <c r="Q243" s="406"/>
      <c r="R243" s="406"/>
      <c r="S243" s="406"/>
      <c r="T243" s="406"/>
      <c r="U243" s="406"/>
      <c r="V243" s="406">
        <f t="shared" si="24"/>
        <v>0</v>
      </c>
    </row>
    <row r="244" spans="1:22" ht="15.6" x14ac:dyDescent="0.3">
      <c r="A244" s="449" t="s">
        <v>4730</v>
      </c>
      <c r="B244" s="675"/>
      <c r="C244" s="441"/>
      <c r="D244" s="406"/>
      <c r="E244" s="406"/>
      <c r="F244" s="406"/>
      <c r="G244" s="406"/>
      <c r="H244" s="406"/>
      <c r="I244" s="406"/>
      <c r="J244" s="406"/>
      <c r="K244" s="406"/>
      <c r="L244" s="406"/>
      <c r="M244" s="406"/>
      <c r="N244" s="406"/>
      <c r="O244" s="406"/>
      <c r="P244" s="406"/>
      <c r="Q244" s="406"/>
      <c r="R244" s="406"/>
      <c r="S244" s="406"/>
      <c r="T244" s="406"/>
      <c r="U244" s="406"/>
      <c r="V244" s="406">
        <f t="shared" si="24"/>
        <v>0</v>
      </c>
    </row>
    <row r="245" spans="1:22" ht="17.399999999999999" x14ac:dyDescent="0.3">
      <c r="A245" s="449" t="s">
        <v>4731</v>
      </c>
      <c r="B245" s="675"/>
      <c r="C245" s="441"/>
      <c r="D245" s="406"/>
      <c r="E245" s="406"/>
      <c r="F245" s="406"/>
      <c r="G245" s="406"/>
      <c r="H245" s="406"/>
      <c r="I245" s="406"/>
      <c r="J245" s="406"/>
      <c r="K245" s="660"/>
      <c r="L245" s="406"/>
      <c r="M245" s="406"/>
      <c r="N245" s="406"/>
      <c r="O245" s="406"/>
      <c r="P245" s="406"/>
      <c r="Q245" s="406"/>
      <c r="R245" s="406"/>
      <c r="S245" s="423"/>
      <c r="T245" s="406"/>
      <c r="U245" s="406"/>
      <c r="V245" s="406">
        <f t="shared" si="24"/>
        <v>0</v>
      </c>
    </row>
    <row r="246" spans="1:22" ht="15.6" x14ac:dyDescent="0.3">
      <c r="A246" s="449" t="s">
        <v>4732</v>
      </c>
      <c r="B246" s="675"/>
      <c r="C246" s="441"/>
      <c r="D246" s="406"/>
      <c r="E246" s="406"/>
      <c r="F246" s="406"/>
      <c r="G246" s="406"/>
      <c r="H246" s="406"/>
      <c r="I246" s="406"/>
      <c r="J246" s="406"/>
      <c r="K246" s="406"/>
      <c r="L246" s="406"/>
      <c r="M246" s="406"/>
      <c r="N246" s="406"/>
      <c r="O246" s="406"/>
      <c r="P246" s="406"/>
      <c r="Q246" s="406"/>
      <c r="R246" s="406"/>
      <c r="S246" s="406"/>
      <c r="T246" s="406"/>
      <c r="U246" s="406"/>
      <c r="V246" s="406">
        <f t="shared" si="24"/>
        <v>0</v>
      </c>
    </row>
    <row r="247" spans="1:22" ht="17.399999999999999" x14ac:dyDescent="0.3">
      <c r="A247" s="5" t="s">
        <v>508</v>
      </c>
      <c r="B247" s="235"/>
      <c r="C247" s="235"/>
      <c r="D247" s="235"/>
      <c r="E247" s="235"/>
      <c r="F247" s="235"/>
      <c r="G247" s="235"/>
      <c r="H247" s="235"/>
      <c r="I247" s="235"/>
      <c r="J247" s="235"/>
      <c r="K247" s="235"/>
      <c r="L247" s="235"/>
      <c r="M247" s="235"/>
      <c r="N247" s="235"/>
      <c r="O247" s="235"/>
      <c r="P247" s="235"/>
      <c r="Q247" s="235"/>
      <c r="R247" s="235"/>
      <c r="S247" s="235"/>
      <c r="T247" s="235"/>
      <c r="U247" s="235"/>
      <c r="V247" s="235"/>
    </row>
    <row r="248" spans="1:22" ht="17.399999999999999" x14ac:dyDescent="0.3">
      <c r="A248" s="448" t="s">
        <v>3741</v>
      </c>
      <c r="B248" s="675"/>
      <c r="C248" s="441"/>
      <c r="D248" s="660"/>
      <c r="E248" s="406"/>
      <c r="F248" s="406"/>
      <c r="G248" s="406"/>
      <c r="H248" s="406"/>
      <c r="I248" s="406"/>
      <c r="J248" s="406"/>
      <c r="K248" s="406"/>
      <c r="L248" s="406"/>
      <c r="M248" s="406"/>
      <c r="N248" s="406"/>
      <c r="O248" s="423"/>
      <c r="P248" s="406"/>
      <c r="Q248" s="406"/>
      <c r="R248" s="406"/>
      <c r="S248" s="406"/>
      <c r="T248" s="406"/>
      <c r="U248" s="406"/>
      <c r="V248" s="406">
        <f>SUM(B248:U248)</f>
        <v>0</v>
      </c>
    </row>
    <row r="249" spans="1:22" ht="17.399999999999999" x14ac:dyDescent="0.3">
      <c r="A249" s="448" t="s">
        <v>4785</v>
      </c>
      <c r="B249" s="675"/>
      <c r="C249" s="441"/>
      <c r="D249" s="660"/>
      <c r="E249" s="406"/>
      <c r="F249" s="406"/>
      <c r="G249" s="406"/>
      <c r="H249" s="406"/>
      <c r="I249" s="406"/>
      <c r="J249" s="406"/>
      <c r="K249" s="406"/>
      <c r="L249" s="406"/>
      <c r="M249" s="406"/>
      <c r="N249" s="406"/>
      <c r="O249" s="423"/>
      <c r="P249" s="406"/>
      <c r="Q249" s="406"/>
      <c r="R249" s="406"/>
      <c r="S249" s="406"/>
      <c r="T249" s="406"/>
      <c r="U249" s="406"/>
      <c r="V249" s="406">
        <f t="shared" ref="V249:V253" si="25">SUM(B249:U249)</f>
        <v>0</v>
      </c>
    </row>
    <row r="250" spans="1:22" ht="17.399999999999999" x14ac:dyDescent="0.3">
      <c r="A250" s="448" t="s">
        <v>3736</v>
      </c>
      <c r="B250" s="675"/>
      <c r="C250" s="441"/>
      <c r="D250" s="660"/>
      <c r="E250" s="406"/>
      <c r="F250" s="406"/>
      <c r="G250" s="406"/>
      <c r="H250" s="406"/>
      <c r="I250" s="406"/>
      <c r="J250" s="406"/>
      <c r="K250" s="406"/>
      <c r="L250" s="406"/>
      <c r="M250" s="406"/>
      <c r="N250" s="406"/>
      <c r="O250" s="423"/>
      <c r="P250" s="406"/>
      <c r="Q250" s="406"/>
      <c r="R250" s="406"/>
      <c r="S250" s="406"/>
      <c r="T250" s="406"/>
      <c r="U250" s="406"/>
      <c r="V250" s="406">
        <f t="shared" si="25"/>
        <v>0</v>
      </c>
    </row>
    <row r="251" spans="1:22" ht="17.399999999999999" x14ac:dyDescent="0.3">
      <c r="A251" s="448" t="s">
        <v>4735</v>
      </c>
      <c r="B251" s="675"/>
      <c r="C251" s="441"/>
      <c r="D251" s="660"/>
      <c r="E251" s="406"/>
      <c r="F251" s="406"/>
      <c r="G251" s="406"/>
      <c r="H251" s="406"/>
      <c r="I251" s="406"/>
      <c r="J251" s="406"/>
      <c r="K251" s="406"/>
      <c r="L251" s="406"/>
      <c r="M251" s="406"/>
      <c r="N251" s="406"/>
      <c r="O251" s="423"/>
      <c r="P251" s="406"/>
      <c r="Q251" s="406"/>
      <c r="R251" s="406"/>
      <c r="S251" s="406"/>
      <c r="T251" s="406"/>
      <c r="U251" s="406"/>
      <c r="V251" s="406">
        <f t="shared" si="25"/>
        <v>0</v>
      </c>
    </row>
    <row r="252" spans="1:22" ht="17.399999999999999" x14ac:dyDescent="0.3">
      <c r="A252" s="448" t="s">
        <v>4786</v>
      </c>
      <c r="B252" s="675"/>
      <c r="C252" s="441"/>
      <c r="D252" s="660"/>
      <c r="E252" s="406"/>
      <c r="F252" s="406"/>
      <c r="G252" s="406"/>
      <c r="H252" s="406"/>
      <c r="I252" s="406"/>
      <c r="J252" s="406"/>
      <c r="K252" s="406"/>
      <c r="L252" s="406"/>
      <c r="M252" s="406"/>
      <c r="N252" s="406"/>
      <c r="O252" s="423"/>
      <c r="P252" s="406"/>
      <c r="Q252" s="406"/>
      <c r="R252" s="406"/>
      <c r="S252" s="406"/>
      <c r="T252" s="406"/>
      <c r="U252" s="406"/>
      <c r="V252" s="406">
        <f t="shared" si="25"/>
        <v>0</v>
      </c>
    </row>
    <row r="253" spans="1:22" ht="17.399999999999999" x14ac:dyDescent="0.3">
      <c r="A253" s="448" t="s">
        <v>4733</v>
      </c>
      <c r="B253" s="675"/>
      <c r="C253" s="441"/>
      <c r="D253" s="660"/>
      <c r="E253" s="406"/>
      <c r="F253" s="406"/>
      <c r="G253" s="406"/>
      <c r="H253" s="406"/>
      <c r="I253" s="406"/>
      <c r="J253" s="406"/>
      <c r="K253" s="406"/>
      <c r="L253" s="406"/>
      <c r="M253" s="406"/>
      <c r="N253" s="406"/>
      <c r="O253" s="423"/>
      <c r="P253" s="406"/>
      <c r="Q253" s="406"/>
      <c r="R253" s="406"/>
      <c r="S253" s="406"/>
      <c r="T253" s="406"/>
      <c r="U253" s="406"/>
      <c r="V253" s="406">
        <f t="shared" si="25"/>
        <v>0</v>
      </c>
    </row>
    <row r="254" spans="1:22" ht="15.6" x14ac:dyDescent="0.3">
      <c r="A254" s="448" t="s">
        <v>4734</v>
      </c>
      <c r="B254" s="675"/>
      <c r="C254" s="441"/>
      <c r="D254" s="423"/>
      <c r="E254" s="406"/>
      <c r="F254" s="406"/>
      <c r="G254" s="406"/>
      <c r="H254" s="406"/>
      <c r="I254" s="406"/>
      <c r="J254" s="406"/>
      <c r="K254" s="406"/>
      <c r="L254" s="406"/>
      <c r="M254" s="406"/>
      <c r="N254" s="406"/>
      <c r="O254" s="406"/>
      <c r="P254" s="406"/>
      <c r="Q254" s="406"/>
      <c r="R254" s="406"/>
      <c r="S254" s="406"/>
      <c r="T254" s="406"/>
      <c r="U254" s="406"/>
      <c r="V254" s="406">
        <f t="shared" ref="V254:V256" si="26">SUM(B254:U254)</f>
        <v>0</v>
      </c>
    </row>
    <row r="255" spans="1:22" ht="15.6" x14ac:dyDescent="0.3">
      <c r="A255" s="449" t="s">
        <v>4736</v>
      </c>
      <c r="B255" s="675"/>
      <c r="C255" s="441"/>
      <c r="D255" s="406"/>
      <c r="E255" s="406"/>
      <c r="F255" s="406"/>
      <c r="G255" s="406"/>
      <c r="H255" s="406"/>
      <c r="I255" s="406"/>
      <c r="J255" s="406"/>
      <c r="K255" s="406"/>
      <c r="L255" s="406"/>
      <c r="M255" s="406"/>
      <c r="N255" s="406"/>
      <c r="O255" s="406"/>
      <c r="P255" s="406"/>
      <c r="Q255" s="406"/>
      <c r="R255" s="406"/>
      <c r="S255" s="406"/>
      <c r="T255" s="406"/>
      <c r="U255" s="406"/>
      <c r="V255" s="406">
        <f t="shared" si="26"/>
        <v>0</v>
      </c>
    </row>
    <row r="256" spans="1:22" ht="16.2" thickBot="1" x14ac:dyDescent="0.35">
      <c r="A256" s="449" t="s">
        <v>4553</v>
      </c>
      <c r="B256" s="675"/>
      <c r="C256" s="441"/>
      <c r="D256" s="406"/>
      <c r="E256" s="406"/>
      <c r="F256" s="406"/>
      <c r="G256" s="406"/>
      <c r="H256" s="406"/>
      <c r="I256" s="406"/>
      <c r="J256" s="406"/>
      <c r="K256" s="406"/>
      <c r="L256" s="406"/>
      <c r="M256" s="406"/>
      <c r="N256" s="406"/>
      <c r="O256" s="423"/>
      <c r="P256" s="406"/>
      <c r="Q256" s="406"/>
      <c r="R256" s="406"/>
      <c r="S256" s="406"/>
      <c r="T256" s="406"/>
      <c r="U256" s="406"/>
      <c r="V256" s="406">
        <f t="shared" si="26"/>
        <v>0</v>
      </c>
    </row>
    <row r="257" spans="1:22" ht="18" thickBot="1" x14ac:dyDescent="0.35">
      <c r="A257" s="5" t="s">
        <v>123</v>
      </c>
      <c r="B257" s="621" t="s">
        <v>9</v>
      </c>
      <c r="C257" s="621" t="s">
        <v>23</v>
      </c>
      <c r="D257" s="621" t="s">
        <v>3273</v>
      </c>
      <c r="E257" s="621" t="s">
        <v>3454</v>
      </c>
      <c r="F257" s="622" t="s">
        <v>3272</v>
      </c>
      <c r="G257" s="621" t="s">
        <v>4</v>
      </c>
      <c r="H257" s="621" t="s">
        <v>3455</v>
      </c>
      <c r="I257" s="621" t="s">
        <v>3621</v>
      </c>
      <c r="J257" s="621" t="s">
        <v>17</v>
      </c>
      <c r="K257" s="621" t="s">
        <v>5</v>
      </c>
      <c r="L257" s="621" t="s">
        <v>24</v>
      </c>
      <c r="M257" s="621" t="s">
        <v>3</v>
      </c>
      <c r="N257" s="621" t="s">
        <v>0</v>
      </c>
      <c r="O257" s="621" t="s">
        <v>10</v>
      </c>
      <c r="P257" s="621" t="s">
        <v>3096</v>
      </c>
      <c r="Q257" s="621" t="s">
        <v>16</v>
      </c>
      <c r="R257" s="621" t="s">
        <v>3592</v>
      </c>
      <c r="S257" s="621" t="s">
        <v>11</v>
      </c>
      <c r="T257" s="621" t="s">
        <v>4601</v>
      </c>
      <c r="U257" s="621" t="s">
        <v>21</v>
      </c>
      <c r="V257" s="534" t="s">
        <v>22</v>
      </c>
    </row>
    <row r="258" spans="1:22" ht="15.6" x14ac:dyDescent="0.3">
      <c r="A258" s="448" t="s">
        <v>4787</v>
      </c>
      <c r="B258" s="674"/>
      <c r="C258" s="465"/>
      <c r="D258" s="412"/>
      <c r="E258" s="412"/>
      <c r="F258" s="412"/>
      <c r="G258" s="412"/>
      <c r="H258" s="412"/>
      <c r="I258" s="412"/>
      <c r="J258" s="412"/>
      <c r="K258" s="412"/>
      <c r="L258" s="412"/>
      <c r="M258" s="412"/>
      <c r="N258" s="412"/>
      <c r="O258" s="412"/>
      <c r="P258" s="412"/>
      <c r="Q258" s="412"/>
      <c r="R258" s="412"/>
      <c r="S258" s="412"/>
      <c r="T258" s="412"/>
      <c r="U258" s="412"/>
      <c r="V258" s="412">
        <f>SUM(B258:U258)</f>
        <v>0</v>
      </c>
    </row>
    <row r="259" spans="1:22" ht="15.6" x14ac:dyDescent="0.3">
      <c r="A259" s="448" t="s">
        <v>4737</v>
      </c>
      <c r="B259" s="675"/>
      <c r="C259" s="515"/>
      <c r="D259" s="406"/>
      <c r="E259" s="406"/>
      <c r="F259" s="406"/>
      <c r="G259" s="406"/>
      <c r="H259" s="406"/>
      <c r="I259" s="406"/>
      <c r="J259" s="406"/>
      <c r="K259" s="406"/>
      <c r="L259" s="406"/>
      <c r="M259" s="406"/>
      <c r="N259" s="406"/>
      <c r="O259" s="406"/>
      <c r="P259" s="406"/>
      <c r="Q259" s="406"/>
      <c r="R259" s="406"/>
      <c r="S259" s="406"/>
      <c r="T259" s="406"/>
      <c r="U259" s="406"/>
      <c r="V259" s="412">
        <f t="shared" ref="V259:V267" si="27">SUM(B259:U259)</f>
        <v>0</v>
      </c>
    </row>
    <row r="260" spans="1:22" ht="17.399999999999999" x14ac:dyDescent="0.3">
      <c r="A260" s="448" t="s">
        <v>4788</v>
      </c>
      <c r="B260" s="675"/>
      <c r="C260" s="515"/>
      <c r="D260" s="406"/>
      <c r="E260" s="406"/>
      <c r="F260" s="406"/>
      <c r="G260" s="660"/>
      <c r="H260" s="406"/>
      <c r="I260" s="406"/>
      <c r="J260" s="406"/>
      <c r="K260" s="406"/>
      <c r="L260" s="406"/>
      <c r="M260" s="406"/>
      <c r="N260" s="406"/>
      <c r="O260" s="406"/>
      <c r="P260" s="406"/>
      <c r="Q260" s="406"/>
      <c r="R260" s="406"/>
      <c r="S260" s="406"/>
      <c r="T260" s="406"/>
      <c r="U260" s="406"/>
      <c r="V260" s="412">
        <f t="shared" si="27"/>
        <v>0</v>
      </c>
    </row>
    <row r="261" spans="1:22" ht="15.6" x14ac:dyDescent="0.3">
      <c r="A261" s="448" t="s">
        <v>4789</v>
      </c>
      <c r="B261" s="675"/>
      <c r="C261" s="515"/>
      <c r="D261" s="406"/>
      <c r="E261" s="406"/>
      <c r="F261" s="406"/>
      <c r="G261" s="406"/>
      <c r="H261" s="406"/>
      <c r="I261" s="406"/>
      <c r="J261" s="406"/>
      <c r="K261" s="406"/>
      <c r="L261" s="406"/>
      <c r="M261" s="406"/>
      <c r="N261" s="406"/>
      <c r="O261" s="406"/>
      <c r="P261" s="406"/>
      <c r="Q261" s="406"/>
      <c r="R261" s="406"/>
      <c r="S261" s="406"/>
      <c r="T261" s="406"/>
      <c r="U261" s="406"/>
      <c r="V261" s="412">
        <f t="shared" si="27"/>
        <v>0</v>
      </c>
    </row>
    <row r="262" spans="1:22" ht="15.6" x14ac:dyDescent="0.3">
      <c r="A262" s="448" t="s">
        <v>4790</v>
      </c>
      <c r="B262" s="675"/>
      <c r="C262" s="515"/>
      <c r="D262" s="406"/>
      <c r="E262" s="406"/>
      <c r="F262" s="406"/>
      <c r="G262" s="406"/>
      <c r="H262" s="406"/>
      <c r="I262" s="406"/>
      <c r="J262" s="406"/>
      <c r="K262" s="406"/>
      <c r="L262" s="406"/>
      <c r="M262" s="406"/>
      <c r="N262" s="406"/>
      <c r="O262" s="406"/>
      <c r="P262" s="406"/>
      <c r="Q262" s="406"/>
      <c r="R262" s="406"/>
      <c r="S262" s="406"/>
      <c r="T262" s="406"/>
      <c r="U262" s="406"/>
      <c r="V262" s="412">
        <f t="shared" si="27"/>
        <v>0</v>
      </c>
    </row>
    <row r="263" spans="1:22" ht="15.6" x14ac:dyDescent="0.3">
      <c r="A263" s="449" t="s">
        <v>975</v>
      </c>
      <c r="B263" s="675"/>
      <c r="C263" s="515"/>
      <c r="D263" s="406"/>
      <c r="E263" s="406"/>
      <c r="F263" s="406"/>
      <c r="G263" s="406"/>
      <c r="H263" s="406"/>
      <c r="I263" s="406"/>
      <c r="J263" s="406"/>
      <c r="K263" s="406"/>
      <c r="L263" s="406"/>
      <c r="M263" s="406"/>
      <c r="N263" s="406"/>
      <c r="O263" s="406"/>
      <c r="P263" s="406"/>
      <c r="Q263" s="406"/>
      <c r="R263" s="406"/>
      <c r="S263" s="406"/>
      <c r="T263" s="406"/>
      <c r="U263" s="406"/>
      <c r="V263" s="412">
        <f t="shared" si="27"/>
        <v>0</v>
      </c>
    </row>
    <row r="264" spans="1:22" ht="15.6" x14ac:dyDescent="0.3">
      <c r="A264" s="449" t="s">
        <v>115</v>
      </c>
      <c r="B264" s="675"/>
      <c r="C264" s="441"/>
      <c r="D264" s="406"/>
      <c r="E264" s="406"/>
      <c r="F264" s="406"/>
      <c r="G264" s="406"/>
      <c r="H264" s="406"/>
      <c r="I264" s="406"/>
      <c r="J264" s="406"/>
      <c r="K264" s="406"/>
      <c r="L264" s="406"/>
      <c r="M264" s="406"/>
      <c r="N264" s="406"/>
      <c r="O264" s="406"/>
      <c r="P264" s="406"/>
      <c r="Q264" s="423"/>
      <c r="R264" s="406"/>
      <c r="S264" s="406"/>
      <c r="T264" s="406"/>
      <c r="U264" s="406"/>
      <c r="V264" s="412">
        <f t="shared" si="27"/>
        <v>0</v>
      </c>
    </row>
    <row r="265" spans="1:22" ht="15.6" x14ac:dyDescent="0.3">
      <c r="A265" s="449" t="s">
        <v>4738</v>
      </c>
      <c r="B265" s="675"/>
      <c r="C265" s="441"/>
      <c r="D265" s="406"/>
      <c r="E265" s="406"/>
      <c r="F265" s="406"/>
      <c r="G265" s="406"/>
      <c r="H265" s="406"/>
      <c r="I265" s="406"/>
      <c r="J265" s="406"/>
      <c r="K265" s="406"/>
      <c r="L265" s="406"/>
      <c r="M265" s="406"/>
      <c r="N265" s="406"/>
      <c r="O265" s="406"/>
      <c r="P265" s="406"/>
      <c r="Q265" s="406"/>
      <c r="R265" s="406"/>
      <c r="S265" s="406"/>
      <c r="T265" s="406"/>
      <c r="U265" s="406"/>
      <c r="V265" s="412">
        <f t="shared" si="27"/>
        <v>0</v>
      </c>
    </row>
    <row r="266" spans="1:22" ht="15.6" x14ac:dyDescent="0.3">
      <c r="A266" s="449" t="s">
        <v>4739</v>
      </c>
      <c r="B266" s="675"/>
      <c r="C266" s="441"/>
      <c r="D266" s="406"/>
      <c r="E266" s="406"/>
      <c r="F266" s="406"/>
      <c r="G266" s="406"/>
      <c r="H266" s="406"/>
      <c r="I266" s="406"/>
      <c r="J266" s="406"/>
      <c r="K266" s="406"/>
      <c r="L266" s="406"/>
      <c r="M266" s="406"/>
      <c r="N266" s="406"/>
      <c r="O266" s="406"/>
      <c r="P266" s="406"/>
      <c r="Q266" s="406"/>
      <c r="R266" s="406"/>
      <c r="S266" s="406"/>
      <c r="T266" s="406"/>
      <c r="U266" s="423"/>
      <c r="V266" s="412">
        <f t="shared" si="27"/>
        <v>0</v>
      </c>
    </row>
    <row r="267" spans="1:22" ht="15.6" x14ac:dyDescent="0.3">
      <c r="A267" s="449" t="s">
        <v>4740</v>
      </c>
      <c r="B267" s="675"/>
      <c r="C267" s="441"/>
      <c r="D267" s="406"/>
      <c r="E267" s="406"/>
      <c r="F267" s="406"/>
      <c r="G267" s="406"/>
      <c r="H267" s="406"/>
      <c r="I267" s="406"/>
      <c r="J267" s="406"/>
      <c r="K267" s="406"/>
      <c r="L267" s="406"/>
      <c r="M267" s="406"/>
      <c r="N267" s="406"/>
      <c r="O267" s="406"/>
      <c r="P267" s="406"/>
      <c r="Q267" s="406"/>
      <c r="R267" s="423"/>
      <c r="S267" s="406"/>
      <c r="T267" s="406"/>
      <c r="U267" s="406"/>
      <c r="V267" s="412">
        <f t="shared" si="27"/>
        <v>0</v>
      </c>
    </row>
    <row r="268" spans="1:22" ht="17.399999999999999" x14ac:dyDescent="0.3">
      <c r="A268" s="5" t="s">
        <v>552</v>
      </c>
      <c r="B268" s="235"/>
      <c r="C268" s="235"/>
      <c r="D268" s="235"/>
      <c r="E268" s="235"/>
      <c r="F268" s="235"/>
      <c r="G268" s="235"/>
      <c r="H268" s="235"/>
      <c r="I268" s="235"/>
      <c r="J268" s="235"/>
      <c r="K268" s="235"/>
      <c r="L268" s="235"/>
      <c r="M268" s="235"/>
      <c r="N268" s="235"/>
      <c r="O268" s="235"/>
      <c r="P268" s="235"/>
      <c r="Q268" s="235"/>
      <c r="R268" s="235"/>
      <c r="S268" s="235"/>
      <c r="T268" s="235"/>
      <c r="U268" s="235"/>
      <c r="V268" s="235"/>
    </row>
    <row r="269" spans="1:22" ht="15.6" x14ac:dyDescent="0.3">
      <c r="A269" s="448" t="s">
        <v>3725</v>
      </c>
      <c r="B269" s="675"/>
      <c r="C269" s="441"/>
      <c r="D269" s="406"/>
      <c r="E269" s="406"/>
      <c r="F269" s="406"/>
      <c r="G269" s="406"/>
      <c r="H269" s="406"/>
      <c r="I269" s="406"/>
      <c r="J269" s="423"/>
      <c r="K269" s="406"/>
      <c r="L269" s="406"/>
      <c r="M269" s="406"/>
      <c r="N269" s="406"/>
      <c r="O269" s="406"/>
      <c r="P269" s="406"/>
      <c r="Q269" s="406"/>
      <c r="R269" s="423"/>
      <c r="S269" s="406"/>
      <c r="T269" s="406"/>
      <c r="U269" s="406"/>
      <c r="V269" s="406">
        <f>SUM(B269:U269)</f>
        <v>0</v>
      </c>
    </row>
    <row r="270" spans="1:22" ht="15.6" x14ac:dyDescent="0.3">
      <c r="A270" s="448" t="s">
        <v>4791</v>
      </c>
      <c r="B270" s="675"/>
      <c r="C270" s="441"/>
      <c r="D270" s="406"/>
      <c r="E270" s="406"/>
      <c r="F270" s="406"/>
      <c r="G270" s="406"/>
      <c r="H270" s="406"/>
      <c r="I270" s="406"/>
      <c r="J270" s="423"/>
      <c r="K270" s="406"/>
      <c r="L270" s="406"/>
      <c r="M270" s="406"/>
      <c r="N270" s="406"/>
      <c r="O270" s="406"/>
      <c r="P270" s="406"/>
      <c r="Q270" s="406"/>
      <c r="R270" s="423"/>
      <c r="S270" s="406"/>
      <c r="T270" s="406"/>
      <c r="U270" s="406"/>
      <c r="V270" s="406">
        <f t="shared" ref="V270:V276" si="28">SUM(B270:U270)</f>
        <v>0</v>
      </c>
    </row>
    <row r="271" spans="1:22" ht="15.6" x14ac:dyDescent="0.3">
      <c r="A271" s="448" t="s">
        <v>4741</v>
      </c>
      <c r="B271" s="675"/>
      <c r="C271" s="441"/>
      <c r="D271" s="406"/>
      <c r="E271" s="406"/>
      <c r="F271" s="406"/>
      <c r="G271" s="406"/>
      <c r="H271" s="406"/>
      <c r="I271" s="406"/>
      <c r="J271" s="423"/>
      <c r="K271" s="406"/>
      <c r="L271" s="406"/>
      <c r="M271" s="406"/>
      <c r="N271" s="406"/>
      <c r="O271" s="406"/>
      <c r="P271" s="406"/>
      <c r="Q271" s="406"/>
      <c r="R271" s="423"/>
      <c r="S271" s="406"/>
      <c r="T271" s="406"/>
      <c r="U271" s="406"/>
      <c r="V271" s="406">
        <f t="shared" si="28"/>
        <v>0</v>
      </c>
    </row>
    <row r="272" spans="1:22" ht="15.6" x14ac:dyDescent="0.3">
      <c r="A272" s="457" t="s">
        <v>4792</v>
      </c>
      <c r="B272" s="675"/>
      <c r="C272" s="441"/>
      <c r="D272" s="406"/>
      <c r="E272" s="406"/>
      <c r="F272" s="406"/>
      <c r="G272" s="406"/>
      <c r="H272" s="406"/>
      <c r="I272" s="406"/>
      <c r="J272" s="423"/>
      <c r="K272" s="406"/>
      <c r="L272" s="406"/>
      <c r="M272" s="406"/>
      <c r="N272" s="406"/>
      <c r="O272" s="406"/>
      <c r="P272" s="406"/>
      <c r="Q272" s="406"/>
      <c r="R272" s="423"/>
      <c r="S272" s="406"/>
      <c r="T272" s="406"/>
      <c r="U272" s="406"/>
      <c r="V272" s="406">
        <f t="shared" si="28"/>
        <v>0</v>
      </c>
    </row>
    <row r="273" spans="1:22" ht="15.6" x14ac:dyDescent="0.3">
      <c r="A273" s="448" t="s">
        <v>434</v>
      </c>
      <c r="B273" s="675"/>
      <c r="C273" s="441"/>
      <c r="D273" s="406"/>
      <c r="E273" s="406"/>
      <c r="F273" s="406"/>
      <c r="G273" s="406"/>
      <c r="H273" s="406"/>
      <c r="I273" s="406"/>
      <c r="J273" s="423"/>
      <c r="K273" s="406"/>
      <c r="L273" s="406"/>
      <c r="M273" s="406"/>
      <c r="N273" s="406"/>
      <c r="O273" s="406"/>
      <c r="P273" s="406"/>
      <c r="Q273" s="406"/>
      <c r="R273" s="423"/>
      <c r="S273" s="406"/>
      <c r="T273" s="406"/>
      <c r="U273" s="406"/>
      <c r="V273" s="406">
        <f t="shared" si="28"/>
        <v>0</v>
      </c>
    </row>
    <row r="274" spans="1:22" ht="15.6" x14ac:dyDescent="0.3">
      <c r="A274" s="448" t="s">
        <v>4743</v>
      </c>
      <c r="B274" s="675"/>
      <c r="C274" s="441"/>
      <c r="D274" s="406"/>
      <c r="E274" s="406"/>
      <c r="F274" s="406"/>
      <c r="G274" s="406"/>
      <c r="H274" s="406"/>
      <c r="I274" s="406"/>
      <c r="J274" s="423"/>
      <c r="K274" s="406"/>
      <c r="L274" s="406"/>
      <c r="M274" s="406"/>
      <c r="N274" s="406"/>
      <c r="O274" s="406"/>
      <c r="P274" s="406"/>
      <c r="Q274" s="406"/>
      <c r="R274" s="423"/>
      <c r="S274" s="406"/>
      <c r="T274" s="406"/>
      <c r="U274" s="406"/>
      <c r="V274" s="406">
        <f t="shared" si="28"/>
        <v>0</v>
      </c>
    </row>
    <row r="275" spans="1:22" ht="15.6" x14ac:dyDescent="0.3">
      <c r="A275" s="448" t="s">
        <v>4373</v>
      </c>
      <c r="B275" s="675"/>
      <c r="C275" s="441"/>
      <c r="D275" s="406"/>
      <c r="E275" s="406"/>
      <c r="F275" s="406"/>
      <c r="G275" s="406"/>
      <c r="H275" s="406"/>
      <c r="I275" s="406"/>
      <c r="J275" s="423"/>
      <c r="K275" s="406"/>
      <c r="L275" s="406"/>
      <c r="M275" s="406"/>
      <c r="N275" s="406"/>
      <c r="O275" s="406"/>
      <c r="P275" s="406"/>
      <c r="Q275" s="406"/>
      <c r="R275" s="423"/>
      <c r="S275" s="406"/>
      <c r="T275" s="406"/>
      <c r="U275" s="406"/>
      <c r="V275" s="406">
        <f t="shared" si="28"/>
        <v>0</v>
      </c>
    </row>
    <row r="276" spans="1:22" ht="15.6" x14ac:dyDescent="0.3">
      <c r="A276" s="389" t="s">
        <v>4742</v>
      </c>
      <c r="B276" s="675"/>
      <c r="C276" s="441"/>
      <c r="D276" s="406"/>
      <c r="E276" s="406"/>
      <c r="F276" s="406"/>
      <c r="G276" s="406"/>
      <c r="H276" s="406"/>
      <c r="I276" s="406"/>
      <c r="J276" s="423"/>
      <c r="K276" s="406"/>
      <c r="L276" s="406"/>
      <c r="M276" s="406"/>
      <c r="N276" s="406"/>
      <c r="O276" s="406"/>
      <c r="P276" s="406"/>
      <c r="Q276" s="406"/>
      <c r="R276" s="423"/>
      <c r="S276" s="406"/>
      <c r="T276" s="406"/>
      <c r="U276" s="406"/>
      <c r="V276" s="406">
        <f t="shared" si="28"/>
        <v>0</v>
      </c>
    </row>
    <row r="277" spans="1:22" ht="15.6" x14ac:dyDescent="0.3">
      <c r="A277" s="448" t="s">
        <v>4263</v>
      </c>
      <c r="B277" s="675"/>
      <c r="C277" s="441"/>
      <c r="D277" s="406"/>
      <c r="E277" s="406"/>
      <c r="F277" s="406"/>
      <c r="G277" s="406"/>
      <c r="H277" s="406"/>
      <c r="I277" s="406"/>
      <c r="J277" s="406"/>
      <c r="K277" s="406"/>
      <c r="L277" s="406"/>
      <c r="M277" s="406"/>
      <c r="N277" s="406"/>
      <c r="O277" s="406"/>
      <c r="P277" s="423"/>
      <c r="Q277" s="406"/>
      <c r="R277" s="406"/>
      <c r="S277" s="406"/>
      <c r="T277" s="406"/>
      <c r="U277" s="406"/>
      <c r="V277" s="406">
        <f t="shared" ref="V277:V280" si="29">SUM(B277:U277)</f>
        <v>0</v>
      </c>
    </row>
    <row r="278" spans="1:22" ht="15.6" x14ac:dyDescent="0.3">
      <c r="A278" s="390" t="s">
        <v>4744</v>
      </c>
      <c r="B278" s="675"/>
      <c r="C278" s="441"/>
      <c r="D278" s="406"/>
      <c r="E278" s="406"/>
      <c r="F278" s="406"/>
      <c r="G278" s="406"/>
      <c r="H278" s="406"/>
      <c r="I278" s="406"/>
      <c r="J278" s="406"/>
      <c r="K278" s="406"/>
      <c r="L278" s="406"/>
      <c r="M278" s="406"/>
      <c r="N278" s="406"/>
      <c r="O278" s="406"/>
      <c r="P278" s="423"/>
      <c r="Q278" s="406"/>
      <c r="R278" s="406"/>
      <c r="S278" s="406"/>
      <c r="T278" s="406"/>
      <c r="U278" s="406"/>
      <c r="V278" s="406">
        <f t="shared" si="29"/>
        <v>0</v>
      </c>
    </row>
    <row r="279" spans="1:22" ht="15.6" x14ac:dyDescent="0.3">
      <c r="A279" s="449" t="s">
        <v>4745</v>
      </c>
      <c r="B279" s="675"/>
      <c r="C279" s="441"/>
      <c r="D279" s="406"/>
      <c r="E279" s="406"/>
      <c r="F279" s="406"/>
      <c r="G279" s="406"/>
      <c r="H279" s="406"/>
      <c r="I279" s="406"/>
      <c r="J279" s="406"/>
      <c r="K279" s="406"/>
      <c r="L279" s="406"/>
      <c r="M279" s="406"/>
      <c r="N279" s="406"/>
      <c r="O279" s="406"/>
      <c r="P279" s="406"/>
      <c r="Q279" s="406"/>
      <c r="R279" s="406"/>
      <c r="S279" s="406"/>
      <c r="T279" s="406"/>
      <c r="U279" s="406"/>
      <c r="V279" s="406">
        <f t="shared" si="29"/>
        <v>0</v>
      </c>
    </row>
    <row r="280" spans="1:22" ht="15.6" x14ac:dyDescent="0.3">
      <c r="A280" s="449" t="s">
        <v>4399</v>
      </c>
      <c r="B280" s="675"/>
      <c r="C280" s="441"/>
      <c r="D280" s="406"/>
      <c r="E280" s="406"/>
      <c r="F280" s="406"/>
      <c r="G280" s="406"/>
      <c r="H280" s="406"/>
      <c r="I280" s="423"/>
      <c r="J280" s="423"/>
      <c r="K280" s="406"/>
      <c r="L280" s="406"/>
      <c r="M280" s="406"/>
      <c r="N280" s="406"/>
      <c r="O280" s="406"/>
      <c r="P280" s="406"/>
      <c r="Q280" s="406"/>
      <c r="R280" s="423"/>
      <c r="S280" s="406"/>
      <c r="T280" s="406"/>
      <c r="U280" s="406"/>
      <c r="V280" s="406">
        <f t="shared" si="29"/>
        <v>0</v>
      </c>
    </row>
    <row r="281" spans="1:22" ht="17.399999999999999" x14ac:dyDescent="0.3">
      <c r="A281" s="5" t="s">
        <v>176</v>
      </c>
      <c r="B281" s="235"/>
      <c r="C281" s="235"/>
      <c r="D281" s="235"/>
      <c r="E281" s="235"/>
      <c r="F281" s="235"/>
      <c r="G281" s="235"/>
      <c r="H281" s="235"/>
      <c r="I281" s="235"/>
      <c r="J281" s="235"/>
      <c r="K281" s="235"/>
      <c r="L281" s="235"/>
      <c r="M281" s="235"/>
      <c r="N281" s="235"/>
      <c r="O281" s="235"/>
      <c r="P281" s="235"/>
      <c r="Q281" s="235"/>
      <c r="R281" s="235"/>
      <c r="S281" s="235"/>
      <c r="T281" s="235"/>
      <c r="U281" s="235"/>
      <c r="V281" s="235"/>
    </row>
    <row r="282" spans="1:22" ht="15.6" x14ac:dyDescent="0.3">
      <c r="A282" s="448" t="s">
        <v>3335</v>
      </c>
      <c r="B282" s="675"/>
      <c r="C282" s="441"/>
      <c r="D282" s="406"/>
      <c r="E282" s="406"/>
      <c r="F282" s="406"/>
      <c r="G282" s="406"/>
      <c r="H282" s="406"/>
      <c r="I282" s="406"/>
      <c r="J282" s="406"/>
      <c r="K282" s="406"/>
      <c r="L282" s="406"/>
      <c r="M282" s="423"/>
      <c r="N282" s="406"/>
      <c r="O282" s="406"/>
      <c r="P282" s="406"/>
      <c r="Q282" s="406"/>
      <c r="R282" s="406"/>
      <c r="S282" s="406"/>
      <c r="T282" s="406"/>
      <c r="U282" s="406"/>
      <c r="V282" s="406">
        <f>SUM(B282:U282)</f>
        <v>0</v>
      </c>
    </row>
    <row r="283" spans="1:22" ht="15.6" x14ac:dyDescent="0.3">
      <c r="A283" s="448" t="s">
        <v>4564</v>
      </c>
      <c r="B283" s="675"/>
      <c r="C283" s="441"/>
      <c r="D283" s="423"/>
      <c r="E283" s="406"/>
      <c r="F283" s="423"/>
      <c r="G283" s="406"/>
      <c r="H283" s="406"/>
      <c r="I283" s="406"/>
      <c r="J283" s="406"/>
      <c r="K283" s="406"/>
      <c r="L283" s="406"/>
      <c r="M283" s="406"/>
      <c r="N283" s="406"/>
      <c r="O283" s="406"/>
      <c r="P283" s="406"/>
      <c r="Q283" s="406"/>
      <c r="R283" s="406"/>
      <c r="S283" s="406"/>
      <c r="T283" s="406"/>
      <c r="U283" s="406"/>
      <c r="V283" s="406">
        <f t="shared" ref="V283:V286" si="30">SUM(B283:U283)</f>
        <v>0</v>
      </c>
    </row>
    <row r="284" spans="1:22" ht="17.399999999999999" x14ac:dyDescent="0.3">
      <c r="A284" s="448" t="s">
        <v>319</v>
      </c>
      <c r="B284" s="675"/>
      <c r="C284" s="441"/>
      <c r="D284" s="406"/>
      <c r="E284" s="406"/>
      <c r="F284" s="406"/>
      <c r="G284" s="660"/>
      <c r="H284" s="406"/>
      <c r="I284" s="406"/>
      <c r="J284" s="406"/>
      <c r="K284" s="406"/>
      <c r="L284" s="406"/>
      <c r="M284" s="406"/>
      <c r="N284" s="406"/>
      <c r="O284" s="406"/>
      <c r="P284" s="406"/>
      <c r="Q284" s="406"/>
      <c r="R284" s="406"/>
      <c r="S284" s="406"/>
      <c r="T284" s="406"/>
      <c r="U284" s="406"/>
      <c r="V284" s="406">
        <f t="shared" si="30"/>
        <v>0</v>
      </c>
    </row>
    <row r="285" spans="1:22" ht="15.6" x14ac:dyDescent="0.3">
      <c r="A285" s="449" t="s">
        <v>4746</v>
      </c>
      <c r="B285" s="675"/>
      <c r="C285" s="441"/>
      <c r="D285" s="406"/>
      <c r="E285" s="406"/>
      <c r="F285" s="406"/>
      <c r="G285" s="406"/>
      <c r="H285" s="406"/>
      <c r="I285" s="406"/>
      <c r="J285" s="406"/>
      <c r="K285" s="406"/>
      <c r="L285" s="406"/>
      <c r="M285" s="406"/>
      <c r="N285" s="406"/>
      <c r="O285" s="406"/>
      <c r="P285" s="406"/>
      <c r="Q285" s="406"/>
      <c r="R285" s="406"/>
      <c r="S285" s="406"/>
      <c r="T285" s="406"/>
      <c r="U285" s="406"/>
      <c r="V285" s="406">
        <f t="shared" si="30"/>
        <v>0</v>
      </c>
    </row>
    <row r="286" spans="1:22" ht="18" thickBot="1" x14ac:dyDescent="0.35">
      <c r="A286" s="449" t="s">
        <v>4747</v>
      </c>
      <c r="B286" s="675"/>
      <c r="C286" s="441"/>
      <c r="D286" s="406"/>
      <c r="E286" s="406"/>
      <c r="F286" s="406"/>
      <c r="G286" s="406"/>
      <c r="H286" s="406"/>
      <c r="I286" s="406"/>
      <c r="J286" s="406"/>
      <c r="K286" s="406"/>
      <c r="L286" s="406"/>
      <c r="M286" s="406"/>
      <c r="N286" s="406"/>
      <c r="O286" s="660"/>
      <c r="P286" s="406"/>
      <c r="Q286" s="406"/>
      <c r="R286" s="406"/>
      <c r="S286" s="406"/>
      <c r="T286" s="406"/>
      <c r="U286" s="406"/>
      <c r="V286" s="406">
        <f t="shared" si="30"/>
        <v>0</v>
      </c>
    </row>
    <row r="287" spans="1:22" ht="18" thickBot="1" x14ac:dyDescent="0.35">
      <c r="A287" s="5" t="s">
        <v>591</v>
      </c>
      <c r="B287" s="621" t="s">
        <v>9</v>
      </c>
      <c r="C287" s="621" t="s">
        <v>23</v>
      </c>
      <c r="D287" s="621" t="s">
        <v>3273</v>
      </c>
      <c r="E287" s="621" t="s">
        <v>3454</v>
      </c>
      <c r="F287" s="622" t="s">
        <v>3272</v>
      </c>
      <c r="G287" s="621" t="s">
        <v>4</v>
      </c>
      <c r="H287" s="621" t="s">
        <v>3455</v>
      </c>
      <c r="I287" s="621" t="s">
        <v>3621</v>
      </c>
      <c r="J287" s="621" t="s">
        <v>17</v>
      </c>
      <c r="K287" s="621" t="s">
        <v>5</v>
      </c>
      <c r="L287" s="621" t="s">
        <v>24</v>
      </c>
      <c r="M287" s="621" t="s">
        <v>3</v>
      </c>
      <c r="N287" s="621" t="s">
        <v>0</v>
      </c>
      <c r="O287" s="621" t="s">
        <v>10</v>
      </c>
      <c r="P287" s="621" t="s">
        <v>3096</v>
      </c>
      <c r="Q287" s="621" t="s">
        <v>16</v>
      </c>
      <c r="R287" s="621" t="s">
        <v>3592</v>
      </c>
      <c r="S287" s="621" t="s">
        <v>11</v>
      </c>
      <c r="T287" s="621" t="s">
        <v>4601</v>
      </c>
      <c r="U287" s="621" t="s">
        <v>21</v>
      </c>
      <c r="V287" s="534" t="s">
        <v>22</v>
      </c>
    </row>
    <row r="288" spans="1:22" ht="15.6" x14ac:dyDescent="0.3">
      <c r="A288" s="448" t="s">
        <v>4793</v>
      </c>
      <c r="B288" s="675"/>
      <c r="C288" s="441"/>
      <c r="D288" s="406"/>
      <c r="E288" s="406"/>
      <c r="F288" s="406"/>
      <c r="G288" s="406"/>
      <c r="H288" s="406"/>
      <c r="I288" s="406"/>
      <c r="J288" s="406"/>
      <c r="K288" s="406"/>
      <c r="L288" s="406"/>
      <c r="M288" s="406"/>
      <c r="N288" s="406"/>
      <c r="O288" s="406"/>
      <c r="P288" s="406"/>
      <c r="Q288" s="406"/>
      <c r="R288" s="406"/>
      <c r="S288" s="406"/>
      <c r="T288" s="406"/>
      <c r="U288" s="406"/>
      <c r="V288" s="406">
        <f>SUM(B288:U288)</f>
        <v>0</v>
      </c>
    </row>
    <row r="289" spans="1:22" ht="15.6" x14ac:dyDescent="0.3">
      <c r="A289" s="448" t="s">
        <v>3163</v>
      </c>
      <c r="B289" s="675"/>
      <c r="C289" s="441"/>
      <c r="D289" s="406"/>
      <c r="E289" s="406"/>
      <c r="F289" s="406"/>
      <c r="G289" s="406"/>
      <c r="H289" s="406"/>
      <c r="I289" s="406"/>
      <c r="J289" s="406"/>
      <c r="K289" s="406"/>
      <c r="L289" s="406"/>
      <c r="M289" s="406"/>
      <c r="N289" s="406"/>
      <c r="O289" s="406"/>
      <c r="P289" s="406"/>
      <c r="Q289" s="406"/>
      <c r="R289" s="406"/>
      <c r="S289" s="406"/>
      <c r="T289" s="406"/>
      <c r="U289" s="406"/>
      <c r="V289" s="406">
        <f t="shared" ref="V289:V302" si="31">SUM(B289:U289)</f>
        <v>0</v>
      </c>
    </row>
    <row r="290" spans="1:22" ht="17.399999999999999" x14ac:dyDescent="0.3">
      <c r="A290" s="448" t="s">
        <v>4748</v>
      </c>
      <c r="B290" s="675"/>
      <c r="C290" s="441"/>
      <c r="D290" s="406"/>
      <c r="E290" s="406"/>
      <c r="F290" s="406"/>
      <c r="G290" s="406"/>
      <c r="H290" s="406"/>
      <c r="I290" s="406"/>
      <c r="J290" s="406"/>
      <c r="K290" s="406"/>
      <c r="L290" s="406"/>
      <c r="M290" s="406"/>
      <c r="N290" s="660"/>
      <c r="O290" s="406"/>
      <c r="P290" s="406"/>
      <c r="Q290" s="406"/>
      <c r="R290" s="406"/>
      <c r="S290" s="406"/>
      <c r="T290" s="406"/>
      <c r="U290" s="406"/>
      <c r="V290" s="406">
        <f t="shared" si="31"/>
        <v>0</v>
      </c>
    </row>
    <row r="291" spans="1:22" ht="15.6" x14ac:dyDescent="0.3">
      <c r="A291" s="448" t="s">
        <v>126</v>
      </c>
      <c r="B291" s="675"/>
      <c r="C291" s="441"/>
      <c r="D291" s="406"/>
      <c r="E291" s="406"/>
      <c r="F291" s="406"/>
      <c r="G291" s="406"/>
      <c r="H291" s="406"/>
      <c r="I291" s="406"/>
      <c r="J291" s="423"/>
      <c r="K291" s="406"/>
      <c r="L291" s="406"/>
      <c r="M291" s="406"/>
      <c r="N291" s="406"/>
      <c r="O291" s="406"/>
      <c r="P291" s="406"/>
      <c r="Q291" s="406"/>
      <c r="R291" s="406"/>
      <c r="S291" s="406"/>
      <c r="T291" s="406"/>
      <c r="U291" s="406"/>
      <c r="V291" s="406">
        <f t="shared" si="31"/>
        <v>0</v>
      </c>
    </row>
    <row r="292" spans="1:22" ht="15.6" x14ac:dyDescent="0.3">
      <c r="A292" s="448" t="s">
        <v>4794</v>
      </c>
      <c r="B292" s="675"/>
      <c r="C292" s="464"/>
      <c r="D292" s="461"/>
      <c r="E292" s="461"/>
      <c r="F292" s="461"/>
      <c r="G292" s="461"/>
      <c r="H292" s="461"/>
      <c r="I292" s="461"/>
      <c r="J292" s="461"/>
      <c r="K292" s="461"/>
      <c r="L292" s="461"/>
      <c r="M292" s="461"/>
      <c r="N292" s="461"/>
      <c r="O292" s="461"/>
      <c r="P292" s="461"/>
      <c r="Q292" s="461"/>
      <c r="R292" s="461"/>
      <c r="S292" s="461"/>
      <c r="T292" s="461"/>
      <c r="U292" s="461"/>
      <c r="V292" s="406">
        <f t="shared" si="31"/>
        <v>0</v>
      </c>
    </row>
    <row r="293" spans="1:22" ht="15.6" x14ac:dyDescent="0.3">
      <c r="A293" s="448" t="s">
        <v>4750</v>
      </c>
      <c r="B293" s="675"/>
      <c r="C293" s="441"/>
      <c r="D293" s="406"/>
      <c r="E293" s="406"/>
      <c r="F293" s="406"/>
      <c r="G293" s="406"/>
      <c r="H293" s="406"/>
      <c r="I293" s="406"/>
      <c r="J293" s="406"/>
      <c r="K293" s="406"/>
      <c r="L293" s="406"/>
      <c r="M293" s="406"/>
      <c r="N293" s="406"/>
      <c r="O293" s="406"/>
      <c r="P293" s="406"/>
      <c r="Q293" s="406"/>
      <c r="R293" s="423"/>
      <c r="S293" s="406"/>
      <c r="T293" s="423"/>
      <c r="U293" s="423"/>
      <c r="V293" s="406">
        <f t="shared" si="31"/>
        <v>0</v>
      </c>
    </row>
    <row r="294" spans="1:22" ht="15.6" x14ac:dyDescent="0.3">
      <c r="A294" s="448" t="s">
        <v>4795</v>
      </c>
      <c r="B294" s="675"/>
      <c r="C294" s="441"/>
      <c r="D294" s="406"/>
      <c r="E294" s="406"/>
      <c r="F294" s="406"/>
      <c r="G294" s="406"/>
      <c r="H294" s="406"/>
      <c r="I294" s="406"/>
      <c r="J294" s="406"/>
      <c r="K294" s="406"/>
      <c r="L294" s="406"/>
      <c r="M294" s="406"/>
      <c r="N294" s="406"/>
      <c r="O294" s="423"/>
      <c r="P294" s="406"/>
      <c r="Q294" s="406"/>
      <c r="R294" s="423"/>
      <c r="S294" s="406"/>
      <c r="T294" s="406"/>
      <c r="U294" s="406"/>
      <c r="V294" s="406">
        <f t="shared" si="31"/>
        <v>0</v>
      </c>
    </row>
    <row r="295" spans="1:22" ht="15.6" x14ac:dyDescent="0.3">
      <c r="A295" s="448" t="s">
        <v>4796</v>
      </c>
      <c r="B295" s="675"/>
      <c r="C295" s="441"/>
      <c r="D295" s="406"/>
      <c r="E295" s="406"/>
      <c r="F295" s="406"/>
      <c r="G295" s="406"/>
      <c r="H295" s="406"/>
      <c r="I295" s="406"/>
      <c r="J295" s="406"/>
      <c r="K295" s="406"/>
      <c r="L295" s="406"/>
      <c r="M295" s="406"/>
      <c r="N295" s="406"/>
      <c r="O295" s="406"/>
      <c r="P295" s="406"/>
      <c r="Q295" s="406"/>
      <c r="R295" s="406"/>
      <c r="S295" s="406"/>
      <c r="T295" s="406"/>
      <c r="U295" s="406"/>
      <c r="V295" s="406">
        <f t="shared" si="31"/>
        <v>0</v>
      </c>
    </row>
    <row r="296" spans="1:22" ht="15.6" x14ac:dyDescent="0.3">
      <c r="A296" s="448" t="s">
        <v>4749</v>
      </c>
      <c r="B296" s="675"/>
      <c r="C296" s="441"/>
      <c r="D296" s="406"/>
      <c r="E296" s="406"/>
      <c r="F296" s="406"/>
      <c r="G296" s="406"/>
      <c r="H296" s="406"/>
      <c r="I296" s="406"/>
      <c r="J296" s="406"/>
      <c r="K296" s="406"/>
      <c r="L296" s="406"/>
      <c r="M296" s="406"/>
      <c r="N296" s="406"/>
      <c r="O296" s="406"/>
      <c r="P296" s="406"/>
      <c r="Q296" s="406"/>
      <c r="R296" s="406"/>
      <c r="S296" s="406"/>
      <c r="T296" s="406"/>
      <c r="U296" s="406"/>
      <c r="V296" s="406">
        <f t="shared" si="31"/>
        <v>0</v>
      </c>
    </row>
    <row r="297" spans="1:22" ht="15.6" x14ac:dyDescent="0.3">
      <c r="A297" s="449" t="s">
        <v>4751</v>
      </c>
      <c r="B297" s="675"/>
      <c r="C297" s="441"/>
      <c r="D297" s="406"/>
      <c r="E297" s="406"/>
      <c r="F297" s="406"/>
      <c r="G297" s="406"/>
      <c r="H297" s="439"/>
      <c r="I297" s="423"/>
      <c r="J297" s="406"/>
      <c r="K297" s="406"/>
      <c r="L297" s="406"/>
      <c r="M297" s="406"/>
      <c r="N297" s="406"/>
      <c r="O297" s="406"/>
      <c r="P297" s="406"/>
      <c r="Q297" s="406"/>
      <c r="R297" s="406"/>
      <c r="S297" s="423"/>
      <c r="T297" s="406"/>
      <c r="U297" s="406"/>
      <c r="V297" s="406">
        <f t="shared" si="31"/>
        <v>0</v>
      </c>
    </row>
    <row r="298" spans="1:22" ht="15.6" x14ac:dyDescent="0.3">
      <c r="A298" s="449" t="s">
        <v>4797</v>
      </c>
      <c r="B298" s="675"/>
      <c r="C298" s="441"/>
      <c r="D298" s="406"/>
      <c r="E298" s="406"/>
      <c r="F298" s="406"/>
      <c r="G298" s="406"/>
      <c r="H298" s="406"/>
      <c r="I298" s="406"/>
      <c r="J298" s="406"/>
      <c r="K298" s="406"/>
      <c r="L298" s="406"/>
      <c r="M298" s="406"/>
      <c r="N298" s="406"/>
      <c r="O298" s="406"/>
      <c r="P298" s="406"/>
      <c r="Q298" s="406"/>
      <c r="R298" s="406"/>
      <c r="S298" s="406"/>
      <c r="T298" s="406"/>
      <c r="U298" s="406"/>
      <c r="V298" s="406">
        <f t="shared" si="31"/>
        <v>0</v>
      </c>
    </row>
    <row r="299" spans="1:22" ht="15.6" x14ac:dyDescent="0.3">
      <c r="A299" s="449" t="s">
        <v>4798</v>
      </c>
      <c r="B299" s="649"/>
      <c r="C299" s="441"/>
      <c r="D299" s="406"/>
      <c r="E299" s="406"/>
      <c r="F299" s="406"/>
      <c r="G299" s="406"/>
      <c r="H299" s="406"/>
      <c r="I299" s="406"/>
      <c r="J299" s="406"/>
      <c r="K299" s="406"/>
      <c r="L299" s="406"/>
      <c r="M299" s="406"/>
      <c r="N299" s="406"/>
      <c r="O299" s="406"/>
      <c r="P299" s="406"/>
      <c r="Q299" s="406"/>
      <c r="R299" s="423"/>
      <c r="S299" s="406"/>
      <c r="T299" s="406"/>
      <c r="U299" s="406"/>
      <c r="V299" s="406">
        <f t="shared" si="31"/>
        <v>0</v>
      </c>
    </row>
    <row r="300" spans="1:22" ht="15.6" x14ac:dyDescent="0.3">
      <c r="A300" s="390" t="s">
        <v>4752</v>
      </c>
      <c r="B300" s="649"/>
      <c r="C300" s="441"/>
      <c r="D300" s="423"/>
      <c r="E300" s="406"/>
      <c r="F300" s="406"/>
      <c r="G300" s="406"/>
      <c r="H300" s="406"/>
      <c r="I300" s="406"/>
      <c r="J300" s="406"/>
      <c r="K300" s="406"/>
      <c r="L300" s="406"/>
      <c r="M300" s="406"/>
      <c r="N300" s="406"/>
      <c r="O300" s="406"/>
      <c r="P300" s="406"/>
      <c r="Q300" s="406"/>
      <c r="R300" s="423"/>
      <c r="S300" s="406"/>
      <c r="T300" s="406"/>
      <c r="U300" s="406"/>
      <c r="V300" s="406">
        <f t="shared" si="31"/>
        <v>0</v>
      </c>
    </row>
    <row r="301" spans="1:22" ht="15.6" x14ac:dyDescent="0.3">
      <c r="A301" s="390" t="s">
        <v>4753</v>
      </c>
      <c r="B301" s="649"/>
      <c r="C301" s="441"/>
      <c r="D301" s="406"/>
      <c r="E301" s="406"/>
      <c r="F301" s="406"/>
      <c r="G301" s="406"/>
      <c r="H301" s="406"/>
      <c r="I301" s="406"/>
      <c r="J301" s="406"/>
      <c r="K301" s="406"/>
      <c r="L301" s="406"/>
      <c r="M301" s="406"/>
      <c r="N301" s="406"/>
      <c r="O301" s="406"/>
      <c r="P301" s="406"/>
      <c r="Q301" s="406"/>
      <c r="R301" s="406"/>
      <c r="S301" s="423"/>
      <c r="T301" s="406"/>
      <c r="U301" s="406"/>
      <c r="V301" s="406">
        <f t="shared" si="31"/>
        <v>0</v>
      </c>
    </row>
    <row r="302" spans="1:22" ht="15.6" x14ac:dyDescent="0.3">
      <c r="A302" s="390" t="s">
        <v>4754</v>
      </c>
      <c r="B302" s="649"/>
      <c r="C302" s="441"/>
      <c r="D302" s="406"/>
      <c r="E302" s="406"/>
      <c r="F302" s="406"/>
      <c r="G302" s="406"/>
      <c r="H302" s="406"/>
      <c r="I302" s="406"/>
      <c r="J302" s="406"/>
      <c r="K302" s="406"/>
      <c r="L302" s="406"/>
      <c r="M302" s="406"/>
      <c r="N302" s="406"/>
      <c r="O302" s="406"/>
      <c r="P302" s="406"/>
      <c r="Q302" s="406"/>
      <c r="R302" s="406"/>
      <c r="S302" s="423"/>
      <c r="T302" s="406"/>
      <c r="U302" s="406"/>
      <c r="V302" s="406">
        <f t="shared" si="31"/>
        <v>0</v>
      </c>
    </row>
    <row r="303" spans="1:22" ht="17.399999999999999" x14ac:dyDescent="0.3">
      <c r="A303" s="5" t="s">
        <v>615</v>
      </c>
      <c r="B303" s="235"/>
      <c r="C303" s="235"/>
      <c r="D303" s="235"/>
      <c r="E303" s="235"/>
      <c r="F303" s="235"/>
      <c r="G303" s="235"/>
      <c r="H303" s="235"/>
      <c r="I303" s="235"/>
      <c r="J303" s="235"/>
      <c r="K303" s="235"/>
      <c r="L303" s="235"/>
      <c r="M303" s="235"/>
      <c r="N303" s="235"/>
      <c r="O303" s="235"/>
      <c r="P303" s="235"/>
      <c r="Q303" s="235"/>
      <c r="R303" s="235"/>
      <c r="S303" s="235"/>
      <c r="T303" s="235"/>
      <c r="U303" s="235"/>
      <c r="V303" s="235"/>
    </row>
    <row r="304" spans="1:22" ht="15.6" x14ac:dyDescent="0.3">
      <c r="A304" s="448" t="s">
        <v>4756</v>
      </c>
      <c r="B304" s="675"/>
      <c r="C304" s="441"/>
      <c r="D304" s="406"/>
      <c r="E304" s="406"/>
      <c r="F304" s="406"/>
      <c r="G304" s="406"/>
      <c r="H304" s="406"/>
      <c r="I304" s="406"/>
      <c r="J304" s="423"/>
      <c r="K304" s="423"/>
      <c r="L304" s="406"/>
      <c r="M304" s="406"/>
      <c r="N304" s="406"/>
      <c r="O304" s="406"/>
      <c r="P304" s="406"/>
      <c r="Q304" s="423"/>
      <c r="R304" s="406"/>
      <c r="S304" s="406"/>
      <c r="T304" s="406"/>
      <c r="U304" s="406"/>
      <c r="V304" s="406">
        <f>SUM(B304:U304)</f>
        <v>0</v>
      </c>
    </row>
    <row r="305" spans="1:22" ht="15.6" x14ac:dyDescent="0.3">
      <c r="A305" s="448" t="s">
        <v>4799</v>
      </c>
      <c r="B305" s="675"/>
      <c r="C305" s="441"/>
      <c r="D305" s="406"/>
      <c r="E305" s="406"/>
      <c r="F305" s="406"/>
      <c r="G305" s="406"/>
      <c r="H305" s="406"/>
      <c r="I305" s="406"/>
      <c r="J305" s="423"/>
      <c r="K305" s="423"/>
      <c r="L305" s="406"/>
      <c r="M305" s="406"/>
      <c r="N305" s="406"/>
      <c r="O305" s="406"/>
      <c r="P305" s="406"/>
      <c r="Q305" s="423"/>
      <c r="R305" s="406"/>
      <c r="S305" s="406"/>
      <c r="T305" s="406"/>
      <c r="U305" s="406"/>
      <c r="V305" s="406">
        <f t="shared" ref="V305:V309" si="32">SUM(B305:U305)</f>
        <v>0</v>
      </c>
    </row>
    <row r="306" spans="1:22" ht="15.6" x14ac:dyDescent="0.3">
      <c r="A306" s="448" t="s">
        <v>4800</v>
      </c>
      <c r="B306" s="675"/>
      <c r="C306" s="441"/>
      <c r="D306" s="406"/>
      <c r="E306" s="406"/>
      <c r="F306" s="406"/>
      <c r="G306" s="406"/>
      <c r="H306" s="406"/>
      <c r="I306" s="406"/>
      <c r="J306" s="423"/>
      <c r="K306" s="423"/>
      <c r="L306" s="406"/>
      <c r="M306" s="406"/>
      <c r="N306" s="406"/>
      <c r="O306" s="406"/>
      <c r="P306" s="406"/>
      <c r="Q306" s="423"/>
      <c r="R306" s="406"/>
      <c r="S306" s="406"/>
      <c r="T306" s="406"/>
      <c r="U306" s="406"/>
      <c r="V306" s="406">
        <f t="shared" si="32"/>
        <v>0</v>
      </c>
    </row>
    <row r="307" spans="1:22" ht="15.6" x14ac:dyDescent="0.3">
      <c r="A307" s="448" t="s">
        <v>4755</v>
      </c>
      <c r="B307" s="675"/>
      <c r="C307" s="441"/>
      <c r="D307" s="406"/>
      <c r="E307" s="406"/>
      <c r="F307" s="406"/>
      <c r="G307" s="406"/>
      <c r="H307" s="406"/>
      <c r="I307" s="406"/>
      <c r="J307" s="423"/>
      <c r="K307" s="423"/>
      <c r="L307" s="406"/>
      <c r="M307" s="406"/>
      <c r="N307" s="406"/>
      <c r="O307" s="406"/>
      <c r="P307" s="406"/>
      <c r="Q307" s="423"/>
      <c r="R307" s="406"/>
      <c r="S307" s="406"/>
      <c r="T307" s="406"/>
      <c r="U307" s="406"/>
      <c r="V307" s="406">
        <f t="shared" si="32"/>
        <v>0</v>
      </c>
    </row>
    <row r="308" spans="1:22" ht="15.6" x14ac:dyDescent="0.3">
      <c r="A308" s="448" t="s">
        <v>4242</v>
      </c>
      <c r="B308" s="675"/>
      <c r="C308" s="441"/>
      <c r="D308" s="406"/>
      <c r="E308" s="406"/>
      <c r="F308" s="406"/>
      <c r="G308" s="406"/>
      <c r="H308" s="406"/>
      <c r="I308" s="406"/>
      <c r="J308" s="423"/>
      <c r="K308" s="423"/>
      <c r="L308" s="406"/>
      <c r="M308" s="406"/>
      <c r="N308" s="406"/>
      <c r="O308" s="406"/>
      <c r="P308" s="406"/>
      <c r="Q308" s="423"/>
      <c r="R308" s="406"/>
      <c r="S308" s="406"/>
      <c r="T308" s="406"/>
      <c r="U308" s="406"/>
      <c r="V308" s="406">
        <f t="shared" si="32"/>
        <v>0</v>
      </c>
    </row>
    <row r="309" spans="1:22" ht="15.6" x14ac:dyDescent="0.3">
      <c r="A309" s="448" t="s">
        <v>4578</v>
      </c>
      <c r="B309" s="675"/>
      <c r="C309" s="441"/>
      <c r="D309" s="406"/>
      <c r="E309" s="406"/>
      <c r="F309" s="406"/>
      <c r="G309" s="406"/>
      <c r="H309" s="406"/>
      <c r="I309" s="406"/>
      <c r="J309" s="423"/>
      <c r="K309" s="423"/>
      <c r="L309" s="406"/>
      <c r="M309" s="406"/>
      <c r="N309" s="406"/>
      <c r="O309" s="406"/>
      <c r="P309" s="406"/>
      <c r="Q309" s="423"/>
      <c r="R309" s="406"/>
      <c r="S309" s="406"/>
      <c r="T309" s="406"/>
      <c r="U309" s="406"/>
      <c r="V309" s="406">
        <f t="shared" si="32"/>
        <v>0</v>
      </c>
    </row>
    <row r="310" spans="1:22" ht="17.399999999999999" x14ac:dyDescent="0.3">
      <c r="A310" s="449" t="s">
        <v>4400</v>
      </c>
      <c r="B310" s="675"/>
      <c r="C310" s="441"/>
      <c r="D310" s="406"/>
      <c r="E310" s="406"/>
      <c r="F310" s="406"/>
      <c r="G310" s="406"/>
      <c r="H310" s="406"/>
      <c r="I310" s="406"/>
      <c r="J310" s="406"/>
      <c r="K310" s="423"/>
      <c r="L310" s="660"/>
      <c r="M310" s="406"/>
      <c r="N310" s="406"/>
      <c r="O310" s="406"/>
      <c r="P310" s="406"/>
      <c r="Q310" s="423"/>
      <c r="R310" s="406"/>
      <c r="S310" s="406"/>
      <c r="T310" s="406"/>
      <c r="U310" s="406"/>
      <c r="V310" s="406">
        <f t="shared" ref="V310:V311" si="33">SUM(B310:U310)</f>
        <v>0</v>
      </c>
    </row>
    <row r="311" spans="1:22" ht="16.2" thickBot="1" x14ac:dyDescent="0.35">
      <c r="A311" s="449" t="s">
        <v>4757</v>
      </c>
      <c r="B311" s="675"/>
      <c r="C311" s="441"/>
      <c r="D311" s="406"/>
      <c r="E311" s="406"/>
      <c r="F311" s="406"/>
      <c r="G311" s="406"/>
      <c r="H311" s="406"/>
      <c r="I311" s="406"/>
      <c r="J311" s="406"/>
      <c r="K311" s="423"/>
      <c r="L311" s="406"/>
      <c r="M311" s="406"/>
      <c r="N311" s="406"/>
      <c r="O311" s="406"/>
      <c r="P311" s="406"/>
      <c r="Q311" s="423"/>
      <c r="R311" s="406"/>
      <c r="S311" s="406"/>
      <c r="T311" s="406"/>
      <c r="U311" s="423"/>
      <c r="V311" s="406">
        <f t="shared" si="33"/>
        <v>0</v>
      </c>
    </row>
    <row r="312" spans="1:22" ht="18" thickBot="1" x14ac:dyDescent="0.35">
      <c r="A312" s="392"/>
      <c r="B312" s="621" t="s">
        <v>9</v>
      </c>
      <c r="C312" s="621" t="s">
        <v>23</v>
      </c>
      <c r="D312" s="621" t="s">
        <v>3273</v>
      </c>
      <c r="E312" s="621" t="s">
        <v>3454</v>
      </c>
      <c r="F312" s="622" t="s">
        <v>3272</v>
      </c>
      <c r="G312" s="621" t="s">
        <v>4</v>
      </c>
      <c r="H312" s="621" t="s">
        <v>3455</v>
      </c>
      <c r="I312" s="621" t="s">
        <v>3621</v>
      </c>
      <c r="J312" s="621" t="s">
        <v>17</v>
      </c>
      <c r="K312" s="621" t="s">
        <v>5</v>
      </c>
      <c r="L312" s="621" t="s">
        <v>24</v>
      </c>
      <c r="M312" s="621" t="s">
        <v>3</v>
      </c>
      <c r="N312" s="621" t="s">
        <v>0</v>
      </c>
      <c r="O312" s="621" t="s">
        <v>10</v>
      </c>
      <c r="P312" s="621" t="s">
        <v>3096</v>
      </c>
      <c r="Q312" s="621" t="s">
        <v>16</v>
      </c>
      <c r="R312" s="621" t="s">
        <v>3592</v>
      </c>
      <c r="S312" s="621" t="s">
        <v>11</v>
      </c>
      <c r="T312" s="621" t="s">
        <v>4601</v>
      </c>
      <c r="U312" s="621" t="s">
        <v>21</v>
      </c>
      <c r="V312" s="534" t="s">
        <v>22</v>
      </c>
    </row>
    <row r="313" spans="1:22" ht="17.399999999999999" x14ac:dyDescent="0.3">
      <c r="A313" s="5" t="s">
        <v>641</v>
      </c>
      <c r="B313" s="235"/>
      <c r="C313" s="235"/>
      <c r="D313" s="235"/>
      <c r="E313" s="235"/>
      <c r="F313" s="235"/>
      <c r="G313" s="235"/>
      <c r="H313" s="235"/>
      <c r="I313" s="235"/>
      <c r="J313" s="235"/>
      <c r="K313" s="235"/>
      <c r="L313" s="235"/>
      <c r="M313" s="235"/>
      <c r="N313" s="235"/>
      <c r="O313" s="235"/>
      <c r="P313" s="235"/>
      <c r="Q313" s="235"/>
      <c r="R313" s="235"/>
      <c r="S313" s="235"/>
      <c r="T313" s="235"/>
      <c r="U313" s="235"/>
      <c r="V313" s="235"/>
    </row>
    <row r="314" spans="1:22" ht="15.6" x14ac:dyDescent="0.3">
      <c r="A314" s="448" t="s">
        <v>3640</v>
      </c>
      <c r="B314" s="675"/>
      <c r="C314" s="464"/>
      <c r="D314" s="461"/>
      <c r="E314" s="461"/>
      <c r="F314" s="364"/>
      <c r="G314" s="461"/>
      <c r="H314" s="461"/>
      <c r="I314" s="461"/>
      <c r="J314" s="461"/>
      <c r="K314" s="461"/>
      <c r="L314" s="461"/>
      <c r="M314" s="509"/>
      <c r="N314" s="461"/>
      <c r="O314" s="461"/>
      <c r="P314" s="461"/>
      <c r="Q314" s="461"/>
      <c r="R314" s="461"/>
      <c r="S314" s="461"/>
      <c r="T314" s="461"/>
      <c r="U314" s="364"/>
      <c r="V314" s="406">
        <f>SUM(B314:U314)</f>
        <v>0</v>
      </c>
    </row>
    <row r="315" spans="1:22" ht="15.6" x14ac:dyDescent="0.3">
      <c r="A315" s="448" t="s">
        <v>4367</v>
      </c>
      <c r="B315" s="675"/>
      <c r="C315" s="464"/>
      <c r="D315" s="461"/>
      <c r="E315" s="461"/>
      <c r="F315" s="364"/>
      <c r="G315" s="461"/>
      <c r="H315" s="461"/>
      <c r="I315" s="461"/>
      <c r="J315" s="461"/>
      <c r="K315" s="461"/>
      <c r="L315" s="461"/>
      <c r="M315" s="509"/>
      <c r="N315" s="461"/>
      <c r="O315" s="461"/>
      <c r="P315" s="461"/>
      <c r="Q315" s="461"/>
      <c r="R315" s="461"/>
      <c r="S315" s="461"/>
      <c r="T315" s="461"/>
      <c r="U315" s="364"/>
      <c r="V315" s="406">
        <f t="shared" ref="V315:V326" si="34">SUM(B315:U315)</f>
        <v>0</v>
      </c>
    </row>
    <row r="316" spans="1:22" ht="15.6" x14ac:dyDescent="0.3">
      <c r="A316" s="448" t="s">
        <v>3777</v>
      </c>
      <c r="B316" s="675"/>
      <c r="C316" s="464"/>
      <c r="D316" s="461"/>
      <c r="E316" s="461"/>
      <c r="F316" s="364"/>
      <c r="G316" s="461"/>
      <c r="H316" s="461"/>
      <c r="I316" s="461"/>
      <c r="J316" s="461"/>
      <c r="K316" s="461"/>
      <c r="L316" s="461"/>
      <c r="M316" s="509"/>
      <c r="N316" s="461"/>
      <c r="O316" s="461"/>
      <c r="P316" s="461"/>
      <c r="Q316" s="461"/>
      <c r="R316" s="461"/>
      <c r="S316" s="461"/>
      <c r="T316" s="461"/>
      <c r="U316" s="364"/>
      <c r="V316" s="406">
        <f t="shared" si="34"/>
        <v>0</v>
      </c>
    </row>
    <row r="317" spans="1:22" ht="15.6" x14ac:dyDescent="0.3">
      <c r="A317" s="448" t="s">
        <v>4759</v>
      </c>
      <c r="B317" s="675"/>
      <c r="C317" s="464"/>
      <c r="D317" s="461"/>
      <c r="E317" s="461"/>
      <c r="F317" s="364"/>
      <c r="G317" s="461"/>
      <c r="H317" s="461"/>
      <c r="I317" s="461"/>
      <c r="J317" s="461"/>
      <c r="K317" s="461"/>
      <c r="L317" s="461"/>
      <c r="M317" s="509"/>
      <c r="N317" s="461"/>
      <c r="O317" s="461"/>
      <c r="P317" s="461"/>
      <c r="Q317" s="461"/>
      <c r="R317" s="461"/>
      <c r="S317" s="461"/>
      <c r="T317" s="461"/>
      <c r="U317" s="364"/>
      <c r="V317" s="406">
        <f t="shared" si="34"/>
        <v>0</v>
      </c>
    </row>
    <row r="318" spans="1:22" ht="17.399999999999999" x14ac:dyDescent="0.3">
      <c r="A318" s="448" t="s">
        <v>4801</v>
      </c>
      <c r="B318" s="675"/>
      <c r="C318" s="656"/>
      <c r="D318" s="461"/>
      <c r="E318" s="461"/>
      <c r="F318" s="364"/>
      <c r="G318" s="461"/>
      <c r="H318" s="461"/>
      <c r="I318" s="461"/>
      <c r="J318" s="663"/>
      <c r="K318" s="461"/>
      <c r="L318" s="461"/>
      <c r="M318" s="509"/>
      <c r="N318" s="461"/>
      <c r="O318" s="461"/>
      <c r="P318" s="461"/>
      <c r="Q318" s="461"/>
      <c r="R318" s="461"/>
      <c r="S318" s="461"/>
      <c r="T318" s="461"/>
      <c r="U318" s="364"/>
      <c r="V318" s="406">
        <f t="shared" si="34"/>
        <v>0</v>
      </c>
    </row>
    <row r="319" spans="1:22" ht="17.399999999999999" x14ac:dyDescent="0.3">
      <c r="A319" s="448" t="s">
        <v>4802</v>
      </c>
      <c r="B319" s="675"/>
      <c r="C319" s="656"/>
      <c r="D319" s="461"/>
      <c r="E319" s="461"/>
      <c r="F319" s="364"/>
      <c r="G319" s="461"/>
      <c r="H319" s="461"/>
      <c r="I319" s="461"/>
      <c r="J319" s="663"/>
      <c r="K319" s="461"/>
      <c r="L319" s="461"/>
      <c r="M319" s="509"/>
      <c r="N319" s="461"/>
      <c r="O319" s="461"/>
      <c r="P319" s="461"/>
      <c r="Q319" s="461"/>
      <c r="R319" s="461"/>
      <c r="S319" s="461"/>
      <c r="T319" s="461"/>
      <c r="U319" s="364"/>
      <c r="V319" s="406">
        <f t="shared" si="34"/>
        <v>0</v>
      </c>
    </row>
    <row r="320" spans="1:22" ht="17.399999999999999" x14ac:dyDescent="0.3">
      <c r="A320" s="448" t="s">
        <v>4758</v>
      </c>
      <c r="B320" s="675"/>
      <c r="C320" s="656"/>
      <c r="D320" s="461"/>
      <c r="E320" s="461"/>
      <c r="F320" s="364"/>
      <c r="G320" s="461"/>
      <c r="H320" s="461"/>
      <c r="I320" s="461"/>
      <c r="J320" s="663"/>
      <c r="K320" s="461"/>
      <c r="L320" s="461"/>
      <c r="M320" s="509"/>
      <c r="N320" s="461"/>
      <c r="O320" s="461"/>
      <c r="P320" s="461"/>
      <c r="Q320" s="461"/>
      <c r="R320" s="461"/>
      <c r="S320" s="461"/>
      <c r="T320" s="461"/>
      <c r="U320" s="364"/>
      <c r="V320" s="406">
        <f t="shared" si="34"/>
        <v>0</v>
      </c>
    </row>
    <row r="321" spans="1:22" ht="15.6" x14ac:dyDescent="0.3">
      <c r="A321" s="448" t="s">
        <v>4760</v>
      </c>
      <c r="B321" s="675"/>
      <c r="C321" s="464"/>
      <c r="D321" s="461"/>
      <c r="E321" s="461"/>
      <c r="F321" s="364"/>
      <c r="G321" s="461"/>
      <c r="H321" s="461"/>
      <c r="I321" s="461"/>
      <c r="J321" s="461"/>
      <c r="K321" s="461"/>
      <c r="L321" s="461"/>
      <c r="M321" s="509"/>
      <c r="N321" s="461"/>
      <c r="O321" s="461"/>
      <c r="P321" s="461"/>
      <c r="Q321" s="461"/>
      <c r="R321" s="461"/>
      <c r="S321" s="461"/>
      <c r="T321" s="461"/>
      <c r="U321" s="364"/>
      <c r="V321" s="406">
        <f t="shared" si="34"/>
        <v>0</v>
      </c>
    </row>
    <row r="322" spans="1:22" ht="15.6" x14ac:dyDescent="0.3">
      <c r="A322" s="448" t="s">
        <v>4803</v>
      </c>
      <c r="B322" s="675"/>
      <c r="C322" s="464"/>
      <c r="D322" s="461"/>
      <c r="E322" s="461"/>
      <c r="F322" s="364"/>
      <c r="G322" s="461"/>
      <c r="H322" s="461"/>
      <c r="I322" s="461"/>
      <c r="J322" s="461"/>
      <c r="K322" s="461"/>
      <c r="L322" s="461"/>
      <c r="M322" s="509"/>
      <c r="N322" s="461"/>
      <c r="O322" s="461"/>
      <c r="P322" s="461"/>
      <c r="Q322" s="461"/>
      <c r="R322" s="461"/>
      <c r="S322" s="461"/>
      <c r="T322" s="461"/>
      <c r="U322" s="364"/>
      <c r="V322" s="406">
        <f t="shared" si="34"/>
        <v>0</v>
      </c>
    </row>
    <row r="323" spans="1:22" ht="17.399999999999999" x14ac:dyDescent="0.3">
      <c r="A323" s="449" t="s">
        <v>3314</v>
      </c>
      <c r="B323" s="675"/>
      <c r="C323" s="528"/>
      <c r="D323" s="482"/>
      <c r="E323" s="482"/>
      <c r="F323" s="482"/>
      <c r="G323" s="482"/>
      <c r="H323" s="482"/>
      <c r="I323" s="482"/>
      <c r="J323" s="629"/>
      <c r="K323" s="629"/>
      <c r="L323" s="629"/>
      <c r="M323" s="629"/>
      <c r="N323" s="482"/>
      <c r="O323" s="482"/>
      <c r="P323" s="482"/>
      <c r="Q323" s="509"/>
      <c r="R323" s="482"/>
      <c r="S323" s="482"/>
      <c r="T323" s="664"/>
      <c r="U323" s="510"/>
      <c r="V323" s="406">
        <f t="shared" si="34"/>
        <v>0</v>
      </c>
    </row>
    <row r="324" spans="1:22" ht="15.6" x14ac:dyDescent="0.3">
      <c r="A324" s="449" t="s">
        <v>4574</v>
      </c>
      <c r="B324" s="675"/>
      <c r="C324" s="441"/>
      <c r="D324" s="406"/>
      <c r="E324" s="406"/>
      <c r="F324" s="406"/>
      <c r="G324" s="406"/>
      <c r="H324" s="406"/>
      <c r="I324" s="406"/>
      <c r="J324" s="406"/>
      <c r="K324" s="406"/>
      <c r="L324" s="406"/>
      <c r="M324" s="406"/>
      <c r="N324" s="406"/>
      <c r="O324" s="406"/>
      <c r="P324" s="406"/>
      <c r="Q324" s="406"/>
      <c r="R324" s="406"/>
      <c r="S324" s="406"/>
      <c r="T324" s="510"/>
      <c r="U324" s="406"/>
      <c r="V324" s="406">
        <f t="shared" si="34"/>
        <v>0</v>
      </c>
    </row>
    <row r="325" spans="1:22" ht="15.6" x14ac:dyDescent="0.3">
      <c r="A325" s="449" t="s">
        <v>4761</v>
      </c>
      <c r="B325" s="675"/>
      <c r="C325" s="441"/>
      <c r="D325" s="406"/>
      <c r="E325" s="406"/>
      <c r="F325" s="406"/>
      <c r="G325" s="406"/>
      <c r="H325" s="406"/>
      <c r="I325" s="406"/>
      <c r="J325" s="406"/>
      <c r="K325" s="406"/>
      <c r="L325" s="406"/>
      <c r="M325" s="406"/>
      <c r="N325" s="406"/>
      <c r="O325" s="406"/>
      <c r="P325" s="406"/>
      <c r="Q325" s="406"/>
      <c r="R325" s="406"/>
      <c r="S325" s="406"/>
      <c r="T325" s="406"/>
      <c r="U325" s="406"/>
      <c r="V325" s="406">
        <f t="shared" si="34"/>
        <v>0</v>
      </c>
    </row>
    <row r="326" spans="1:22" ht="17.399999999999999" x14ac:dyDescent="0.3">
      <c r="A326" s="449" t="s">
        <v>4762</v>
      </c>
      <c r="B326" s="675"/>
      <c r="C326" s="441"/>
      <c r="D326" s="406"/>
      <c r="E326" s="406"/>
      <c r="F326" s="406"/>
      <c r="G326" s="406"/>
      <c r="H326" s="406"/>
      <c r="I326" s="406"/>
      <c r="J326" s="406"/>
      <c r="K326" s="406"/>
      <c r="L326" s="406"/>
      <c r="M326" s="406"/>
      <c r="N326" s="423"/>
      <c r="O326" s="406"/>
      <c r="P326" s="406"/>
      <c r="Q326" s="509"/>
      <c r="R326" s="406"/>
      <c r="S326" s="406"/>
      <c r="T326" s="406"/>
      <c r="U326" s="660"/>
      <c r="V326" s="406">
        <f t="shared" si="34"/>
        <v>0</v>
      </c>
    </row>
    <row r="327" spans="1:22" ht="17.399999999999999" x14ac:dyDescent="0.3">
      <c r="A327" s="5" t="s">
        <v>661</v>
      </c>
      <c r="B327" s="235"/>
      <c r="C327" s="235"/>
      <c r="D327" s="235"/>
      <c r="E327" s="235"/>
      <c r="F327" s="235"/>
      <c r="G327" s="235"/>
      <c r="H327" s="235"/>
      <c r="I327" s="235"/>
      <c r="J327" s="235"/>
      <c r="K327" s="235"/>
      <c r="L327" s="235"/>
      <c r="M327" s="235"/>
      <c r="N327" s="235"/>
      <c r="O327" s="235"/>
      <c r="P327" s="235"/>
      <c r="Q327" s="235"/>
      <c r="R327" s="235"/>
      <c r="S327" s="235"/>
      <c r="T327" s="235"/>
      <c r="U327" s="235"/>
      <c r="V327" s="235"/>
    </row>
    <row r="328" spans="1:22" ht="15.6" x14ac:dyDescent="0.3">
      <c r="A328" s="448" t="s">
        <v>3772</v>
      </c>
      <c r="B328" s="675"/>
      <c r="C328" s="441"/>
      <c r="D328" s="406"/>
      <c r="E328" s="406"/>
      <c r="F328" s="406"/>
      <c r="G328" s="423"/>
      <c r="H328" s="406"/>
      <c r="I328" s="406"/>
      <c r="J328" s="406"/>
      <c r="K328" s="406"/>
      <c r="L328" s="406"/>
      <c r="M328" s="406"/>
      <c r="N328" s="406"/>
      <c r="O328" s="406"/>
      <c r="P328" s="406"/>
      <c r="Q328" s="406"/>
      <c r="R328" s="406"/>
      <c r="S328" s="406"/>
      <c r="T328" s="406"/>
      <c r="U328" s="406"/>
      <c r="V328" s="406">
        <f>SUM(B328:U328)</f>
        <v>0</v>
      </c>
    </row>
    <row r="329" spans="1:22" ht="17.399999999999999" x14ac:dyDescent="0.3">
      <c r="A329" s="449" t="s">
        <v>791</v>
      </c>
      <c r="B329" s="675"/>
      <c r="C329" s="530"/>
      <c r="D329" s="462"/>
      <c r="E329" s="462"/>
      <c r="F329" s="462"/>
      <c r="G329" s="406"/>
      <c r="H329" s="462"/>
      <c r="I329" s="462"/>
      <c r="J329" s="462"/>
      <c r="K329" s="406"/>
      <c r="L329" s="462"/>
      <c r="M329" s="462"/>
      <c r="N329" s="423"/>
      <c r="O329" s="462"/>
      <c r="P329" s="660"/>
      <c r="Q329" s="462"/>
      <c r="R329" s="462"/>
      <c r="S329" s="462"/>
      <c r="T329" s="423"/>
      <c r="U329" s="462"/>
      <c r="V329" s="406">
        <f t="shared" ref="V329:V331" si="35">SUM(B329:U329)</f>
        <v>0</v>
      </c>
    </row>
    <row r="330" spans="1:22" ht="15.6" x14ac:dyDescent="0.3">
      <c r="A330" s="449" t="s">
        <v>4763</v>
      </c>
      <c r="B330" s="675"/>
      <c r="C330" s="530"/>
      <c r="D330" s="462"/>
      <c r="E330" s="462"/>
      <c r="F330" s="462"/>
      <c r="G330" s="462"/>
      <c r="H330" s="462"/>
      <c r="I330" s="462"/>
      <c r="J330" s="462"/>
      <c r="K330" s="462"/>
      <c r="L330" s="462"/>
      <c r="M330" s="462"/>
      <c r="N330" s="462"/>
      <c r="O330" s="462"/>
      <c r="P330" s="462"/>
      <c r="Q330" s="462"/>
      <c r="R330" s="462"/>
      <c r="S330" s="462"/>
      <c r="T330" s="462"/>
      <c r="U330" s="462"/>
      <c r="V330" s="406">
        <f t="shared" si="35"/>
        <v>0</v>
      </c>
    </row>
    <row r="331" spans="1:22" ht="15.6" x14ac:dyDescent="0.3">
      <c r="A331" s="449" t="s">
        <v>4764</v>
      </c>
      <c r="B331" s="675"/>
      <c r="C331" s="530"/>
      <c r="D331" s="462"/>
      <c r="E331" s="462"/>
      <c r="F331" s="462"/>
      <c r="G331" s="462"/>
      <c r="H331" s="462"/>
      <c r="I331" s="462"/>
      <c r="J331" s="462"/>
      <c r="K331" s="462"/>
      <c r="L331" s="462"/>
      <c r="M331" s="462"/>
      <c r="N331" s="462"/>
      <c r="O331" s="462"/>
      <c r="P331" s="462"/>
      <c r="Q331" s="462"/>
      <c r="R331" s="462"/>
      <c r="S331" s="462"/>
      <c r="T331" s="462"/>
      <c r="U331" s="462"/>
      <c r="V331" s="406">
        <f t="shared" si="35"/>
        <v>0</v>
      </c>
    </row>
    <row r="332" spans="1:22" ht="17.399999999999999" x14ac:dyDescent="0.3">
      <c r="A332" s="5" t="s">
        <v>687</v>
      </c>
      <c r="B332" s="235"/>
      <c r="C332" s="235"/>
      <c r="D332" s="235"/>
      <c r="E332" s="235"/>
      <c r="F332" s="235"/>
      <c r="G332" s="235"/>
      <c r="H332" s="235"/>
      <c r="I332" s="235"/>
      <c r="J332" s="235"/>
      <c r="K332" s="235"/>
      <c r="L332" s="235"/>
      <c r="M332" s="235"/>
      <c r="N332" s="235"/>
      <c r="O332" s="235"/>
      <c r="P332" s="235"/>
      <c r="Q332" s="235"/>
      <c r="R332" s="235"/>
      <c r="S332" s="235"/>
      <c r="T332" s="235"/>
      <c r="U332" s="235"/>
      <c r="V332" s="235"/>
    </row>
    <row r="333" spans="1:22" ht="17.399999999999999" x14ac:dyDescent="0.3">
      <c r="A333" s="448" t="s">
        <v>4595</v>
      </c>
      <c r="B333" s="675"/>
      <c r="C333" s="530"/>
      <c r="D333" s="406"/>
      <c r="E333" s="423"/>
      <c r="F333" s="462"/>
      <c r="G333" s="423"/>
      <c r="H333" s="406"/>
      <c r="I333" s="462"/>
      <c r="J333" s="462"/>
      <c r="K333" s="462"/>
      <c r="L333" s="462"/>
      <c r="M333" s="406"/>
      <c r="N333" s="406"/>
      <c r="O333" s="462"/>
      <c r="P333" s="660"/>
      <c r="Q333" s="462"/>
      <c r="R333" s="462"/>
      <c r="S333" s="462"/>
      <c r="T333" s="462"/>
      <c r="U333" s="462"/>
      <c r="V333" s="406">
        <f>SUM(B333:U333)</f>
        <v>0</v>
      </c>
    </row>
    <row r="334" spans="1:22" ht="17.399999999999999" x14ac:dyDescent="0.3">
      <c r="A334" s="448" t="s">
        <v>3387</v>
      </c>
      <c r="B334" s="675"/>
      <c r="C334" s="530"/>
      <c r="D334" s="462"/>
      <c r="E334" s="423"/>
      <c r="F334" s="462"/>
      <c r="G334" s="423"/>
      <c r="H334" s="462"/>
      <c r="I334" s="462"/>
      <c r="J334" s="462"/>
      <c r="K334" s="462"/>
      <c r="L334" s="462"/>
      <c r="M334" s="462"/>
      <c r="N334" s="406"/>
      <c r="O334" s="462"/>
      <c r="P334" s="462"/>
      <c r="Q334" s="462"/>
      <c r="R334" s="462"/>
      <c r="S334" s="462"/>
      <c r="T334" s="462"/>
      <c r="U334" s="660"/>
      <c r="V334" s="406">
        <f t="shared" ref="V334:V339" si="36">SUM(B334:U334)</f>
        <v>0</v>
      </c>
    </row>
    <row r="335" spans="1:22" ht="15.6" x14ac:dyDescent="0.3">
      <c r="A335" s="448" t="s">
        <v>4765</v>
      </c>
      <c r="B335" s="675"/>
      <c r="C335" s="530"/>
      <c r="D335" s="462"/>
      <c r="E335" s="423"/>
      <c r="F335" s="462"/>
      <c r="G335" s="423"/>
      <c r="H335" s="462"/>
      <c r="I335" s="462"/>
      <c r="J335" s="462"/>
      <c r="K335" s="462"/>
      <c r="L335" s="462"/>
      <c r="M335" s="462"/>
      <c r="N335" s="406"/>
      <c r="O335" s="462"/>
      <c r="P335" s="462"/>
      <c r="Q335" s="462"/>
      <c r="R335" s="462"/>
      <c r="S335" s="462"/>
      <c r="T335" s="462"/>
      <c r="U335" s="462"/>
      <c r="V335" s="406">
        <f t="shared" si="36"/>
        <v>0</v>
      </c>
    </row>
    <row r="336" spans="1:22" ht="15.6" x14ac:dyDescent="0.3">
      <c r="A336" s="448" t="s">
        <v>3660</v>
      </c>
      <c r="B336" s="675"/>
      <c r="C336" s="530"/>
      <c r="D336" s="462"/>
      <c r="E336" s="423"/>
      <c r="F336" s="462"/>
      <c r="G336" s="423"/>
      <c r="H336" s="462"/>
      <c r="I336" s="462"/>
      <c r="J336" s="462"/>
      <c r="K336" s="462"/>
      <c r="L336" s="462"/>
      <c r="M336" s="462"/>
      <c r="N336" s="406"/>
      <c r="O336" s="462"/>
      <c r="P336" s="462"/>
      <c r="Q336" s="462"/>
      <c r="R336" s="462"/>
      <c r="S336" s="462"/>
      <c r="T336" s="462"/>
      <c r="U336" s="462"/>
      <c r="V336" s="406">
        <f t="shared" si="36"/>
        <v>0</v>
      </c>
    </row>
    <row r="337" spans="1:23" ht="15.6" x14ac:dyDescent="0.3">
      <c r="A337" s="450" t="s">
        <v>295</v>
      </c>
      <c r="B337" s="675"/>
      <c r="C337" s="530"/>
      <c r="D337" s="462"/>
      <c r="E337" s="423"/>
      <c r="F337" s="462"/>
      <c r="G337" s="423"/>
      <c r="H337" s="462"/>
      <c r="I337" s="462"/>
      <c r="J337" s="462"/>
      <c r="K337" s="462"/>
      <c r="L337" s="462"/>
      <c r="M337" s="462"/>
      <c r="N337" s="406"/>
      <c r="O337" s="462"/>
      <c r="P337" s="462"/>
      <c r="Q337" s="462"/>
      <c r="R337" s="462"/>
      <c r="S337" s="462"/>
      <c r="T337" s="462"/>
      <c r="U337" s="462"/>
      <c r="V337" s="406">
        <f t="shared" si="36"/>
        <v>0</v>
      </c>
    </row>
    <row r="338" spans="1:23" ht="15.6" x14ac:dyDescent="0.3">
      <c r="A338" s="390" t="s">
        <v>4766</v>
      </c>
      <c r="B338" s="675"/>
      <c r="C338" s="530"/>
      <c r="D338" s="462"/>
      <c r="E338" s="423"/>
      <c r="F338" s="462"/>
      <c r="G338" s="423"/>
      <c r="H338" s="462"/>
      <c r="I338" s="462"/>
      <c r="J338" s="462"/>
      <c r="K338" s="462"/>
      <c r="L338" s="462"/>
      <c r="M338" s="462"/>
      <c r="N338" s="406"/>
      <c r="O338" s="462"/>
      <c r="P338" s="462"/>
      <c r="Q338" s="462"/>
      <c r="R338" s="462"/>
      <c r="S338" s="462"/>
      <c r="T338" s="462"/>
      <c r="U338" s="462"/>
      <c r="V338" s="406">
        <f t="shared" si="36"/>
        <v>0</v>
      </c>
    </row>
    <row r="339" spans="1:23" ht="16.2" thickBot="1" x14ac:dyDescent="0.35">
      <c r="A339" s="390" t="s">
        <v>4767</v>
      </c>
      <c r="B339" s="675"/>
      <c r="C339" s="530"/>
      <c r="D339" s="462"/>
      <c r="E339" s="423"/>
      <c r="F339" s="462"/>
      <c r="G339" s="423"/>
      <c r="H339" s="462"/>
      <c r="I339" s="462"/>
      <c r="J339" s="462"/>
      <c r="K339" s="462"/>
      <c r="L339" s="462"/>
      <c r="M339" s="462"/>
      <c r="N339" s="406"/>
      <c r="O339" s="462"/>
      <c r="P339" s="462"/>
      <c r="Q339" s="462"/>
      <c r="R339" s="462"/>
      <c r="S339" s="462"/>
      <c r="T339" s="462"/>
      <c r="U339" s="462"/>
      <c r="V339" s="406">
        <f t="shared" si="36"/>
        <v>0</v>
      </c>
    </row>
    <row r="340" spans="1:23" ht="18" thickBot="1" x14ac:dyDescent="0.35">
      <c r="A340" s="35" t="s">
        <v>371</v>
      </c>
      <c r="B340" s="36">
        <f t="shared" ref="B340:U340" si="37">SUM(B178:B339)</f>
        <v>0</v>
      </c>
      <c r="C340" s="36">
        <f t="shared" si="37"/>
        <v>0</v>
      </c>
      <c r="D340" s="36">
        <f t="shared" si="37"/>
        <v>0</v>
      </c>
      <c r="E340" s="36">
        <f t="shared" si="37"/>
        <v>0</v>
      </c>
      <c r="F340" s="36">
        <f t="shared" si="37"/>
        <v>0</v>
      </c>
      <c r="G340" s="36">
        <f t="shared" si="37"/>
        <v>0</v>
      </c>
      <c r="H340" s="36">
        <f t="shared" si="37"/>
        <v>0</v>
      </c>
      <c r="I340" s="36">
        <f t="shared" si="37"/>
        <v>0</v>
      </c>
      <c r="J340" s="36">
        <f t="shared" si="37"/>
        <v>0</v>
      </c>
      <c r="K340" s="36">
        <f t="shared" si="37"/>
        <v>0</v>
      </c>
      <c r="L340" s="36">
        <f t="shared" si="37"/>
        <v>0</v>
      </c>
      <c r="M340" s="36">
        <f t="shared" si="37"/>
        <v>0</v>
      </c>
      <c r="N340" s="36">
        <f t="shared" si="37"/>
        <v>0</v>
      </c>
      <c r="O340" s="36">
        <f t="shared" si="37"/>
        <v>0</v>
      </c>
      <c r="P340" s="36">
        <f t="shared" si="37"/>
        <v>0</v>
      </c>
      <c r="Q340" s="36">
        <f t="shared" si="37"/>
        <v>0</v>
      </c>
      <c r="R340" s="36">
        <f t="shared" si="37"/>
        <v>0</v>
      </c>
      <c r="S340" s="36">
        <f t="shared" si="37"/>
        <v>0</v>
      </c>
      <c r="T340" s="36">
        <f t="shared" si="37"/>
        <v>0</v>
      </c>
      <c r="U340" s="36">
        <f t="shared" si="37"/>
        <v>0</v>
      </c>
      <c r="V340" s="534" t="s">
        <v>22</v>
      </c>
    </row>
    <row r="341" spans="1:23" ht="13.8" thickBot="1" x14ac:dyDescent="0.3">
      <c r="B341" s="235"/>
      <c r="C341" s="235"/>
      <c r="D341" s="235"/>
      <c r="E341" s="235"/>
      <c r="F341" s="235"/>
      <c r="G341" s="235"/>
      <c r="H341" s="235"/>
      <c r="I341" s="235"/>
      <c r="J341" s="235"/>
      <c r="K341" s="235"/>
      <c r="L341" s="235"/>
      <c r="M341" s="235"/>
      <c r="N341" s="235"/>
      <c r="O341" s="235"/>
      <c r="P341" s="235"/>
      <c r="Q341" s="235"/>
      <c r="R341" s="235"/>
      <c r="S341" s="235"/>
      <c r="T341" s="235"/>
      <c r="U341" s="235"/>
      <c r="V341" s="235"/>
    </row>
    <row r="342" spans="1:23" ht="18" thickBot="1" x14ac:dyDescent="0.35">
      <c r="A342" s="35" t="s">
        <v>22</v>
      </c>
      <c r="B342" s="36">
        <f t="shared" ref="B342:U342" si="38">B340+B174</f>
        <v>0</v>
      </c>
      <c r="C342" s="36">
        <f t="shared" si="38"/>
        <v>0</v>
      </c>
      <c r="D342" s="36">
        <f t="shared" si="38"/>
        <v>0</v>
      </c>
      <c r="E342" s="36">
        <f t="shared" si="38"/>
        <v>0</v>
      </c>
      <c r="F342" s="36">
        <f t="shared" si="38"/>
        <v>0</v>
      </c>
      <c r="G342" s="36">
        <f t="shared" si="38"/>
        <v>0</v>
      </c>
      <c r="H342" s="36">
        <f t="shared" si="38"/>
        <v>0</v>
      </c>
      <c r="I342" s="36">
        <f t="shared" si="38"/>
        <v>0</v>
      </c>
      <c r="J342" s="36">
        <f t="shared" si="38"/>
        <v>0</v>
      </c>
      <c r="K342" s="36">
        <f t="shared" si="38"/>
        <v>0</v>
      </c>
      <c r="L342" s="36">
        <f t="shared" si="38"/>
        <v>0</v>
      </c>
      <c r="M342" s="36">
        <f t="shared" si="38"/>
        <v>0</v>
      </c>
      <c r="N342" s="36">
        <f t="shared" si="38"/>
        <v>0</v>
      </c>
      <c r="O342" s="36">
        <f t="shared" si="38"/>
        <v>0</v>
      </c>
      <c r="P342" s="36">
        <f t="shared" si="38"/>
        <v>0</v>
      </c>
      <c r="Q342" s="36">
        <f t="shared" si="38"/>
        <v>0</v>
      </c>
      <c r="R342" s="36">
        <f t="shared" si="38"/>
        <v>0</v>
      </c>
      <c r="S342" s="36">
        <f t="shared" si="38"/>
        <v>0</v>
      </c>
      <c r="T342" s="36">
        <f t="shared" si="38"/>
        <v>0</v>
      </c>
      <c r="U342" s="36">
        <f t="shared" si="38"/>
        <v>0</v>
      </c>
      <c r="V342" s="534" t="s">
        <v>22</v>
      </c>
      <c r="W342" s="659">
        <v>3205</v>
      </c>
    </row>
    <row r="343" spans="1:23" ht="13.8" thickBot="1" x14ac:dyDescent="0.3">
      <c r="A343" s="413"/>
      <c r="B343" s="235"/>
      <c r="C343" s="235"/>
      <c r="D343" s="235"/>
      <c r="E343" s="235"/>
      <c r="F343" s="235"/>
      <c r="G343" s="235"/>
      <c r="H343" s="235"/>
      <c r="I343" s="235"/>
      <c r="J343" s="235"/>
      <c r="K343" s="235"/>
      <c r="L343" s="235"/>
      <c r="M343" s="235"/>
      <c r="N343" s="235"/>
      <c r="O343" s="235"/>
      <c r="P343" s="235"/>
      <c r="Q343" s="235"/>
      <c r="R343" s="235"/>
      <c r="S343" s="235"/>
      <c r="T343" s="235"/>
      <c r="U343" s="235"/>
      <c r="V343" s="235"/>
    </row>
    <row r="344" spans="1:23" ht="18" thickBot="1" x14ac:dyDescent="0.35">
      <c r="B344" s="621" t="s">
        <v>9</v>
      </c>
      <c r="C344" s="621" t="s">
        <v>23</v>
      </c>
      <c r="D344" s="621" t="s">
        <v>3273</v>
      </c>
      <c r="E344" s="621" t="s">
        <v>3454</v>
      </c>
      <c r="F344" s="622" t="s">
        <v>3272</v>
      </c>
      <c r="G344" s="621" t="s">
        <v>4</v>
      </c>
      <c r="H344" s="621" t="s">
        <v>3455</v>
      </c>
      <c r="I344" s="621" t="s">
        <v>3621</v>
      </c>
      <c r="J344" s="621" t="s">
        <v>17</v>
      </c>
      <c r="K344" s="621" t="s">
        <v>5</v>
      </c>
      <c r="L344" s="621" t="s">
        <v>24</v>
      </c>
      <c r="M344" s="621" t="s">
        <v>3</v>
      </c>
      <c r="N344" s="621" t="s">
        <v>0</v>
      </c>
      <c r="O344" s="621" t="s">
        <v>10</v>
      </c>
      <c r="P344" s="621" t="s">
        <v>3096</v>
      </c>
      <c r="Q344" s="621" t="s">
        <v>16</v>
      </c>
      <c r="R344" s="621" t="s">
        <v>3592</v>
      </c>
      <c r="S344" s="621" t="s">
        <v>11</v>
      </c>
      <c r="T344" s="621" t="s">
        <v>4601</v>
      </c>
      <c r="U344" s="621" t="s">
        <v>21</v>
      </c>
      <c r="V344" s="534" t="s">
        <v>22</v>
      </c>
    </row>
    <row r="345" spans="1:23" ht="15" x14ac:dyDescent="0.25">
      <c r="A345" s="630" t="s">
        <v>725</v>
      </c>
      <c r="B345" s="235">
        <v>0</v>
      </c>
      <c r="C345" s="235">
        <v>0</v>
      </c>
      <c r="D345" s="235">
        <v>0</v>
      </c>
      <c r="E345" s="235">
        <v>0</v>
      </c>
      <c r="F345" s="235">
        <v>0</v>
      </c>
      <c r="G345" s="235">
        <v>0</v>
      </c>
      <c r="H345" s="235">
        <v>0</v>
      </c>
      <c r="I345" s="235">
        <v>0</v>
      </c>
      <c r="J345" s="235">
        <v>0</v>
      </c>
      <c r="K345" s="235">
        <v>0</v>
      </c>
      <c r="L345" s="235">
        <v>0</v>
      </c>
      <c r="M345" s="235">
        <v>0</v>
      </c>
      <c r="N345" s="235">
        <v>0</v>
      </c>
      <c r="O345" s="235">
        <v>0</v>
      </c>
      <c r="P345" s="235">
        <v>0</v>
      </c>
      <c r="Q345" s="235">
        <v>0</v>
      </c>
      <c r="R345" s="235">
        <v>0</v>
      </c>
      <c r="S345" s="235">
        <v>0</v>
      </c>
      <c r="T345" s="235">
        <v>0</v>
      </c>
      <c r="U345" s="235">
        <v>0</v>
      </c>
      <c r="V345" s="235">
        <f>SUM(B345:U345)</f>
        <v>0</v>
      </c>
    </row>
    <row r="346" spans="1:23" ht="15" x14ac:dyDescent="0.25">
      <c r="A346" s="630" t="s">
        <v>3104</v>
      </c>
      <c r="B346" s="235">
        <v>0</v>
      </c>
      <c r="C346" s="235">
        <v>0</v>
      </c>
      <c r="D346" s="235">
        <v>0</v>
      </c>
      <c r="E346" s="235">
        <v>0</v>
      </c>
      <c r="F346" s="235">
        <v>0</v>
      </c>
      <c r="G346" s="235">
        <v>0</v>
      </c>
      <c r="H346" s="235">
        <v>0</v>
      </c>
      <c r="I346" s="235">
        <v>0</v>
      </c>
      <c r="J346" s="235">
        <v>0</v>
      </c>
      <c r="K346" s="235">
        <v>0</v>
      </c>
      <c r="L346" s="235">
        <v>0</v>
      </c>
      <c r="M346" s="235">
        <v>0</v>
      </c>
      <c r="N346" s="235">
        <v>0</v>
      </c>
      <c r="O346" s="235">
        <v>0</v>
      </c>
      <c r="P346" s="235">
        <v>0</v>
      </c>
      <c r="Q346" s="235">
        <v>0</v>
      </c>
      <c r="R346" s="235">
        <v>0</v>
      </c>
      <c r="S346" s="235">
        <v>0</v>
      </c>
      <c r="T346" s="235">
        <v>0</v>
      </c>
      <c r="U346" s="235">
        <v>0</v>
      </c>
      <c r="V346" s="235">
        <f>SUM(B346:U346)</f>
        <v>0</v>
      </c>
    </row>
    <row r="347" spans="1:23" ht="15" x14ac:dyDescent="0.25">
      <c r="A347" s="630" t="s">
        <v>727</v>
      </c>
      <c r="B347" s="416" t="e">
        <f>B346/B345</f>
        <v>#DIV/0!</v>
      </c>
      <c r="C347" s="416" t="e">
        <f t="shared" ref="C347:U347" si="39">C346/C345</f>
        <v>#DIV/0!</v>
      </c>
      <c r="D347" s="416" t="e">
        <f t="shared" si="39"/>
        <v>#DIV/0!</v>
      </c>
      <c r="E347" s="416" t="e">
        <f t="shared" si="39"/>
        <v>#DIV/0!</v>
      </c>
      <c r="F347" s="416" t="e">
        <f t="shared" si="39"/>
        <v>#DIV/0!</v>
      </c>
      <c r="G347" s="416" t="e">
        <f t="shared" si="39"/>
        <v>#DIV/0!</v>
      </c>
      <c r="H347" s="416" t="e">
        <f t="shared" si="39"/>
        <v>#DIV/0!</v>
      </c>
      <c r="I347" s="416" t="e">
        <f t="shared" si="39"/>
        <v>#DIV/0!</v>
      </c>
      <c r="J347" s="416" t="e">
        <f t="shared" si="39"/>
        <v>#DIV/0!</v>
      </c>
      <c r="K347" s="416" t="e">
        <f t="shared" si="39"/>
        <v>#DIV/0!</v>
      </c>
      <c r="L347" s="416" t="e">
        <f t="shared" si="39"/>
        <v>#DIV/0!</v>
      </c>
      <c r="M347" s="416" t="e">
        <f t="shared" si="39"/>
        <v>#DIV/0!</v>
      </c>
      <c r="N347" s="416" t="e">
        <f t="shared" si="39"/>
        <v>#DIV/0!</v>
      </c>
      <c r="O347" s="416" t="e">
        <f t="shared" si="39"/>
        <v>#DIV/0!</v>
      </c>
      <c r="P347" s="416" t="e">
        <f t="shared" si="39"/>
        <v>#DIV/0!</v>
      </c>
      <c r="Q347" s="416" t="e">
        <f t="shared" si="39"/>
        <v>#DIV/0!</v>
      </c>
      <c r="R347" s="416" t="e">
        <f t="shared" si="39"/>
        <v>#DIV/0!</v>
      </c>
      <c r="S347" s="416" t="e">
        <f t="shared" si="39"/>
        <v>#DIV/0!</v>
      </c>
      <c r="T347" s="416" t="e">
        <f t="shared" si="39"/>
        <v>#DIV/0!</v>
      </c>
      <c r="U347" s="416" t="e">
        <f t="shared" si="39"/>
        <v>#DIV/0!</v>
      </c>
      <c r="V347" s="416"/>
    </row>
    <row r="348" spans="1:23" ht="15" x14ac:dyDescent="0.25">
      <c r="A348" s="630" t="s">
        <v>728</v>
      </c>
      <c r="B348" s="235">
        <v>0</v>
      </c>
      <c r="C348" s="235">
        <v>0</v>
      </c>
      <c r="D348" s="235">
        <v>0</v>
      </c>
      <c r="E348" s="235">
        <v>0</v>
      </c>
      <c r="F348" s="235">
        <v>0</v>
      </c>
      <c r="G348" s="235">
        <v>0</v>
      </c>
      <c r="H348" s="235">
        <v>0</v>
      </c>
      <c r="I348" s="235">
        <v>0</v>
      </c>
      <c r="J348" s="235">
        <v>0</v>
      </c>
      <c r="K348" s="235">
        <v>0</v>
      </c>
      <c r="L348" s="235">
        <v>0</v>
      </c>
      <c r="M348" s="235">
        <v>0</v>
      </c>
      <c r="N348" s="235">
        <v>0</v>
      </c>
      <c r="O348" s="235">
        <v>0</v>
      </c>
      <c r="P348" s="235">
        <v>0</v>
      </c>
      <c r="Q348" s="235">
        <v>0</v>
      </c>
      <c r="R348" s="235">
        <v>0</v>
      </c>
      <c r="S348" s="235">
        <v>0</v>
      </c>
      <c r="T348" s="235">
        <v>0</v>
      </c>
      <c r="U348" s="235">
        <v>0</v>
      </c>
      <c r="V348" s="235"/>
    </row>
    <row r="349" spans="1:23" ht="17.399999999999999" x14ac:dyDescent="0.4">
      <c r="A349" s="631" t="s">
        <v>729</v>
      </c>
      <c r="B349" s="506"/>
    </row>
    <row r="350" spans="1:23" ht="17.399999999999999" x14ac:dyDescent="0.4">
      <c r="A350" s="631" t="s">
        <v>730</v>
      </c>
      <c r="B350" s="506"/>
    </row>
    <row r="351" spans="1:23" ht="17.399999999999999" x14ac:dyDescent="0.4">
      <c r="A351" s="631" t="s">
        <v>731</v>
      </c>
      <c r="B351" s="506"/>
    </row>
    <row r="352" spans="1:23" ht="21" x14ac:dyDescent="0.5">
      <c r="A352" s="43" t="s">
        <v>732</v>
      </c>
      <c r="B352" s="506"/>
    </row>
    <row r="353" spans="1:22" ht="21" x14ac:dyDescent="0.5">
      <c r="A353" s="43" t="s">
        <v>4605</v>
      </c>
    </row>
    <row r="354" spans="1:22" ht="21.6" thickBot="1" x14ac:dyDescent="0.55000000000000004">
      <c r="A354" s="43" t="s">
        <v>4606</v>
      </c>
    </row>
    <row r="355" spans="1:22" ht="13.8" thickBot="1" x14ac:dyDescent="0.3">
      <c r="B355" s="621" t="s">
        <v>9</v>
      </c>
      <c r="C355" s="621" t="s">
        <v>23</v>
      </c>
      <c r="D355" s="621" t="s">
        <v>3273</v>
      </c>
      <c r="E355" s="621" t="s">
        <v>3454</v>
      </c>
      <c r="F355" s="622" t="s">
        <v>3272</v>
      </c>
      <c r="G355" s="621" t="s">
        <v>4</v>
      </c>
      <c r="H355" s="621" t="s">
        <v>3455</v>
      </c>
      <c r="I355" s="621" t="s">
        <v>3621</v>
      </c>
      <c r="J355" s="621" t="s">
        <v>17</v>
      </c>
      <c r="K355" s="621" t="s">
        <v>5</v>
      </c>
      <c r="L355" s="621" t="s">
        <v>24</v>
      </c>
      <c r="M355" s="621" t="s">
        <v>3</v>
      </c>
      <c r="N355" s="621" t="s">
        <v>0</v>
      </c>
      <c r="O355" s="621" t="s">
        <v>10</v>
      </c>
      <c r="P355" s="621" t="s">
        <v>3096</v>
      </c>
      <c r="Q355" s="621" t="s">
        <v>16</v>
      </c>
      <c r="R355" s="621" t="s">
        <v>3592</v>
      </c>
      <c r="S355" s="621" t="s">
        <v>11</v>
      </c>
      <c r="T355" s="621" t="s">
        <v>4601</v>
      </c>
      <c r="U355" s="621" t="s">
        <v>21</v>
      </c>
    </row>
    <row r="356" spans="1:22" x14ac:dyDescent="0.25">
      <c r="A356" t="s">
        <v>3280</v>
      </c>
      <c r="B356" s="235">
        <v>5</v>
      </c>
      <c r="C356" s="235">
        <v>31</v>
      </c>
      <c r="D356" s="235">
        <v>63</v>
      </c>
      <c r="E356" s="235">
        <v>78</v>
      </c>
      <c r="F356" s="235">
        <v>84</v>
      </c>
      <c r="G356" s="235">
        <v>89</v>
      </c>
      <c r="H356" s="235">
        <v>90</v>
      </c>
      <c r="I356" s="235">
        <v>91</v>
      </c>
      <c r="J356" s="235">
        <v>93</v>
      </c>
      <c r="K356" s="235">
        <v>131</v>
      </c>
      <c r="L356" s="235">
        <v>142</v>
      </c>
      <c r="M356" s="235">
        <v>163</v>
      </c>
      <c r="N356" s="235">
        <v>185</v>
      </c>
      <c r="O356" s="235">
        <v>211</v>
      </c>
      <c r="P356" s="235">
        <v>242</v>
      </c>
      <c r="Q356" s="235">
        <v>248</v>
      </c>
      <c r="R356" s="235">
        <v>286</v>
      </c>
      <c r="S356" s="235">
        <v>285</v>
      </c>
      <c r="T356" s="235">
        <v>335</v>
      </c>
      <c r="U356" s="235">
        <v>395</v>
      </c>
    </row>
    <row r="357" spans="1:22" x14ac:dyDescent="0.25">
      <c r="A357" t="s">
        <v>3281</v>
      </c>
      <c r="B357" s="235">
        <v>0</v>
      </c>
      <c r="C357" s="235">
        <v>6</v>
      </c>
      <c r="D357" s="235">
        <v>43</v>
      </c>
      <c r="E357" s="235">
        <v>22</v>
      </c>
      <c r="F357" s="235">
        <v>4</v>
      </c>
      <c r="G357" s="235">
        <v>9</v>
      </c>
      <c r="H357" s="235">
        <v>65</v>
      </c>
      <c r="I357" s="235">
        <v>59</v>
      </c>
      <c r="J357" s="235">
        <v>84</v>
      </c>
      <c r="K357" s="235">
        <v>52</v>
      </c>
      <c r="L357" s="235">
        <v>75</v>
      </c>
      <c r="M357" s="235">
        <v>129</v>
      </c>
      <c r="N357" s="235">
        <v>135</v>
      </c>
      <c r="O357" s="235">
        <v>93</v>
      </c>
      <c r="P357" s="235">
        <v>231</v>
      </c>
      <c r="Q357" s="235">
        <v>86</v>
      </c>
      <c r="R357" s="235">
        <v>215</v>
      </c>
      <c r="S357" s="235">
        <v>270</v>
      </c>
      <c r="T357" s="235">
        <v>285</v>
      </c>
      <c r="U357" s="235">
        <v>395</v>
      </c>
    </row>
    <row r="358" spans="1:22" x14ac:dyDescent="0.25">
      <c r="A358" t="s">
        <v>3278</v>
      </c>
      <c r="B358" s="235">
        <f>B356-B357</f>
        <v>5</v>
      </c>
      <c r="C358" s="235">
        <f t="shared" ref="C358:U358" si="40">C356-C357</f>
        <v>25</v>
      </c>
      <c r="D358" s="235">
        <f t="shared" si="40"/>
        <v>20</v>
      </c>
      <c r="E358" s="235">
        <f t="shared" si="40"/>
        <v>56</v>
      </c>
      <c r="F358" s="235">
        <f t="shared" si="40"/>
        <v>80</v>
      </c>
      <c r="G358" s="235">
        <f t="shared" si="40"/>
        <v>80</v>
      </c>
      <c r="H358" s="235">
        <f t="shared" si="40"/>
        <v>25</v>
      </c>
      <c r="I358" s="235">
        <f t="shared" si="40"/>
        <v>32</v>
      </c>
      <c r="J358" s="235">
        <f t="shared" si="40"/>
        <v>9</v>
      </c>
      <c r="K358" s="235">
        <f t="shared" si="40"/>
        <v>79</v>
      </c>
      <c r="L358" s="235">
        <f t="shared" si="40"/>
        <v>67</v>
      </c>
      <c r="M358" s="235">
        <f t="shared" si="40"/>
        <v>34</v>
      </c>
      <c r="N358" s="235">
        <f t="shared" si="40"/>
        <v>50</v>
      </c>
      <c r="O358" s="235">
        <f t="shared" si="40"/>
        <v>118</v>
      </c>
      <c r="P358" s="235">
        <f t="shared" si="40"/>
        <v>11</v>
      </c>
      <c r="Q358" s="235">
        <f t="shared" si="40"/>
        <v>162</v>
      </c>
      <c r="R358" s="235">
        <f t="shared" si="40"/>
        <v>71</v>
      </c>
      <c r="S358" s="235">
        <f t="shared" si="40"/>
        <v>15</v>
      </c>
      <c r="T358" s="235">
        <f t="shared" si="40"/>
        <v>50</v>
      </c>
      <c r="U358" s="235">
        <f t="shared" si="40"/>
        <v>0</v>
      </c>
    </row>
    <row r="359" spans="1:22" x14ac:dyDescent="0.25">
      <c r="A359" t="s">
        <v>3279</v>
      </c>
      <c r="B359" s="632">
        <v>0</v>
      </c>
      <c r="C359" s="632">
        <v>10</v>
      </c>
      <c r="D359" s="632">
        <v>2</v>
      </c>
      <c r="E359" s="632">
        <v>-7</v>
      </c>
      <c r="F359" s="632" t="s">
        <v>97</v>
      </c>
      <c r="G359" s="632">
        <v>-10</v>
      </c>
      <c r="H359" s="632"/>
      <c r="I359" s="632"/>
      <c r="J359" s="632"/>
      <c r="K359" s="632"/>
      <c r="L359" s="632"/>
      <c r="M359" s="632"/>
      <c r="N359" s="632"/>
      <c r="O359" s="632"/>
      <c r="P359" s="632"/>
      <c r="Q359" s="632"/>
      <c r="R359" s="632"/>
      <c r="S359" s="632"/>
      <c r="T359" s="632"/>
      <c r="U359" s="632">
        <v>0</v>
      </c>
      <c r="V359" s="435"/>
    </row>
    <row r="360" spans="1:22" x14ac:dyDescent="0.25">
      <c r="A360" t="s">
        <v>4215</v>
      </c>
      <c r="B360" s="633"/>
      <c r="C360" s="633"/>
      <c r="D360" s="633"/>
      <c r="E360" s="633"/>
      <c r="F360" s="633"/>
      <c r="G360" s="633"/>
      <c r="H360" s="633"/>
      <c r="I360" s="633"/>
      <c r="J360" s="633"/>
      <c r="K360" s="633" t="s">
        <v>97</v>
      </c>
      <c r="L360" s="633"/>
      <c r="M360" s="633"/>
      <c r="N360" s="633"/>
      <c r="O360" s="633"/>
      <c r="P360" s="633"/>
      <c r="Q360" s="633"/>
      <c r="R360" s="633" t="s">
        <v>97</v>
      </c>
      <c r="S360" s="633">
        <v>0</v>
      </c>
      <c r="T360" s="633">
        <v>0</v>
      </c>
      <c r="U360" s="633"/>
      <c r="V360" s="435"/>
    </row>
    <row r="361" spans="1:22" x14ac:dyDescent="0.25">
      <c r="A361" t="s">
        <v>3282</v>
      </c>
      <c r="B361" s="632">
        <v>-2</v>
      </c>
      <c r="C361" s="632">
        <v>-25</v>
      </c>
      <c r="D361" s="632">
        <v>-19</v>
      </c>
      <c r="E361" s="632">
        <v>0</v>
      </c>
      <c r="F361" s="632">
        <v>-21</v>
      </c>
      <c r="G361" s="632">
        <v>-23</v>
      </c>
      <c r="H361" s="632">
        <v>-17</v>
      </c>
      <c r="I361" s="632">
        <v>-23</v>
      </c>
      <c r="J361" s="632">
        <v>-6</v>
      </c>
      <c r="K361" s="632">
        <v>-19</v>
      </c>
      <c r="L361" s="632">
        <v>-15</v>
      </c>
      <c r="M361" s="632">
        <v>-32</v>
      </c>
      <c r="N361" s="632">
        <v>-17</v>
      </c>
      <c r="O361" s="632">
        <v>-25</v>
      </c>
      <c r="P361" s="632">
        <v>-4</v>
      </c>
      <c r="Q361" s="632">
        <v>-15</v>
      </c>
      <c r="R361" s="632">
        <v>-19</v>
      </c>
      <c r="S361" s="632">
        <v>-2</v>
      </c>
      <c r="T361" s="632">
        <v>-15</v>
      </c>
      <c r="U361" s="632">
        <v>0</v>
      </c>
      <c r="V361" s="435"/>
    </row>
    <row r="362" spans="1:22" x14ac:dyDescent="0.25">
      <c r="A362" t="s">
        <v>3283</v>
      </c>
      <c r="B362" s="235">
        <f>SUM(B358:B361)</f>
        <v>3</v>
      </c>
      <c r="C362" s="235">
        <f t="shared" ref="C362:U362" si="41">SUM(C358:C361)</f>
        <v>10</v>
      </c>
      <c r="D362" s="235">
        <f t="shared" si="41"/>
        <v>3</v>
      </c>
      <c r="E362" s="235">
        <f t="shared" si="41"/>
        <v>49</v>
      </c>
      <c r="F362" s="235">
        <f t="shared" si="41"/>
        <v>59</v>
      </c>
      <c r="G362" s="235">
        <f t="shared" si="41"/>
        <v>47</v>
      </c>
      <c r="H362" s="235">
        <f t="shared" si="41"/>
        <v>8</v>
      </c>
      <c r="I362" s="235">
        <f t="shared" si="41"/>
        <v>9</v>
      </c>
      <c r="J362" s="235">
        <f t="shared" si="41"/>
        <v>3</v>
      </c>
      <c r="K362" s="235">
        <f t="shared" si="41"/>
        <v>60</v>
      </c>
      <c r="L362" s="235">
        <f t="shared" si="41"/>
        <v>52</v>
      </c>
      <c r="M362" s="235">
        <f t="shared" si="41"/>
        <v>2</v>
      </c>
      <c r="N362" s="235">
        <f t="shared" si="41"/>
        <v>33</v>
      </c>
      <c r="O362" s="235">
        <f t="shared" si="41"/>
        <v>93</v>
      </c>
      <c r="P362" s="235">
        <f t="shared" si="41"/>
        <v>7</v>
      </c>
      <c r="Q362" s="235">
        <f t="shared" si="41"/>
        <v>147</v>
      </c>
      <c r="R362" s="235">
        <f t="shared" si="41"/>
        <v>52</v>
      </c>
      <c r="S362" s="235">
        <f t="shared" si="41"/>
        <v>13</v>
      </c>
      <c r="T362" s="235">
        <f t="shared" si="41"/>
        <v>35</v>
      </c>
      <c r="U362" s="235">
        <f t="shared" si="41"/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317"/>
  <sheetViews>
    <sheetView workbookViewId="0">
      <pane xSplit="20" ySplit="16" topLeftCell="U116" activePane="bottomRight" state="frozen"/>
      <selection pane="topRight" activeCell="U1" sqref="U1"/>
      <selection pane="bottomLeft" activeCell="A17" sqref="A17"/>
      <selection pane="bottomRight" activeCell="X3" sqref="X3:AA12"/>
    </sheetView>
  </sheetViews>
  <sheetFormatPr defaultColWidth="14.44140625" defaultRowHeight="15" customHeight="1" x14ac:dyDescent="0.25"/>
  <cols>
    <col min="1" max="1" width="15.109375" customWidth="1"/>
    <col min="2" max="2" width="4.5546875" customWidth="1"/>
    <col min="3" max="5" width="4.6640625" customWidth="1"/>
    <col min="6" max="6" width="4.33203125" customWidth="1"/>
    <col min="7" max="7" width="4.6640625" customWidth="1"/>
    <col min="8" max="8" width="4.44140625" customWidth="1"/>
    <col min="9" max="10" width="4.6640625" customWidth="1"/>
    <col min="11" max="11" width="4.44140625" customWidth="1"/>
    <col min="12" max="12" width="4.6640625" customWidth="1"/>
    <col min="13" max="13" width="4.88671875" customWidth="1"/>
    <col min="14" max="20" width="4.6640625" customWidth="1"/>
    <col min="21" max="21" width="5.33203125" customWidth="1"/>
    <col min="22" max="22" width="5.88671875" customWidth="1"/>
    <col min="23" max="24" width="8" customWidth="1"/>
    <col min="25" max="25" width="12.88671875" bestFit="1" customWidth="1"/>
    <col min="26" max="26" width="8" customWidth="1"/>
    <col min="27" max="27" width="14.44140625" style="235"/>
  </cols>
  <sheetData>
    <row r="1" spans="1:27" ht="13.5" customHeight="1" x14ac:dyDescent="0.35">
      <c r="A1" s="254"/>
      <c r="B1" s="256" t="s">
        <v>1788</v>
      </c>
      <c r="C1" s="256" t="s">
        <v>7</v>
      </c>
      <c r="D1" s="256" t="s">
        <v>1804</v>
      </c>
      <c r="E1" s="256" t="s">
        <v>11</v>
      </c>
      <c r="F1" s="256" t="s">
        <v>17</v>
      </c>
      <c r="G1" s="256" t="s">
        <v>8</v>
      </c>
      <c r="H1" s="256" t="s">
        <v>1806</v>
      </c>
      <c r="I1" s="256" t="s">
        <v>4</v>
      </c>
      <c r="J1" s="256" t="s">
        <v>19</v>
      </c>
      <c r="K1" s="256" t="s">
        <v>1791</v>
      </c>
      <c r="L1" s="256" t="s">
        <v>20</v>
      </c>
      <c r="M1" s="256" t="s">
        <v>16</v>
      </c>
      <c r="N1" s="256" t="s">
        <v>1278</v>
      </c>
      <c r="O1" s="256" t="s">
        <v>6</v>
      </c>
      <c r="P1" s="256" t="s">
        <v>929</v>
      </c>
      <c r="Q1" s="256" t="s">
        <v>9</v>
      </c>
      <c r="R1" s="256" t="s">
        <v>1793</v>
      </c>
      <c r="S1" s="256" t="s">
        <v>15</v>
      </c>
      <c r="T1" s="256" t="s">
        <v>14</v>
      </c>
      <c r="U1" s="256" t="s">
        <v>5</v>
      </c>
      <c r="V1" s="256" t="s">
        <v>932</v>
      </c>
    </row>
    <row r="2" spans="1:27" ht="12.75" customHeight="1" x14ac:dyDescent="0.35">
      <c r="A2" s="257" t="s">
        <v>27</v>
      </c>
      <c r="B2" s="258" t="s">
        <v>97</v>
      </c>
      <c r="C2" s="258" t="s">
        <v>97</v>
      </c>
      <c r="D2" s="258" t="s">
        <v>97</v>
      </c>
      <c r="E2" s="258" t="s">
        <v>97</v>
      </c>
      <c r="F2" s="258" t="s">
        <v>97</v>
      </c>
      <c r="G2" s="258" t="s">
        <v>97</v>
      </c>
      <c r="H2" s="258" t="s">
        <v>97</v>
      </c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 t="s">
        <v>97</v>
      </c>
    </row>
    <row r="3" spans="1:27" ht="12.75" customHeight="1" x14ac:dyDescent="0.35">
      <c r="A3" s="84" t="s">
        <v>2145</v>
      </c>
      <c r="B3" s="197" t="s">
        <v>97</v>
      </c>
      <c r="C3" s="263">
        <v>3</v>
      </c>
      <c r="D3" s="197"/>
      <c r="E3" s="197"/>
      <c r="F3" s="197"/>
      <c r="G3" s="197"/>
      <c r="H3" s="197"/>
      <c r="I3" s="197"/>
      <c r="J3" s="197"/>
      <c r="K3" s="197"/>
      <c r="L3" s="263"/>
      <c r="M3" s="197" t="s">
        <v>97</v>
      </c>
      <c r="N3" s="197"/>
      <c r="O3" s="197"/>
      <c r="P3" s="263"/>
      <c r="Q3" s="197"/>
      <c r="R3" s="197" t="s">
        <v>97</v>
      </c>
      <c r="S3" s="197"/>
      <c r="T3" s="197"/>
      <c r="U3" s="197"/>
      <c r="V3" s="197">
        <v>3</v>
      </c>
      <c r="W3">
        <f t="shared" ref="W3:W255" si="0">COUNT(B3:U3)</f>
        <v>1</v>
      </c>
      <c r="X3">
        <v>1</v>
      </c>
      <c r="Y3" t="s">
        <v>2187</v>
      </c>
      <c r="Z3" t="s">
        <v>4035</v>
      </c>
      <c r="AA3" s="235">
        <v>228</v>
      </c>
    </row>
    <row r="4" spans="1:27" ht="12.75" customHeight="1" x14ac:dyDescent="0.35">
      <c r="A4" s="84" t="s">
        <v>1964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 t="s">
        <v>97</v>
      </c>
      <c r="R4" s="197"/>
      <c r="S4" s="197"/>
      <c r="T4" s="197"/>
      <c r="U4" s="197"/>
      <c r="V4" s="197">
        <v>0</v>
      </c>
      <c r="W4">
        <f t="shared" si="0"/>
        <v>0</v>
      </c>
      <c r="X4">
        <v>2</v>
      </c>
      <c r="Y4" t="s">
        <v>2168</v>
      </c>
      <c r="Z4" t="s">
        <v>4034</v>
      </c>
      <c r="AA4" s="235">
        <v>119</v>
      </c>
    </row>
    <row r="5" spans="1:27" ht="12.75" customHeight="1" x14ac:dyDescent="0.35">
      <c r="A5" s="84" t="s">
        <v>2146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263">
        <v>7</v>
      </c>
      <c r="Q5" s="197"/>
      <c r="R5" s="197"/>
      <c r="S5" s="197"/>
      <c r="T5" s="197"/>
      <c r="U5" s="197"/>
      <c r="V5" s="197">
        <v>7</v>
      </c>
      <c r="W5">
        <f t="shared" si="0"/>
        <v>1</v>
      </c>
      <c r="X5">
        <v>3</v>
      </c>
      <c r="Y5" t="s">
        <v>4038</v>
      </c>
      <c r="Z5" t="s">
        <v>1243</v>
      </c>
      <c r="AA5" s="235">
        <v>94</v>
      </c>
    </row>
    <row r="6" spans="1:27" ht="12.75" customHeight="1" x14ac:dyDescent="0.35">
      <c r="A6" s="84" t="s">
        <v>217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 t="s">
        <v>97</v>
      </c>
      <c r="T6" s="197"/>
      <c r="U6" s="197"/>
      <c r="V6" s="197">
        <v>0</v>
      </c>
      <c r="W6">
        <f t="shared" si="0"/>
        <v>0</v>
      </c>
      <c r="X6">
        <v>4</v>
      </c>
      <c r="Y6" t="s">
        <v>464</v>
      </c>
      <c r="Z6" t="s">
        <v>1243</v>
      </c>
      <c r="AA6" s="235">
        <v>88</v>
      </c>
    </row>
    <row r="7" spans="1:27" ht="12.75" customHeight="1" x14ac:dyDescent="0.35">
      <c r="A7" s="84" t="s">
        <v>1800</v>
      </c>
      <c r="B7" s="197"/>
      <c r="C7" s="197"/>
      <c r="D7" s="197"/>
      <c r="E7" s="197"/>
      <c r="F7" s="263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>
        <v>0</v>
      </c>
      <c r="W7">
        <f t="shared" si="0"/>
        <v>0</v>
      </c>
      <c r="X7">
        <v>5</v>
      </c>
      <c r="Y7" t="s">
        <v>2205</v>
      </c>
      <c r="Z7" t="s">
        <v>3972</v>
      </c>
      <c r="AA7" s="235">
        <v>82</v>
      </c>
    </row>
    <row r="8" spans="1:27" ht="12.75" customHeight="1" x14ac:dyDescent="0.35">
      <c r="A8" s="84" t="s">
        <v>2147</v>
      </c>
      <c r="B8" s="197"/>
      <c r="C8" s="263">
        <v>11</v>
      </c>
      <c r="D8" s="197"/>
      <c r="E8" s="197"/>
      <c r="F8" s="263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>
        <v>11</v>
      </c>
      <c r="W8">
        <f t="shared" si="0"/>
        <v>1</v>
      </c>
      <c r="X8">
        <v>6</v>
      </c>
      <c r="Y8" t="s">
        <v>4036</v>
      </c>
      <c r="Z8" t="s">
        <v>1277</v>
      </c>
      <c r="AA8" s="235">
        <v>81</v>
      </c>
    </row>
    <row r="9" spans="1:27" ht="12.75" customHeight="1" x14ac:dyDescent="0.35">
      <c r="A9" s="84" t="s">
        <v>2148</v>
      </c>
      <c r="B9" s="197"/>
      <c r="C9" s="197"/>
      <c r="D9" s="197">
        <v>2</v>
      </c>
      <c r="E9" s="197">
        <v>1</v>
      </c>
      <c r="F9" s="263"/>
      <c r="G9" s="197" t="s">
        <v>97</v>
      </c>
      <c r="H9" s="197">
        <v>1</v>
      </c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263">
        <v>7</v>
      </c>
      <c r="U9" s="197"/>
      <c r="V9" s="197">
        <v>11</v>
      </c>
      <c r="W9">
        <f t="shared" si="0"/>
        <v>4</v>
      </c>
      <c r="X9">
        <v>7</v>
      </c>
      <c r="Y9" t="s">
        <v>4037</v>
      </c>
      <c r="Z9" t="s">
        <v>1243</v>
      </c>
      <c r="AA9" s="235">
        <v>65</v>
      </c>
    </row>
    <row r="10" spans="1:27" ht="12.75" customHeight="1" x14ac:dyDescent="0.35">
      <c r="A10" s="84" t="s">
        <v>207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263"/>
      <c r="M10" s="263">
        <v>17</v>
      </c>
      <c r="N10" s="197"/>
      <c r="O10" s="197"/>
      <c r="P10" s="197" t="s">
        <v>97</v>
      </c>
      <c r="Q10" s="197"/>
      <c r="R10" s="197"/>
      <c r="S10" s="197">
        <v>16</v>
      </c>
      <c r="T10" s="197"/>
      <c r="U10" s="197"/>
      <c r="V10" s="197">
        <v>33</v>
      </c>
      <c r="W10">
        <f t="shared" si="0"/>
        <v>2</v>
      </c>
      <c r="X10">
        <v>8</v>
      </c>
      <c r="Y10" t="s">
        <v>4030</v>
      </c>
      <c r="Z10" t="s">
        <v>4031</v>
      </c>
      <c r="AA10" s="235">
        <v>62</v>
      </c>
    </row>
    <row r="11" spans="1:27" ht="12.75" customHeight="1" x14ac:dyDescent="0.35">
      <c r="A11" s="84" t="s">
        <v>2149</v>
      </c>
      <c r="B11" s="197"/>
      <c r="C11" s="197"/>
      <c r="D11" s="197"/>
      <c r="E11" s="197"/>
      <c r="F11" s="197" t="s">
        <v>97</v>
      </c>
      <c r="G11" s="197"/>
      <c r="H11" s="197">
        <v>1</v>
      </c>
      <c r="I11" s="197"/>
      <c r="J11" s="197"/>
      <c r="K11" s="197"/>
      <c r="L11" s="197"/>
      <c r="M11" s="197">
        <v>3</v>
      </c>
      <c r="N11" s="197"/>
      <c r="O11" s="197"/>
      <c r="P11" s="197"/>
      <c r="Q11" s="197" t="s">
        <v>97</v>
      </c>
      <c r="R11" s="197" t="s">
        <v>97</v>
      </c>
      <c r="S11" s="263">
        <v>6</v>
      </c>
      <c r="T11" s="197"/>
      <c r="U11" s="197"/>
      <c r="V11" s="197">
        <v>10</v>
      </c>
      <c r="W11">
        <f t="shared" si="0"/>
        <v>3</v>
      </c>
      <c r="X11">
        <v>9</v>
      </c>
      <c r="Y11" t="s">
        <v>4032</v>
      </c>
      <c r="Z11" t="s">
        <v>4033</v>
      </c>
      <c r="AA11" s="235">
        <v>57</v>
      </c>
    </row>
    <row r="12" spans="1:27" ht="12.75" customHeight="1" x14ac:dyDescent="0.35">
      <c r="A12" s="84" t="s">
        <v>2150</v>
      </c>
      <c r="B12" s="197"/>
      <c r="C12" s="197"/>
      <c r="D12" s="263">
        <v>62</v>
      </c>
      <c r="E12" s="197" t="s">
        <v>97</v>
      </c>
      <c r="F12" s="197"/>
      <c r="G12" s="197"/>
      <c r="H12" s="197"/>
      <c r="I12" s="197"/>
      <c r="J12" s="197"/>
      <c r="K12" s="197"/>
      <c r="L12" s="197" t="s">
        <v>97</v>
      </c>
      <c r="M12" s="197">
        <v>51</v>
      </c>
      <c r="N12" s="197"/>
      <c r="O12" s="197"/>
      <c r="P12" s="197"/>
      <c r="Q12" s="197"/>
      <c r="R12" s="197"/>
      <c r="S12" s="197">
        <v>7</v>
      </c>
      <c r="T12" s="197"/>
      <c r="U12" s="197"/>
      <c r="V12" s="197">
        <v>120</v>
      </c>
      <c r="W12">
        <f t="shared" si="0"/>
        <v>3</v>
      </c>
      <c r="X12">
        <v>10</v>
      </c>
      <c r="Y12" t="s">
        <v>2217</v>
      </c>
      <c r="Z12" t="s">
        <v>2361</v>
      </c>
      <c r="AA12" s="235">
        <v>56</v>
      </c>
    </row>
    <row r="13" spans="1:27" ht="12.75" customHeight="1" x14ac:dyDescent="0.35">
      <c r="A13" s="257" t="s">
        <v>36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 t="s">
        <v>97</v>
      </c>
      <c r="W13">
        <f t="shared" si="0"/>
        <v>0</v>
      </c>
    </row>
    <row r="14" spans="1:27" ht="12.75" customHeight="1" x14ac:dyDescent="0.35">
      <c r="A14" s="84" t="s">
        <v>2151</v>
      </c>
      <c r="B14" s="197"/>
      <c r="C14" s="197"/>
      <c r="D14" s="197" t="s">
        <v>97</v>
      </c>
      <c r="E14" s="197"/>
      <c r="F14" s="197"/>
      <c r="G14" s="197"/>
      <c r="H14" s="197"/>
      <c r="I14" s="197"/>
      <c r="J14" s="197" t="s">
        <v>97</v>
      </c>
      <c r="K14" s="197"/>
      <c r="L14" s="197"/>
      <c r="M14" s="197"/>
      <c r="N14" s="197"/>
      <c r="O14" s="263"/>
      <c r="P14" s="197" t="s">
        <v>97</v>
      </c>
      <c r="Q14" s="197"/>
      <c r="R14" s="197"/>
      <c r="S14" s="197"/>
      <c r="T14" s="197"/>
      <c r="U14" s="197"/>
      <c r="V14" s="197">
        <v>0</v>
      </c>
      <c r="W14">
        <f t="shared" si="0"/>
        <v>0</v>
      </c>
    </row>
    <row r="15" spans="1:27" ht="12.75" customHeight="1" x14ac:dyDescent="0.35">
      <c r="A15" s="84" t="s">
        <v>2152</v>
      </c>
      <c r="B15" s="197" t="s">
        <v>97</v>
      </c>
      <c r="C15" s="197" t="s">
        <v>97</v>
      </c>
      <c r="D15" s="197">
        <v>44</v>
      </c>
      <c r="E15" s="197"/>
      <c r="F15" s="197"/>
      <c r="G15" s="197"/>
      <c r="H15" s="197"/>
      <c r="I15" s="197"/>
      <c r="J15" s="263">
        <v>57</v>
      </c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>
        <v>101</v>
      </c>
      <c r="W15">
        <f t="shared" si="0"/>
        <v>2</v>
      </c>
    </row>
    <row r="16" spans="1:27" ht="12.75" customHeight="1" x14ac:dyDescent="0.35">
      <c r="A16" s="84" t="s">
        <v>1385</v>
      </c>
      <c r="B16" s="197"/>
      <c r="C16" s="263">
        <v>26</v>
      </c>
      <c r="D16" s="197"/>
      <c r="E16" s="197"/>
      <c r="F16" s="197"/>
      <c r="G16" s="197"/>
      <c r="H16" s="197"/>
      <c r="I16" s="263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>
        <v>26</v>
      </c>
      <c r="W16">
        <f t="shared" si="0"/>
        <v>1</v>
      </c>
    </row>
    <row r="17" spans="1:23" ht="12.75" customHeight="1" x14ac:dyDescent="0.35">
      <c r="A17" s="84" t="s">
        <v>2153</v>
      </c>
      <c r="B17" s="197"/>
      <c r="C17" s="197"/>
      <c r="D17" s="263">
        <v>44</v>
      </c>
      <c r="E17" s="197"/>
      <c r="F17" s="197"/>
      <c r="G17" s="197"/>
      <c r="H17" s="197"/>
      <c r="I17" s="263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>
        <v>44</v>
      </c>
      <c r="W17">
        <f t="shared" si="0"/>
        <v>1</v>
      </c>
    </row>
    <row r="18" spans="1:23" ht="12.75" customHeight="1" x14ac:dyDescent="0.35">
      <c r="A18" s="84" t="s">
        <v>1828</v>
      </c>
      <c r="B18" s="197"/>
      <c r="C18" s="197"/>
      <c r="D18" s="197"/>
      <c r="E18" s="197"/>
      <c r="F18" s="197"/>
      <c r="G18" s="197"/>
      <c r="H18" s="197"/>
      <c r="I18" s="263"/>
      <c r="J18" s="197"/>
      <c r="K18" s="197"/>
      <c r="L18" s="197"/>
      <c r="M18" s="197"/>
      <c r="N18" s="197"/>
      <c r="O18" s="197"/>
      <c r="P18" s="263">
        <v>13</v>
      </c>
      <c r="Q18" s="197"/>
      <c r="R18" s="197"/>
      <c r="S18" s="197">
        <v>6</v>
      </c>
      <c r="T18" s="197"/>
      <c r="U18" s="197"/>
      <c r="V18" s="197">
        <v>19</v>
      </c>
      <c r="W18">
        <f t="shared" si="0"/>
        <v>2</v>
      </c>
    </row>
    <row r="19" spans="1:23" ht="12.75" customHeight="1" x14ac:dyDescent="0.35">
      <c r="A19" s="84" t="s">
        <v>2154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 t="s">
        <v>97</v>
      </c>
      <c r="T19" s="197"/>
      <c r="U19" s="197"/>
      <c r="V19" s="197">
        <v>0</v>
      </c>
      <c r="W19">
        <f t="shared" si="0"/>
        <v>0</v>
      </c>
    </row>
    <row r="20" spans="1:23" ht="12.75" customHeight="1" x14ac:dyDescent="0.35">
      <c r="A20" s="84" t="s">
        <v>2155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 t="s">
        <v>97</v>
      </c>
      <c r="Q20" s="197"/>
      <c r="R20" s="197"/>
      <c r="S20" s="197" t="s">
        <v>97</v>
      </c>
      <c r="T20" s="197"/>
      <c r="U20" s="197"/>
      <c r="V20" s="197">
        <v>0</v>
      </c>
      <c r="W20">
        <f t="shared" si="0"/>
        <v>0</v>
      </c>
    </row>
    <row r="21" spans="1:23" ht="12.75" customHeight="1" x14ac:dyDescent="0.35">
      <c r="A21" s="84" t="s">
        <v>330</v>
      </c>
      <c r="B21" s="197"/>
      <c r="C21" s="197"/>
      <c r="D21" s="197"/>
      <c r="E21" s="197"/>
      <c r="F21" s="197"/>
      <c r="G21" s="263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>
        <v>0</v>
      </c>
      <c r="W21">
        <f t="shared" si="0"/>
        <v>0</v>
      </c>
    </row>
    <row r="22" spans="1:23" ht="12.75" customHeight="1" x14ac:dyDescent="0.35">
      <c r="A22" s="257" t="s">
        <v>961</v>
      </c>
      <c r="B22" s="258"/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 t="s">
        <v>97</v>
      </c>
      <c r="W22">
        <f t="shared" si="0"/>
        <v>0</v>
      </c>
    </row>
    <row r="23" spans="1:23" ht="12.75" customHeight="1" x14ac:dyDescent="0.35">
      <c r="A23" s="84" t="s">
        <v>1845</v>
      </c>
      <c r="B23" s="197" t="s">
        <v>97</v>
      </c>
      <c r="C23" s="197"/>
      <c r="D23" s="263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 t="s">
        <v>97</v>
      </c>
      <c r="Q23" s="197"/>
      <c r="R23" s="197"/>
      <c r="S23" s="197"/>
      <c r="T23" s="197"/>
      <c r="U23" s="197"/>
      <c r="V23" s="197">
        <v>0</v>
      </c>
      <c r="W23">
        <f t="shared" si="0"/>
        <v>0</v>
      </c>
    </row>
    <row r="24" spans="1:23" ht="12.75" customHeight="1" x14ac:dyDescent="0.35">
      <c r="A24" s="84" t="s">
        <v>2156</v>
      </c>
      <c r="B24" s="197" t="s">
        <v>97</v>
      </c>
      <c r="C24" s="197"/>
      <c r="D24" s="263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 t="s">
        <v>97</v>
      </c>
      <c r="P24" s="197"/>
      <c r="Q24" s="197"/>
      <c r="R24" s="197"/>
      <c r="S24" s="197"/>
      <c r="T24" s="197"/>
      <c r="U24" s="197"/>
      <c r="V24" s="197">
        <v>0</v>
      </c>
      <c r="W24">
        <f t="shared" si="0"/>
        <v>0</v>
      </c>
    </row>
    <row r="25" spans="1:23" ht="12.75" customHeight="1" x14ac:dyDescent="0.35">
      <c r="A25" s="84" t="s">
        <v>2157</v>
      </c>
      <c r="B25" s="197">
        <v>2</v>
      </c>
      <c r="C25" s="197"/>
      <c r="D25" s="263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263">
        <v>6</v>
      </c>
      <c r="P25" s="197"/>
      <c r="Q25" s="197"/>
      <c r="R25" s="197"/>
      <c r="S25" s="197"/>
      <c r="T25" s="197"/>
      <c r="U25" s="197"/>
      <c r="V25" s="197">
        <v>8</v>
      </c>
      <c r="W25">
        <f t="shared" si="0"/>
        <v>2</v>
      </c>
    </row>
    <row r="26" spans="1:23" ht="12.75" customHeight="1" x14ac:dyDescent="0.35">
      <c r="A26" s="257" t="s">
        <v>74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 t="s">
        <v>97</v>
      </c>
      <c r="W26">
        <f t="shared" si="0"/>
        <v>0</v>
      </c>
    </row>
    <row r="27" spans="1:23" ht="12.75" customHeight="1" x14ac:dyDescent="0.35">
      <c r="A27" s="84" t="s">
        <v>562</v>
      </c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263"/>
      <c r="R27" s="197"/>
      <c r="S27" s="197"/>
      <c r="T27" s="197"/>
      <c r="U27" s="197"/>
      <c r="V27" s="197">
        <v>0</v>
      </c>
      <c r="W27">
        <f t="shared" si="0"/>
        <v>0</v>
      </c>
    </row>
    <row r="28" spans="1:23" ht="12.75" customHeight="1" x14ac:dyDescent="0.35">
      <c r="A28" s="84" t="s">
        <v>2158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 t="s">
        <v>97</v>
      </c>
      <c r="O28" s="197"/>
      <c r="P28" s="197"/>
      <c r="Q28" s="197"/>
      <c r="R28" s="197"/>
      <c r="S28" s="197"/>
      <c r="T28" s="197"/>
      <c r="U28" s="197"/>
      <c r="V28" s="197">
        <v>0</v>
      </c>
      <c r="W28">
        <f t="shared" si="0"/>
        <v>0</v>
      </c>
    </row>
    <row r="29" spans="1:23" ht="12.75" customHeight="1" x14ac:dyDescent="0.35">
      <c r="A29" s="84" t="s">
        <v>2159</v>
      </c>
      <c r="B29" s="197"/>
      <c r="C29" s="197"/>
      <c r="D29" s="197"/>
      <c r="E29" s="197"/>
      <c r="F29" s="197">
        <v>6</v>
      </c>
      <c r="G29" s="197"/>
      <c r="H29" s="197"/>
      <c r="I29" s="197" t="s">
        <v>97</v>
      </c>
      <c r="J29" s="197"/>
      <c r="K29" s="197"/>
      <c r="L29" s="197"/>
      <c r="M29" s="197">
        <v>4</v>
      </c>
      <c r="N29" s="197"/>
      <c r="O29" s="197"/>
      <c r="P29" s="197"/>
      <c r="Q29" s="197"/>
      <c r="R29" s="197"/>
      <c r="S29" s="197"/>
      <c r="T29" s="263">
        <v>28</v>
      </c>
      <c r="U29" s="197"/>
      <c r="V29" s="197">
        <v>38</v>
      </c>
      <c r="W29">
        <f t="shared" si="0"/>
        <v>3</v>
      </c>
    </row>
    <row r="30" spans="1:23" ht="12.75" customHeight="1" x14ac:dyDescent="0.35">
      <c r="A30" s="84" t="s">
        <v>2160</v>
      </c>
      <c r="B30" s="197"/>
      <c r="C30" s="197"/>
      <c r="D30" s="197"/>
      <c r="E30" s="197"/>
      <c r="F30" s="197"/>
      <c r="G30" s="263">
        <v>7</v>
      </c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 t="s">
        <v>97</v>
      </c>
      <c r="T30" s="197"/>
      <c r="U30" s="197"/>
      <c r="V30" s="197">
        <v>7</v>
      </c>
      <c r="W30">
        <f t="shared" si="0"/>
        <v>1</v>
      </c>
    </row>
    <row r="31" spans="1:23" ht="12.75" customHeight="1" x14ac:dyDescent="0.35">
      <c r="A31" s="84" t="s">
        <v>1444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>
        <v>0</v>
      </c>
      <c r="W31">
        <f t="shared" si="0"/>
        <v>0</v>
      </c>
    </row>
    <row r="32" spans="1:23" ht="12.75" customHeight="1" x14ac:dyDescent="0.35">
      <c r="A32" s="84" t="s">
        <v>2161</v>
      </c>
      <c r="B32" s="197"/>
      <c r="C32" s="197" t="s">
        <v>97</v>
      </c>
      <c r="D32" s="197"/>
      <c r="E32" s="197"/>
      <c r="F32" s="197"/>
      <c r="G32" s="197"/>
      <c r="H32" s="197"/>
      <c r="I32" s="197" t="s">
        <v>97</v>
      </c>
      <c r="J32" s="197"/>
      <c r="K32" s="197"/>
      <c r="L32" s="197"/>
      <c r="M32" s="197"/>
      <c r="N32" s="197" t="s">
        <v>97</v>
      </c>
      <c r="O32" s="197"/>
      <c r="P32" s="197"/>
      <c r="Q32" s="197"/>
      <c r="R32" s="197"/>
      <c r="S32" s="197"/>
      <c r="T32" s="197"/>
      <c r="U32" s="197"/>
      <c r="V32" s="197">
        <v>0</v>
      </c>
      <c r="W32">
        <f t="shared" si="0"/>
        <v>0</v>
      </c>
    </row>
    <row r="33" spans="1:23" ht="12.75" customHeight="1" x14ac:dyDescent="0.35">
      <c r="A33" s="257" t="s">
        <v>103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8"/>
      <c r="V33" s="258" t="s">
        <v>97</v>
      </c>
      <c r="W33">
        <f t="shared" si="0"/>
        <v>0</v>
      </c>
    </row>
    <row r="34" spans="1:23" ht="12.75" customHeight="1" x14ac:dyDescent="0.35">
      <c r="A34" s="84" t="s">
        <v>2162</v>
      </c>
      <c r="B34" s="197"/>
      <c r="C34" s="197"/>
      <c r="D34" s="197">
        <v>2</v>
      </c>
      <c r="E34" s="197" t="s">
        <v>97</v>
      </c>
      <c r="F34" s="197"/>
      <c r="G34" s="197"/>
      <c r="H34" s="197"/>
      <c r="I34" s="197"/>
      <c r="J34" s="197"/>
      <c r="K34" s="197"/>
      <c r="L34" s="197" t="s">
        <v>97</v>
      </c>
      <c r="M34" s="197"/>
      <c r="N34" s="197"/>
      <c r="O34" s="263">
        <v>2</v>
      </c>
      <c r="P34" s="197"/>
      <c r="Q34" s="197"/>
      <c r="R34" s="197"/>
      <c r="S34" s="197"/>
      <c r="T34" s="197"/>
      <c r="U34" s="197"/>
      <c r="V34" s="197">
        <v>4</v>
      </c>
      <c r="W34">
        <f t="shared" si="0"/>
        <v>2</v>
      </c>
    </row>
    <row r="35" spans="1:23" ht="12.75" customHeight="1" x14ac:dyDescent="0.35">
      <c r="A35" s="84" t="s">
        <v>2163</v>
      </c>
      <c r="B35" s="197"/>
      <c r="C35" s="197">
        <v>21</v>
      </c>
      <c r="D35" s="197"/>
      <c r="E35" s="197">
        <v>8</v>
      </c>
      <c r="F35" s="197"/>
      <c r="G35" s="197" t="s">
        <v>97</v>
      </c>
      <c r="H35" s="197"/>
      <c r="I35" s="197"/>
      <c r="J35" s="263">
        <v>40</v>
      </c>
      <c r="K35" s="197"/>
      <c r="L35" s="197"/>
      <c r="M35" s="197"/>
      <c r="N35" s="197"/>
      <c r="O35" s="197"/>
      <c r="P35" s="197">
        <v>23</v>
      </c>
      <c r="Q35" s="197"/>
      <c r="R35" s="197"/>
      <c r="S35" s="197"/>
      <c r="T35" s="197"/>
      <c r="U35" s="197"/>
      <c r="V35" s="197">
        <v>92</v>
      </c>
      <c r="W35">
        <f t="shared" si="0"/>
        <v>4</v>
      </c>
    </row>
    <row r="36" spans="1:23" ht="12.75" customHeight="1" x14ac:dyDescent="0.35">
      <c r="A36" s="84" t="s">
        <v>2164</v>
      </c>
      <c r="B36" s="197"/>
      <c r="C36" s="197"/>
      <c r="D36" s="197"/>
      <c r="E36" s="197"/>
      <c r="F36" s="197"/>
      <c r="G36" s="197"/>
      <c r="H36" s="197"/>
      <c r="I36" s="197" t="s">
        <v>97</v>
      </c>
      <c r="J36" s="197"/>
      <c r="K36" s="197"/>
      <c r="L36" s="197"/>
      <c r="M36" s="197"/>
      <c r="N36" s="197"/>
      <c r="O36" s="197"/>
      <c r="P36" s="197"/>
      <c r="Q36" s="197"/>
      <c r="R36" s="197" t="s">
        <v>97</v>
      </c>
      <c r="S36" s="197"/>
      <c r="T36" s="197"/>
      <c r="U36" s="197"/>
      <c r="V36" s="197">
        <v>0</v>
      </c>
      <c r="W36">
        <f t="shared" si="0"/>
        <v>0</v>
      </c>
    </row>
    <row r="37" spans="1:23" ht="12.75" customHeight="1" x14ac:dyDescent="0.35">
      <c r="A37" s="84" t="s">
        <v>1870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>
        <v>0</v>
      </c>
      <c r="W37">
        <f t="shared" si="0"/>
        <v>0</v>
      </c>
    </row>
    <row r="38" spans="1:23" ht="12.75" customHeight="1" x14ac:dyDescent="0.35">
      <c r="A38" s="84" t="s">
        <v>2165</v>
      </c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>
        <v>0</v>
      </c>
      <c r="W38">
        <f t="shared" si="0"/>
        <v>0</v>
      </c>
    </row>
    <row r="39" spans="1:23" ht="12.75" customHeight="1" x14ac:dyDescent="0.35">
      <c r="A39" s="84" t="s">
        <v>2166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>
        <v>0</v>
      </c>
      <c r="W39">
        <f t="shared" si="0"/>
        <v>0</v>
      </c>
    </row>
    <row r="40" spans="1:23" ht="12.75" customHeight="1" x14ac:dyDescent="0.35">
      <c r="A40" s="84" t="s">
        <v>2167</v>
      </c>
      <c r="B40" s="197"/>
      <c r="C40" s="197"/>
      <c r="D40" s="197"/>
      <c r="E40" s="197"/>
      <c r="F40" s="197"/>
      <c r="G40" s="197"/>
      <c r="H40" s="197" t="s">
        <v>97</v>
      </c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>
        <v>0</v>
      </c>
      <c r="W40">
        <f t="shared" si="0"/>
        <v>0</v>
      </c>
    </row>
    <row r="41" spans="1:23" ht="12.75" customHeight="1" x14ac:dyDescent="0.35">
      <c r="A41" s="84" t="s">
        <v>2168</v>
      </c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 t="s">
        <v>97</v>
      </c>
      <c r="M41" s="197">
        <v>105</v>
      </c>
      <c r="N41" s="197">
        <v>111</v>
      </c>
      <c r="O41" s="263">
        <v>119</v>
      </c>
      <c r="P41" s="197"/>
      <c r="Q41" s="197"/>
      <c r="R41" s="197"/>
      <c r="S41" s="197"/>
      <c r="T41" s="197" t="s">
        <v>97</v>
      </c>
      <c r="U41" s="197"/>
      <c r="V41" s="197">
        <v>335</v>
      </c>
      <c r="W41">
        <f t="shared" si="0"/>
        <v>3</v>
      </c>
    </row>
    <row r="42" spans="1:23" ht="12.75" customHeight="1" x14ac:dyDescent="0.35">
      <c r="A42" s="257" t="s">
        <v>1320</v>
      </c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 t="s">
        <v>97</v>
      </c>
      <c r="W42">
        <f t="shared" si="0"/>
        <v>0</v>
      </c>
    </row>
    <row r="43" spans="1:23" ht="12.75" customHeight="1" x14ac:dyDescent="0.35">
      <c r="A43" s="84" t="s">
        <v>1874</v>
      </c>
      <c r="B43" s="197" t="s">
        <v>97</v>
      </c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 t="s">
        <v>97</v>
      </c>
      <c r="P43" s="197"/>
      <c r="Q43" s="197"/>
      <c r="R43" s="197"/>
      <c r="S43" s="197"/>
      <c r="T43" s="197"/>
      <c r="U43" s="197"/>
      <c r="V43" s="197">
        <v>0</v>
      </c>
      <c r="W43">
        <f t="shared" si="0"/>
        <v>0</v>
      </c>
    </row>
    <row r="44" spans="1:23" ht="12.75" customHeight="1" x14ac:dyDescent="0.35">
      <c r="A44" s="84" t="s">
        <v>2169</v>
      </c>
      <c r="B44" s="197"/>
      <c r="C44" s="197"/>
      <c r="D44" s="197"/>
      <c r="E44" s="197"/>
      <c r="F44" s="197"/>
      <c r="G44" s="197"/>
      <c r="H44" s="263">
        <v>5</v>
      </c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>
        <v>5</v>
      </c>
      <c r="W44">
        <f t="shared" si="0"/>
        <v>1</v>
      </c>
    </row>
    <row r="45" spans="1:23" ht="12.75" customHeight="1" x14ac:dyDescent="0.35">
      <c r="A45" s="84" t="s">
        <v>2170</v>
      </c>
      <c r="B45" s="197"/>
      <c r="C45" s="197" t="s">
        <v>97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>
        <v>0</v>
      </c>
      <c r="W45">
        <f t="shared" si="0"/>
        <v>0</v>
      </c>
    </row>
    <row r="46" spans="1:23" ht="12.75" customHeight="1" x14ac:dyDescent="0.35">
      <c r="A46" s="84" t="s">
        <v>2171</v>
      </c>
      <c r="B46" s="197"/>
      <c r="C46" s="197"/>
      <c r="D46" s="197"/>
      <c r="E46" s="197"/>
      <c r="F46" s="197"/>
      <c r="G46" s="197"/>
      <c r="H46" s="197"/>
      <c r="I46" s="197">
        <v>2</v>
      </c>
      <c r="J46" s="197"/>
      <c r="K46" s="197">
        <v>7</v>
      </c>
      <c r="L46" s="197"/>
      <c r="M46" s="197"/>
      <c r="N46" s="263">
        <v>10</v>
      </c>
      <c r="O46" s="197"/>
      <c r="P46" s="197">
        <v>6</v>
      </c>
      <c r="Q46" s="197"/>
      <c r="R46" s="197"/>
      <c r="S46" s="197"/>
      <c r="T46" s="197"/>
      <c r="U46" s="197"/>
      <c r="V46" s="197">
        <v>25</v>
      </c>
      <c r="W46">
        <f t="shared" si="0"/>
        <v>4</v>
      </c>
    </row>
    <row r="47" spans="1:23" ht="12.75" customHeight="1" x14ac:dyDescent="0.35">
      <c r="A47" s="84" t="s">
        <v>2172</v>
      </c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>
        <v>0</v>
      </c>
      <c r="W47">
        <f t="shared" si="0"/>
        <v>0</v>
      </c>
    </row>
    <row r="48" spans="1:23" ht="12.75" customHeight="1" x14ac:dyDescent="0.35">
      <c r="A48" s="84" t="s">
        <v>2173</v>
      </c>
      <c r="B48" s="197"/>
      <c r="C48" s="197"/>
      <c r="D48" s="197"/>
      <c r="E48" s="197"/>
      <c r="F48" s="197"/>
      <c r="G48" s="197"/>
      <c r="H48" s="197"/>
      <c r="I48" s="197" t="s">
        <v>97</v>
      </c>
      <c r="J48" s="197"/>
      <c r="K48" s="197"/>
      <c r="L48" s="197"/>
      <c r="M48" s="197"/>
      <c r="N48" s="197"/>
      <c r="O48" s="197"/>
      <c r="P48" s="197"/>
      <c r="Q48" s="197"/>
      <c r="R48" s="197" t="s">
        <v>97</v>
      </c>
      <c r="S48" s="197" t="s">
        <v>97</v>
      </c>
      <c r="T48" s="197"/>
      <c r="U48" s="197"/>
      <c r="V48" s="197">
        <v>0</v>
      </c>
      <c r="W48">
        <f t="shared" si="0"/>
        <v>0</v>
      </c>
    </row>
    <row r="49" spans="1:23" ht="12.75" customHeight="1" x14ac:dyDescent="0.35">
      <c r="A49" s="84" t="s">
        <v>1447</v>
      </c>
      <c r="B49" s="197"/>
      <c r="C49" s="197"/>
      <c r="D49" s="197"/>
      <c r="E49" s="263">
        <v>1</v>
      </c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 t="s">
        <v>97</v>
      </c>
      <c r="T49" s="197"/>
      <c r="U49" s="197"/>
      <c r="V49" s="197">
        <v>1</v>
      </c>
      <c r="W49">
        <f t="shared" si="0"/>
        <v>1</v>
      </c>
    </row>
    <row r="50" spans="1:23" ht="12.75" customHeight="1" x14ac:dyDescent="0.35">
      <c r="A50" s="84" t="s">
        <v>2174</v>
      </c>
      <c r="B50" s="197"/>
      <c r="C50" s="197" t="s">
        <v>97</v>
      </c>
      <c r="D50" s="197"/>
      <c r="E50" s="197"/>
      <c r="F50" s="197"/>
      <c r="G50" s="197" t="s">
        <v>97</v>
      </c>
      <c r="H50" s="197" t="s">
        <v>97</v>
      </c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 t="s">
        <v>97</v>
      </c>
      <c r="T50" s="197"/>
      <c r="U50" s="197"/>
      <c r="V50" s="197">
        <v>0</v>
      </c>
      <c r="W50">
        <f t="shared" si="0"/>
        <v>0</v>
      </c>
    </row>
    <row r="51" spans="1:23" ht="12.75" customHeight="1" x14ac:dyDescent="0.35">
      <c r="A51" s="84" t="s">
        <v>2175</v>
      </c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>
        <v>0</v>
      </c>
      <c r="W51">
        <f t="shared" si="0"/>
        <v>0</v>
      </c>
    </row>
    <row r="52" spans="1:23" ht="12.75" customHeight="1" x14ac:dyDescent="0.35">
      <c r="A52" s="84" t="s">
        <v>2176</v>
      </c>
      <c r="B52" s="197">
        <v>7</v>
      </c>
      <c r="C52" s="197"/>
      <c r="D52" s="197"/>
      <c r="E52" s="197"/>
      <c r="F52" s="197">
        <v>6</v>
      </c>
      <c r="G52" s="197"/>
      <c r="H52" s="197"/>
      <c r="I52" s="197"/>
      <c r="J52" s="197"/>
      <c r="K52" s="197"/>
      <c r="L52" s="197"/>
      <c r="M52" s="197"/>
      <c r="N52" s="197"/>
      <c r="O52" s="197"/>
      <c r="P52" s="263">
        <v>13</v>
      </c>
      <c r="Q52" s="197"/>
      <c r="R52" s="197"/>
      <c r="S52" s="197"/>
      <c r="T52" s="197"/>
      <c r="U52" s="197">
        <v>1</v>
      </c>
      <c r="V52" s="197">
        <v>27</v>
      </c>
      <c r="W52">
        <f t="shared" si="0"/>
        <v>4</v>
      </c>
    </row>
    <row r="53" spans="1:23" ht="12.75" customHeight="1" x14ac:dyDescent="0.35">
      <c r="A53" s="84" t="s">
        <v>2177</v>
      </c>
      <c r="B53" s="197"/>
      <c r="C53" s="197" t="s">
        <v>97</v>
      </c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263">
        <v>3</v>
      </c>
      <c r="U53" s="197"/>
      <c r="V53" s="197">
        <v>3</v>
      </c>
      <c r="W53">
        <f t="shared" si="0"/>
        <v>1</v>
      </c>
    </row>
    <row r="54" spans="1:23" ht="12.75" customHeight="1" x14ac:dyDescent="0.35">
      <c r="A54" s="84" t="s">
        <v>1756</v>
      </c>
      <c r="B54" s="197"/>
      <c r="C54" s="197"/>
      <c r="D54" s="197" t="s">
        <v>97</v>
      </c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 t="s">
        <v>97</v>
      </c>
      <c r="Q54" s="197"/>
      <c r="R54" s="197"/>
      <c r="S54" s="197"/>
      <c r="T54" s="197"/>
      <c r="U54" s="197" t="s">
        <v>97</v>
      </c>
      <c r="V54" s="197">
        <v>0</v>
      </c>
      <c r="W54">
        <f t="shared" si="0"/>
        <v>0</v>
      </c>
    </row>
    <row r="55" spans="1:23" ht="12.75" customHeight="1" x14ac:dyDescent="0.35">
      <c r="A55" s="257" t="s">
        <v>495</v>
      </c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58"/>
      <c r="M55" s="258"/>
      <c r="N55" s="258"/>
      <c r="O55" s="258"/>
      <c r="P55" s="258"/>
      <c r="Q55" s="258"/>
      <c r="R55" s="258"/>
      <c r="S55" s="258"/>
      <c r="T55" s="258"/>
      <c r="U55" s="258"/>
      <c r="V55" s="258" t="s">
        <v>97</v>
      </c>
      <c r="W55">
        <f t="shared" si="0"/>
        <v>0</v>
      </c>
    </row>
    <row r="56" spans="1:23" ht="12.75" customHeight="1" x14ac:dyDescent="0.35">
      <c r="A56" s="84" t="s">
        <v>376</v>
      </c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>
        <v>0</v>
      </c>
      <c r="W56">
        <f t="shared" si="0"/>
        <v>0</v>
      </c>
    </row>
    <row r="57" spans="1:23" ht="12.75" customHeight="1" x14ac:dyDescent="0.35">
      <c r="A57" s="84" t="s">
        <v>1943</v>
      </c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>
        <v>0</v>
      </c>
      <c r="W57">
        <f t="shared" si="0"/>
        <v>0</v>
      </c>
    </row>
    <row r="58" spans="1:23" ht="12.75" customHeight="1" x14ac:dyDescent="0.35">
      <c r="A58" s="84" t="s">
        <v>2178</v>
      </c>
      <c r="B58" s="197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>
        <v>0</v>
      </c>
      <c r="W58">
        <f t="shared" si="0"/>
        <v>0</v>
      </c>
    </row>
    <row r="59" spans="1:23" ht="12.75" customHeight="1" x14ac:dyDescent="0.35">
      <c r="A59" s="84" t="s">
        <v>2179</v>
      </c>
      <c r="B59" s="197"/>
      <c r="C59" s="197"/>
      <c r="D59" s="197"/>
      <c r="E59" s="197"/>
      <c r="F59" s="197">
        <v>31</v>
      </c>
      <c r="G59" s="197"/>
      <c r="H59" s="197"/>
      <c r="I59" s="197"/>
      <c r="J59" s="263">
        <v>36</v>
      </c>
      <c r="K59" s="197"/>
      <c r="L59" s="197"/>
      <c r="M59" s="197"/>
      <c r="N59" s="197">
        <v>28</v>
      </c>
      <c r="O59" s="197"/>
      <c r="P59" s="197"/>
      <c r="Q59" s="197"/>
      <c r="R59" s="197"/>
      <c r="S59" s="197"/>
      <c r="T59" s="197"/>
      <c r="U59" s="197"/>
      <c r="V59" s="197">
        <v>95</v>
      </c>
      <c r="W59">
        <f t="shared" si="0"/>
        <v>3</v>
      </c>
    </row>
    <row r="60" spans="1:23" ht="12.75" customHeight="1" x14ac:dyDescent="0.35">
      <c r="A60" s="84" t="s">
        <v>1899</v>
      </c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>
        <v>0</v>
      </c>
      <c r="W60">
        <f t="shared" si="0"/>
        <v>0</v>
      </c>
    </row>
    <row r="61" spans="1:23" ht="12.75" customHeight="1" x14ac:dyDescent="0.35">
      <c r="A61" s="84" t="s">
        <v>2180</v>
      </c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>
        <v>0</v>
      </c>
      <c r="W61">
        <f t="shared" si="0"/>
        <v>0</v>
      </c>
    </row>
    <row r="62" spans="1:23" ht="13.5" customHeight="1" x14ac:dyDescent="0.35">
      <c r="A62" s="84" t="s">
        <v>2181</v>
      </c>
      <c r="B62" s="197"/>
      <c r="C62" s="197" t="s">
        <v>97</v>
      </c>
      <c r="D62" s="263">
        <v>15</v>
      </c>
      <c r="E62" s="197"/>
      <c r="F62" s="197"/>
      <c r="G62" s="197"/>
      <c r="H62" s="197"/>
      <c r="I62" s="197"/>
      <c r="J62" s="197"/>
      <c r="K62" s="197"/>
      <c r="L62" s="197" t="s">
        <v>97</v>
      </c>
      <c r="M62" s="197"/>
      <c r="N62" s="197"/>
      <c r="O62" s="197"/>
      <c r="P62" s="197" t="s">
        <v>97</v>
      </c>
      <c r="Q62" s="197"/>
      <c r="R62" s="197"/>
      <c r="S62" s="197"/>
      <c r="T62" s="197">
        <v>7</v>
      </c>
      <c r="U62" s="197" t="s">
        <v>97</v>
      </c>
      <c r="V62" s="197">
        <v>22</v>
      </c>
      <c r="W62">
        <f t="shared" si="0"/>
        <v>2</v>
      </c>
    </row>
    <row r="63" spans="1:23" ht="13.5" customHeight="1" x14ac:dyDescent="0.35">
      <c r="A63" s="254"/>
      <c r="B63" s="256" t="s">
        <v>1788</v>
      </c>
      <c r="C63" s="256" t="s">
        <v>7</v>
      </c>
      <c r="D63" s="256" t="s">
        <v>1804</v>
      </c>
      <c r="E63" s="256" t="s">
        <v>11</v>
      </c>
      <c r="F63" s="256" t="s">
        <v>17</v>
      </c>
      <c r="G63" s="256" t="s">
        <v>8</v>
      </c>
      <c r="H63" s="256" t="s">
        <v>1806</v>
      </c>
      <c r="I63" s="256" t="s">
        <v>4</v>
      </c>
      <c r="J63" s="256" t="s">
        <v>19</v>
      </c>
      <c r="K63" s="256" t="s">
        <v>1791</v>
      </c>
      <c r="L63" s="256" t="s">
        <v>20</v>
      </c>
      <c r="M63" s="256" t="s">
        <v>16</v>
      </c>
      <c r="N63" s="256" t="s">
        <v>1278</v>
      </c>
      <c r="O63" s="256" t="s">
        <v>6</v>
      </c>
      <c r="P63" s="256" t="s">
        <v>929</v>
      </c>
      <c r="Q63" s="256" t="s">
        <v>9</v>
      </c>
      <c r="R63" s="256" t="s">
        <v>1793</v>
      </c>
      <c r="S63" s="256" t="s">
        <v>15</v>
      </c>
      <c r="T63" s="256" t="s">
        <v>14</v>
      </c>
      <c r="U63" s="256" t="s">
        <v>5</v>
      </c>
      <c r="V63" s="256" t="s">
        <v>932</v>
      </c>
      <c r="W63">
        <f t="shared" si="0"/>
        <v>0</v>
      </c>
    </row>
    <row r="64" spans="1:23" ht="12.75" customHeight="1" x14ac:dyDescent="0.35">
      <c r="A64" s="257" t="s">
        <v>123</v>
      </c>
      <c r="B64" s="258"/>
      <c r="C64" s="258"/>
      <c r="D64" s="258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  <c r="V64" s="258" t="s">
        <v>97</v>
      </c>
      <c r="W64">
        <f t="shared" si="0"/>
        <v>0</v>
      </c>
    </row>
    <row r="65" spans="1:23" ht="12.75" customHeight="1" x14ac:dyDescent="0.35">
      <c r="A65" s="84" t="s">
        <v>1343</v>
      </c>
      <c r="B65" s="197"/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>
        <v>0</v>
      </c>
      <c r="W65">
        <f t="shared" si="0"/>
        <v>0</v>
      </c>
    </row>
    <row r="66" spans="1:23" ht="12.75" customHeight="1" x14ac:dyDescent="0.35">
      <c r="A66" s="84" t="s">
        <v>2182</v>
      </c>
      <c r="B66" s="197"/>
      <c r="C66" s="197"/>
      <c r="D66" s="197"/>
      <c r="E66" s="197" t="s">
        <v>97</v>
      </c>
      <c r="F66" s="197"/>
      <c r="G66" s="197"/>
      <c r="H66" s="197"/>
      <c r="I66" s="197"/>
      <c r="J66" s="263">
        <v>44</v>
      </c>
      <c r="K66" s="197"/>
      <c r="L66" s="197"/>
      <c r="M66" s="197"/>
      <c r="N66" s="197"/>
      <c r="O66" s="197"/>
      <c r="P66" s="197"/>
      <c r="Q66" s="197"/>
      <c r="R66" s="197"/>
      <c r="S66" s="197">
        <v>16</v>
      </c>
      <c r="T66" s="197"/>
      <c r="U66" s="197">
        <v>1</v>
      </c>
      <c r="V66" s="197">
        <v>61</v>
      </c>
      <c r="W66">
        <f t="shared" si="0"/>
        <v>3</v>
      </c>
    </row>
    <row r="67" spans="1:23" ht="12.75" customHeight="1" x14ac:dyDescent="0.35">
      <c r="A67" s="84" t="s">
        <v>2183</v>
      </c>
      <c r="B67" s="197"/>
      <c r="C67" s="197"/>
      <c r="D67" s="197"/>
      <c r="E67" s="197"/>
      <c r="F67" s="197"/>
      <c r="G67" s="197"/>
      <c r="H67" s="197"/>
      <c r="I67" s="197" t="s">
        <v>97</v>
      </c>
      <c r="J67" s="197" t="s">
        <v>97</v>
      </c>
      <c r="K67" s="197" t="s">
        <v>97</v>
      </c>
      <c r="L67" s="197" t="s">
        <v>97</v>
      </c>
      <c r="M67" s="197"/>
      <c r="N67" s="197"/>
      <c r="O67" s="197"/>
      <c r="P67" s="197" t="s">
        <v>97</v>
      </c>
      <c r="Q67" s="197"/>
      <c r="R67" s="197"/>
      <c r="S67" s="197"/>
      <c r="T67" s="197"/>
      <c r="U67" s="197"/>
      <c r="V67" s="197">
        <v>0</v>
      </c>
      <c r="W67">
        <f t="shared" si="0"/>
        <v>0</v>
      </c>
    </row>
    <row r="68" spans="1:23" ht="12.75" customHeight="1" x14ac:dyDescent="0.35">
      <c r="A68" s="84" t="s">
        <v>2184</v>
      </c>
      <c r="B68" s="197"/>
      <c r="C68" s="197" t="s">
        <v>97</v>
      </c>
      <c r="D68" s="197" t="s">
        <v>97</v>
      </c>
      <c r="E68" s="197">
        <v>3</v>
      </c>
      <c r="F68" s="197"/>
      <c r="G68" s="197"/>
      <c r="H68" s="197"/>
      <c r="I68" s="263">
        <v>41</v>
      </c>
      <c r="J68" s="197"/>
      <c r="K68" s="197" t="s">
        <v>97</v>
      </c>
      <c r="L68" s="197" t="s">
        <v>97</v>
      </c>
      <c r="M68" s="197" t="s">
        <v>97</v>
      </c>
      <c r="N68" s="197"/>
      <c r="O68" s="197"/>
      <c r="P68" s="197" t="s">
        <v>97</v>
      </c>
      <c r="Q68" s="197" t="s">
        <v>97</v>
      </c>
      <c r="R68" s="197"/>
      <c r="S68" s="197">
        <v>11</v>
      </c>
      <c r="T68" s="197"/>
      <c r="U68" s="197"/>
      <c r="V68" s="197">
        <v>55</v>
      </c>
      <c r="W68">
        <f t="shared" si="0"/>
        <v>3</v>
      </c>
    </row>
    <row r="69" spans="1:23" ht="12.75" customHeight="1" x14ac:dyDescent="0.35">
      <c r="A69" s="84" t="s">
        <v>2185</v>
      </c>
      <c r="B69" s="197"/>
      <c r="C69" s="197"/>
      <c r="D69" s="197"/>
      <c r="E69" s="263">
        <v>57</v>
      </c>
      <c r="F69" s="197"/>
      <c r="G69" s="197"/>
      <c r="H69" s="197"/>
      <c r="I69" s="197">
        <v>8</v>
      </c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 t="s">
        <v>97</v>
      </c>
      <c r="V69" s="197">
        <v>65</v>
      </c>
      <c r="W69">
        <f t="shared" si="0"/>
        <v>2</v>
      </c>
    </row>
    <row r="70" spans="1:23" ht="12.75" customHeight="1" x14ac:dyDescent="0.35">
      <c r="A70" s="84" t="s">
        <v>2186</v>
      </c>
      <c r="B70" s="197"/>
      <c r="C70" s="197"/>
      <c r="D70" s="197"/>
      <c r="E70" s="197"/>
      <c r="F70" s="197"/>
      <c r="G70" s="197" t="s">
        <v>97</v>
      </c>
      <c r="H70" s="197"/>
      <c r="I70" s="197"/>
      <c r="J70" s="197"/>
      <c r="K70" s="197"/>
      <c r="L70" s="197" t="s">
        <v>97</v>
      </c>
      <c r="M70" s="197"/>
      <c r="N70" s="197"/>
      <c r="O70" s="197"/>
      <c r="P70" s="197"/>
      <c r="Q70" s="197"/>
      <c r="R70" s="197"/>
      <c r="S70" s="197"/>
      <c r="T70" s="197"/>
      <c r="U70" s="197"/>
      <c r="V70" s="197">
        <v>0</v>
      </c>
      <c r="W70">
        <f t="shared" si="0"/>
        <v>0</v>
      </c>
    </row>
    <row r="71" spans="1:23" ht="12.75" customHeight="1" x14ac:dyDescent="0.35">
      <c r="A71" s="257" t="s">
        <v>163</v>
      </c>
      <c r="B71" s="258"/>
      <c r="C71" s="258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58"/>
      <c r="Q71" s="258"/>
      <c r="R71" s="258"/>
      <c r="S71" s="258"/>
      <c r="T71" s="258"/>
      <c r="U71" s="258"/>
      <c r="V71" s="258" t="s">
        <v>97</v>
      </c>
      <c r="W71">
        <f t="shared" si="0"/>
        <v>0</v>
      </c>
    </row>
    <row r="72" spans="1:23" ht="12.75" customHeight="1" x14ac:dyDescent="0.35">
      <c r="A72" s="84" t="s">
        <v>2187</v>
      </c>
      <c r="B72" s="197"/>
      <c r="C72" s="197">
        <v>135</v>
      </c>
      <c r="D72" s="197"/>
      <c r="E72" s="197">
        <v>108</v>
      </c>
      <c r="F72" s="197"/>
      <c r="G72" s="197"/>
      <c r="H72" s="197"/>
      <c r="I72" s="197"/>
      <c r="J72" s="197" t="s">
        <v>97</v>
      </c>
      <c r="K72" s="197"/>
      <c r="L72" s="197"/>
      <c r="M72" s="197"/>
      <c r="N72" s="197"/>
      <c r="O72" s="197"/>
      <c r="P72" s="197"/>
      <c r="Q72" s="197"/>
      <c r="R72" s="263">
        <v>228</v>
      </c>
      <c r="S72" s="197"/>
      <c r="T72" s="263" t="s">
        <v>97</v>
      </c>
      <c r="U72" s="197"/>
      <c r="V72" s="197">
        <v>471</v>
      </c>
      <c r="W72">
        <f t="shared" si="0"/>
        <v>3</v>
      </c>
    </row>
    <row r="73" spans="1:23" ht="12.75" customHeight="1" x14ac:dyDescent="0.35">
      <c r="A73" s="84" t="s">
        <v>2188</v>
      </c>
      <c r="B73" s="263">
        <v>19</v>
      </c>
      <c r="C73" s="197"/>
      <c r="D73" s="197"/>
      <c r="E73" s="197" t="s">
        <v>97</v>
      </c>
      <c r="F73" s="197"/>
      <c r="G73" s="197"/>
      <c r="H73" s="197">
        <v>1</v>
      </c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>
        <v>20</v>
      </c>
      <c r="W73">
        <f t="shared" si="0"/>
        <v>2</v>
      </c>
    </row>
    <row r="74" spans="1:23" ht="12.75" customHeight="1" x14ac:dyDescent="0.35">
      <c r="A74" s="257" t="s">
        <v>1370</v>
      </c>
      <c r="B74" s="258"/>
      <c r="C74" s="258"/>
      <c r="D74" s="258"/>
      <c r="E74" s="258"/>
      <c r="F74" s="258"/>
      <c r="G74" s="258"/>
      <c r="H74" s="258"/>
      <c r="I74" s="258"/>
      <c r="J74" s="258"/>
      <c r="K74" s="258"/>
      <c r="L74" s="258"/>
      <c r="M74" s="258"/>
      <c r="N74" s="258"/>
      <c r="O74" s="258"/>
      <c r="P74" s="258"/>
      <c r="Q74" s="258"/>
      <c r="R74" s="258"/>
      <c r="S74" s="258"/>
      <c r="T74" s="258"/>
      <c r="U74" s="258"/>
      <c r="V74" s="258" t="s">
        <v>97</v>
      </c>
      <c r="W74">
        <f t="shared" si="0"/>
        <v>0</v>
      </c>
    </row>
    <row r="75" spans="1:23" ht="12.75" customHeight="1" x14ac:dyDescent="0.35">
      <c r="A75" s="84" t="s">
        <v>2189</v>
      </c>
      <c r="B75" s="197"/>
      <c r="C75" s="197"/>
      <c r="D75" s="197"/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>
        <v>0</v>
      </c>
      <c r="W75">
        <f t="shared" si="0"/>
        <v>0</v>
      </c>
    </row>
    <row r="76" spans="1:23" ht="12.75" customHeight="1" x14ac:dyDescent="0.35">
      <c r="A76" s="84" t="s">
        <v>2190</v>
      </c>
      <c r="B76" s="197"/>
      <c r="C76" s="197"/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 t="s">
        <v>97</v>
      </c>
      <c r="P76" s="197"/>
      <c r="Q76" s="197"/>
      <c r="R76" s="197"/>
      <c r="S76" s="197"/>
      <c r="T76" s="197"/>
      <c r="U76" s="197"/>
      <c r="V76" s="197">
        <v>0</v>
      </c>
      <c r="W76">
        <f t="shared" si="0"/>
        <v>0</v>
      </c>
    </row>
    <row r="77" spans="1:23" ht="12.75" customHeight="1" x14ac:dyDescent="0.35">
      <c r="A77" s="84" t="s">
        <v>2191</v>
      </c>
      <c r="B77" s="263">
        <v>7</v>
      </c>
      <c r="C77" s="197"/>
      <c r="D77" s="197"/>
      <c r="E77" s="197"/>
      <c r="F77" s="197"/>
      <c r="G77" s="197"/>
      <c r="H77" s="197"/>
      <c r="I77" s="197"/>
      <c r="J77" s="197"/>
      <c r="K77" s="197">
        <v>3</v>
      </c>
      <c r="L77" s="197"/>
      <c r="M77" s="197"/>
      <c r="N77" s="197"/>
      <c r="O77" s="197"/>
      <c r="P77" s="197">
        <v>6</v>
      </c>
      <c r="Q77" s="197"/>
      <c r="R77" s="197"/>
      <c r="S77" s="197">
        <v>6</v>
      </c>
      <c r="T77" s="197"/>
      <c r="U77" s="197" t="s">
        <v>97</v>
      </c>
      <c r="V77" s="197">
        <v>22</v>
      </c>
      <c r="W77">
        <f t="shared" si="0"/>
        <v>4</v>
      </c>
    </row>
    <row r="78" spans="1:23" ht="12.75" customHeight="1" x14ac:dyDescent="0.35">
      <c r="A78" s="84" t="s">
        <v>2192</v>
      </c>
      <c r="B78" s="197"/>
      <c r="C78" s="197"/>
      <c r="D78" s="197"/>
      <c r="E78" s="263" t="s">
        <v>97</v>
      </c>
      <c r="F78" s="197" t="s">
        <v>97</v>
      </c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 t="s">
        <v>97</v>
      </c>
      <c r="S78" s="197"/>
      <c r="T78" s="197"/>
      <c r="U78" s="197"/>
      <c r="V78" s="197">
        <v>0</v>
      </c>
      <c r="W78">
        <f t="shared" si="0"/>
        <v>0</v>
      </c>
    </row>
    <row r="79" spans="1:23" ht="12.75" customHeight="1" x14ac:dyDescent="0.35">
      <c r="A79" s="84" t="s">
        <v>2193</v>
      </c>
      <c r="B79" s="197">
        <v>7</v>
      </c>
      <c r="C79" s="197"/>
      <c r="D79" s="197"/>
      <c r="E79" s="197"/>
      <c r="F79" s="197"/>
      <c r="G79" s="197"/>
      <c r="H79" s="197" t="s">
        <v>97</v>
      </c>
      <c r="I79" s="197" t="s">
        <v>97</v>
      </c>
      <c r="J79" s="197"/>
      <c r="K79" s="197"/>
      <c r="L79" s="197"/>
      <c r="M79" s="197" t="s">
        <v>97</v>
      </c>
      <c r="N79" s="263">
        <v>24</v>
      </c>
      <c r="O79" s="197"/>
      <c r="P79" s="197"/>
      <c r="Q79" s="197"/>
      <c r="R79" s="197"/>
      <c r="S79" s="197">
        <v>16</v>
      </c>
      <c r="T79" s="197"/>
      <c r="U79" s="197"/>
      <c r="V79" s="197">
        <v>47</v>
      </c>
      <c r="W79">
        <f t="shared" si="0"/>
        <v>3</v>
      </c>
    </row>
    <row r="80" spans="1:23" ht="12.75" customHeight="1" x14ac:dyDescent="0.35">
      <c r="A80" s="257" t="s">
        <v>200</v>
      </c>
      <c r="B80" s="258"/>
      <c r="C80" s="258"/>
      <c r="D80" s="258"/>
      <c r="E80" s="258"/>
      <c r="F80" s="258"/>
      <c r="G80" s="258"/>
      <c r="H80" s="258"/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 t="s">
        <v>97</v>
      </c>
      <c r="W80">
        <f t="shared" si="0"/>
        <v>0</v>
      </c>
    </row>
    <row r="81" spans="1:23" ht="12.75" customHeight="1" x14ac:dyDescent="0.35">
      <c r="A81" s="84" t="s">
        <v>2194</v>
      </c>
      <c r="B81" s="197"/>
      <c r="C81" s="197"/>
      <c r="D81" s="197"/>
      <c r="E81" s="197"/>
      <c r="F81" s="197" t="s">
        <v>97</v>
      </c>
      <c r="G81" s="197"/>
      <c r="H81" s="197"/>
      <c r="I81" s="197" t="s">
        <v>97</v>
      </c>
      <c r="J81" s="197"/>
      <c r="K81" s="197"/>
      <c r="L81" s="197" t="s">
        <v>97</v>
      </c>
      <c r="M81" s="197"/>
      <c r="N81" s="197"/>
      <c r="O81" s="197"/>
      <c r="P81" s="197"/>
      <c r="Q81" s="197"/>
      <c r="R81" s="197"/>
      <c r="S81" s="197"/>
      <c r="T81" s="197"/>
      <c r="U81" s="197"/>
      <c r="V81" s="197">
        <v>0</v>
      </c>
      <c r="W81">
        <f t="shared" si="0"/>
        <v>0</v>
      </c>
    </row>
    <row r="82" spans="1:23" ht="12.75" customHeight="1" x14ac:dyDescent="0.35">
      <c r="A82" s="84" t="s">
        <v>1321</v>
      </c>
      <c r="B82" s="197"/>
      <c r="C82" s="197"/>
      <c r="D82" s="197"/>
      <c r="E82" s="197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>
        <v>0</v>
      </c>
      <c r="W82">
        <f t="shared" si="0"/>
        <v>0</v>
      </c>
    </row>
    <row r="83" spans="1:23" ht="12.75" customHeight="1" x14ac:dyDescent="0.35">
      <c r="A83" s="84" t="s">
        <v>1513</v>
      </c>
      <c r="B83" s="197"/>
      <c r="C83" s="197"/>
      <c r="D83" s="263">
        <v>8</v>
      </c>
      <c r="E83" s="197"/>
      <c r="F83" s="197"/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>
        <v>8</v>
      </c>
      <c r="W83">
        <f t="shared" si="0"/>
        <v>1</v>
      </c>
    </row>
    <row r="84" spans="1:23" ht="12.75" customHeight="1" x14ac:dyDescent="0.35">
      <c r="A84" s="84" t="s">
        <v>1442</v>
      </c>
      <c r="B84" s="197"/>
      <c r="C84" s="197"/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>
        <v>0</v>
      </c>
      <c r="W84">
        <f t="shared" si="0"/>
        <v>0</v>
      </c>
    </row>
    <row r="85" spans="1:23" ht="12.75" customHeight="1" x14ac:dyDescent="0.35">
      <c r="A85" s="84" t="s">
        <v>2195</v>
      </c>
      <c r="B85" s="197"/>
      <c r="C85" s="197"/>
      <c r="D85" s="197"/>
      <c r="E85" s="197" t="s">
        <v>97</v>
      </c>
      <c r="F85" s="197" t="s">
        <v>97</v>
      </c>
      <c r="G85" s="197" t="s">
        <v>97</v>
      </c>
      <c r="H85" s="197"/>
      <c r="I85" s="197"/>
      <c r="J85" s="197"/>
      <c r="K85" s="197"/>
      <c r="L85" s="197" t="s">
        <v>97</v>
      </c>
      <c r="M85" s="197"/>
      <c r="N85" s="197"/>
      <c r="O85" s="197"/>
      <c r="P85" s="263" t="s">
        <v>97</v>
      </c>
      <c r="Q85" s="197"/>
      <c r="R85" s="197" t="s">
        <v>97</v>
      </c>
      <c r="S85" s="197"/>
      <c r="T85" s="197"/>
      <c r="U85" s="197"/>
      <c r="V85" s="197">
        <v>0</v>
      </c>
      <c r="W85">
        <f t="shared" si="0"/>
        <v>0</v>
      </c>
    </row>
    <row r="86" spans="1:23" ht="12.75" customHeight="1" x14ac:dyDescent="0.35">
      <c r="A86" s="84" t="s">
        <v>2196</v>
      </c>
      <c r="B86" s="197"/>
      <c r="C86" s="197"/>
      <c r="D86" s="197" t="s">
        <v>97</v>
      </c>
      <c r="E86" s="197" t="s">
        <v>97</v>
      </c>
      <c r="F86" s="197" t="s">
        <v>97</v>
      </c>
      <c r="G86" s="197"/>
      <c r="H86" s="197">
        <v>1</v>
      </c>
      <c r="I86" s="197"/>
      <c r="J86" s="197"/>
      <c r="K86" s="197">
        <v>2</v>
      </c>
      <c r="L86" s="197"/>
      <c r="M86" s="197" t="s">
        <v>97</v>
      </c>
      <c r="N86" s="197"/>
      <c r="O86" s="197"/>
      <c r="P86" s="263">
        <v>6</v>
      </c>
      <c r="Q86" s="197"/>
      <c r="R86" s="197">
        <v>2</v>
      </c>
      <c r="S86" s="197"/>
      <c r="T86" s="197" t="s">
        <v>97</v>
      </c>
      <c r="U86" s="197"/>
      <c r="V86" s="197">
        <v>11</v>
      </c>
      <c r="W86">
        <f t="shared" si="0"/>
        <v>4</v>
      </c>
    </row>
    <row r="87" spans="1:23" ht="12.75" customHeight="1" x14ac:dyDescent="0.35">
      <c r="A87" s="84" t="s">
        <v>2197</v>
      </c>
      <c r="B87" s="197"/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>
        <v>0</v>
      </c>
      <c r="W87">
        <f t="shared" si="0"/>
        <v>0</v>
      </c>
    </row>
    <row r="88" spans="1:23" ht="12.75" customHeight="1" x14ac:dyDescent="0.35">
      <c r="A88" s="84" t="s">
        <v>2198</v>
      </c>
      <c r="B88" s="197"/>
      <c r="C88" s="197" t="s">
        <v>97</v>
      </c>
      <c r="D88" s="197"/>
      <c r="E88" s="19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 t="s">
        <v>97</v>
      </c>
      <c r="S88" s="197"/>
      <c r="T88" s="197" t="s">
        <v>97</v>
      </c>
      <c r="U88" s="197"/>
      <c r="V88" s="197">
        <v>0</v>
      </c>
      <c r="W88">
        <f t="shared" si="0"/>
        <v>0</v>
      </c>
    </row>
    <row r="89" spans="1:23" ht="12.75" customHeight="1" x14ac:dyDescent="0.35">
      <c r="A89" s="257" t="s">
        <v>227</v>
      </c>
      <c r="B89" s="258"/>
      <c r="C89" s="258"/>
      <c r="D89" s="258"/>
      <c r="E89" s="258"/>
      <c r="F89" s="258"/>
      <c r="G89" s="258"/>
      <c r="H89" s="258"/>
      <c r="I89" s="258"/>
      <c r="J89" s="258"/>
      <c r="K89" s="258"/>
      <c r="L89" s="258"/>
      <c r="M89" s="258"/>
      <c r="N89" s="258"/>
      <c r="O89" s="258"/>
      <c r="P89" s="258"/>
      <c r="Q89" s="258"/>
      <c r="R89" s="258"/>
      <c r="S89" s="258"/>
      <c r="T89" s="258"/>
      <c r="U89" s="258"/>
      <c r="V89" s="258" t="s">
        <v>97</v>
      </c>
      <c r="W89">
        <f t="shared" si="0"/>
        <v>0</v>
      </c>
    </row>
    <row r="90" spans="1:23" ht="12.75" customHeight="1" x14ac:dyDescent="0.35">
      <c r="A90" s="84" t="s">
        <v>2199</v>
      </c>
      <c r="B90" s="197"/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>
        <v>0</v>
      </c>
      <c r="W90">
        <f t="shared" si="0"/>
        <v>0</v>
      </c>
    </row>
    <row r="91" spans="1:23" ht="12.75" customHeight="1" x14ac:dyDescent="0.35">
      <c r="A91" s="84" t="s">
        <v>1384</v>
      </c>
      <c r="B91" s="197"/>
      <c r="C91" s="197"/>
      <c r="D91" s="197">
        <v>11</v>
      </c>
      <c r="E91" s="197"/>
      <c r="F91" s="197" t="s">
        <v>97</v>
      </c>
      <c r="G91" s="197">
        <v>13</v>
      </c>
      <c r="H91" s="197"/>
      <c r="I91" s="197"/>
      <c r="J91" s="197"/>
      <c r="K91" s="197"/>
      <c r="L91" s="197" t="s">
        <v>97</v>
      </c>
      <c r="M91" s="197">
        <v>3</v>
      </c>
      <c r="N91" s="197"/>
      <c r="O91" s="197"/>
      <c r="P91" s="197" t="s">
        <v>97</v>
      </c>
      <c r="Q91" s="263">
        <v>29</v>
      </c>
      <c r="R91" s="197"/>
      <c r="S91" s="197"/>
      <c r="T91" s="197"/>
      <c r="U91" s="197" t="s">
        <v>97</v>
      </c>
      <c r="V91" s="197">
        <v>56</v>
      </c>
      <c r="W91">
        <f t="shared" si="0"/>
        <v>4</v>
      </c>
    </row>
    <row r="92" spans="1:23" ht="12.75" customHeight="1" x14ac:dyDescent="0.35">
      <c r="A92" s="84" t="s">
        <v>2200</v>
      </c>
      <c r="B92" s="197"/>
      <c r="C92" s="197" t="s">
        <v>97</v>
      </c>
      <c r="D92" s="197"/>
      <c r="E92" s="197"/>
      <c r="F92" s="263">
        <v>16</v>
      </c>
      <c r="G92" s="197"/>
      <c r="H92" s="197">
        <v>4</v>
      </c>
      <c r="I92" s="197">
        <v>2</v>
      </c>
      <c r="J92" s="197"/>
      <c r="K92" s="197"/>
      <c r="L92" s="197">
        <v>5</v>
      </c>
      <c r="M92" s="197"/>
      <c r="N92" s="197"/>
      <c r="O92" s="197"/>
      <c r="P92" s="197"/>
      <c r="Q92" s="197"/>
      <c r="R92" s="197"/>
      <c r="S92" s="197"/>
      <c r="T92" s="197"/>
      <c r="U92" s="197"/>
      <c r="V92" s="197">
        <v>27</v>
      </c>
      <c r="W92">
        <f t="shared" si="0"/>
        <v>4</v>
      </c>
    </row>
    <row r="93" spans="1:23" ht="12.75" customHeight="1" x14ac:dyDescent="0.35">
      <c r="A93" s="257" t="s">
        <v>1097</v>
      </c>
      <c r="B93" s="258"/>
      <c r="C93" s="258"/>
      <c r="D93" s="258"/>
      <c r="E93" s="258"/>
      <c r="F93" s="258"/>
      <c r="G93" s="258"/>
      <c r="H93" s="258"/>
      <c r="I93" s="258"/>
      <c r="J93" s="258"/>
      <c r="K93" s="258"/>
      <c r="L93" s="258"/>
      <c r="M93" s="258"/>
      <c r="N93" s="258"/>
      <c r="O93" s="258"/>
      <c r="P93" s="258"/>
      <c r="Q93" s="258"/>
      <c r="R93" s="258"/>
      <c r="S93" s="258"/>
      <c r="T93" s="258"/>
      <c r="U93" s="258"/>
      <c r="V93" s="258" t="s">
        <v>97</v>
      </c>
      <c r="W93">
        <f t="shared" si="0"/>
        <v>0</v>
      </c>
    </row>
    <row r="94" spans="1:23" ht="12.75" customHeight="1" x14ac:dyDescent="0.35">
      <c r="A94" s="84" t="s">
        <v>1817</v>
      </c>
      <c r="B94" s="197"/>
      <c r="C94" s="197"/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>
        <v>0</v>
      </c>
      <c r="W94">
        <f t="shared" si="0"/>
        <v>0</v>
      </c>
    </row>
    <row r="95" spans="1:23" ht="12.75" customHeight="1" x14ac:dyDescent="0.35">
      <c r="A95" s="84" t="s">
        <v>2201</v>
      </c>
      <c r="B95" s="197"/>
      <c r="C95" s="197"/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>
        <v>0</v>
      </c>
      <c r="W95">
        <f t="shared" si="0"/>
        <v>0</v>
      </c>
    </row>
    <row r="96" spans="1:23" ht="12.75" customHeight="1" x14ac:dyDescent="0.35">
      <c r="A96" s="84" t="s">
        <v>2202</v>
      </c>
      <c r="B96" s="197"/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>
        <v>0</v>
      </c>
      <c r="W96">
        <f t="shared" si="0"/>
        <v>0</v>
      </c>
    </row>
    <row r="97" spans="1:23" ht="12.75" customHeight="1" x14ac:dyDescent="0.35">
      <c r="A97" s="84" t="s">
        <v>1360</v>
      </c>
      <c r="B97" s="197"/>
      <c r="C97" s="197" t="s">
        <v>97</v>
      </c>
      <c r="D97" s="197"/>
      <c r="E97" s="197"/>
      <c r="F97" s="197" t="s">
        <v>97</v>
      </c>
      <c r="G97" s="197"/>
      <c r="H97" s="197"/>
      <c r="I97" s="197"/>
      <c r="J97" s="197"/>
      <c r="K97" s="197"/>
      <c r="L97" s="197" t="s">
        <v>97</v>
      </c>
      <c r="M97" s="197" t="s">
        <v>97</v>
      </c>
      <c r="N97" s="197"/>
      <c r="O97" s="197"/>
      <c r="P97" s="197"/>
      <c r="Q97" s="197"/>
      <c r="R97" s="197"/>
      <c r="S97" s="197"/>
      <c r="T97" s="197"/>
      <c r="U97" s="197" t="s">
        <v>97</v>
      </c>
      <c r="V97" s="197">
        <v>0</v>
      </c>
      <c r="W97">
        <f t="shared" si="0"/>
        <v>0</v>
      </c>
    </row>
    <row r="98" spans="1:23" ht="12.75" customHeight="1" x14ac:dyDescent="0.35">
      <c r="A98" s="84" t="s">
        <v>2203</v>
      </c>
      <c r="B98" s="197"/>
      <c r="C98" s="197"/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>
        <v>0</v>
      </c>
      <c r="W98">
        <f t="shared" si="0"/>
        <v>0</v>
      </c>
    </row>
    <row r="99" spans="1:23" ht="12.75" customHeight="1" x14ac:dyDescent="0.35">
      <c r="A99" s="84" t="s">
        <v>2204</v>
      </c>
      <c r="B99" s="263">
        <v>7</v>
      </c>
      <c r="C99" s="197"/>
      <c r="D99" s="197"/>
      <c r="E99" s="197"/>
      <c r="F99" s="197"/>
      <c r="G99" s="197"/>
      <c r="H99" s="197"/>
      <c r="I99" s="197">
        <v>1</v>
      </c>
      <c r="J99" s="197"/>
      <c r="K99" s="197"/>
      <c r="L99" s="197"/>
      <c r="M99" s="197" t="s">
        <v>97</v>
      </c>
      <c r="N99" s="197">
        <v>4</v>
      </c>
      <c r="O99" s="197"/>
      <c r="P99" s="197"/>
      <c r="Q99" s="197"/>
      <c r="R99" s="197"/>
      <c r="S99" s="197"/>
      <c r="T99" s="197"/>
      <c r="U99" s="197"/>
      <c r="V99" s="197">
        <v>12</v>
      </c>
      <c r="W99">
        <f t="shared" si="0"/>
        <v>3</v>
      </c>
    </row>
    <row r="100" spans="1:23" ht="12.75" customHeight="1" x14ac:dyDescent="0.35">
      <c r="A100" s="84" t="s">
        <v>2205</v>
      </c>
      <c r="B100" s="197"/>
      <c r="C100" s="197"/>
      <c r="D100" s="197"/>
      <c r="E100" s="197"/>
      <c r="F100" s="197"/>
      <c r="G100" s="197"/>
      <c r="H100" s="197"/>
      <c r="I100" s="263">
        <v>82</v>
      </c>
      <c r="J100" s="197">
        <v>36</v>
      </c>
      <c r="K100" s="197"/>
      <c r="L100" s="197">
        <v>72</v>
      </c>
      <c r="M100" s="197"/>
      <c r="N100" s="197">
        <v>28</v>
      </c>
      <c r="O100" s="197"/>
      <c r="P100" s="197"/>
      <c r="Q100" s="197"/>
      <c r="R100" s="197"/>
      <c r="S100" s="197">
        <v>16</v>
      </c>
      <c r="T100" s="197"/>
      <c r="U100" s="197"/>
      <c r="V100" s="197">
        <v>234</v>
      </c>
      <c r="W100">
        <f t="shared" si="0"/>
        <v>5</v>
      </c>
    </row>
    <row r="101" spans="1:23" ht="12.75" customHeight="1" x14ac:dyDescent="0.35">
      <c r="A101" s="84" t="s">
        <v>2206</v>
      </c>
      <c r="B101" s="197" t="s">
        <v>97</v>
      </c>
      <c r="C101" s="197"/>
      <c r="D101" s="197"/>
      <c r="E101" s="197"/>
      <c r="F101" s="197"/>
      <c r="G101" s="197"/>
      <c r="H101" s="197"/>
      <c r="I101" s="197"/>
      <c r="J101" s="197"/>
      <c r="K101" s="197"/>
      <c r="L101" s="197"/>
      <c r="M101" s="197" t="s">
        <v>97</v>
      </c>
      <c r="N101" s="197"/>
      <c r="O101" s="197"/>
      <c r="P101" s="197"/>
      <c r="Q101" s="197"/>
      <c r="R101" s="197" t="s">
        <v>97</v>
      </c>
      <c r="S101" s="197"/>
      <c r="T101" s="197" t="s">
        <v>97</v>
      </c>
      <c r="U101" s="197"/>
      <c r="V101" s="197">
        <v>0</v>
      </c>
      <c r="W101">
        <f t="shared" si="0"/>
        <v>0</v>
      </c>
    </row>
    <row r="102" spans="1:23" ht="12.75" customHeight="1" x14ac:dyDescent="0.35">
      <c r="A102" s="257" t="s">
        <v>276</v>
      </c>
      <c r="B102" s="258"/>
      <c r="C102" s="258"/>
      <c r="D102" s="258"/>
      <c r="E102" s="258"/>
      <c r="F102" s="258"/>
      <c r="G102" s="258"/>
      <c r="H102" s="258"/>
      <c r="I102" s="258"/>
      <c r="J102" s="258"/>
      <c r="K102" s="258"/>
      <c r="L102" s="258"/>
      <c r="M102" s="258"/>
      <c r="N102" s="258"/>
      <c r="O102" s="258"/>
      <c r="P102" s="258"/>
      <c r="Q102" s="258"/>
      <c r="R102" s="258"/>
      <c r="S102" s="258"/>
      <c r="T102" s="258"/>
      <c r="U102" s="258"/>
      <c r="V102" s="258" t="s">
        <v>97</v>
      </c>
      <c r="W102">
        <f t="shared" si="0"/>
        <v>0</v>
      </c>
    </row>
    <row r="103" spans="1:23" ht="12.75" customHeight="1" x14ac:dyDescent="0.35">
      <c r="A103" s="84" t="s">
        <v>2207</v>
      </c>
      <c r="B103" s="197"/>
      <c r="C103" s="197"/>
      <c r="D103" s="197"/>
      <c r="E103" s="197">
        <v>1</v>
      </c>
      <c r="F103" s="197"/>
      <c r="G103" s="197"/>
      <c r="H103" s="197"/>
      <c r="I103" s="197">
        <v>4</v>
      </c>
      <c r="J103" s="197"/>
      <c r="K103" s="197"/>
      <c r="L103" s="197"/>
      <c r="M103" s="197"/>
      <c r="N103" s="197"/>
      <c r="O103" s="197" t="s">
        <v>97</v>
      </c>
      <c r="P103" s="263">
        <v>7</v>
      </c>
      <c r="Q103" s="197"/>
      <c r="R103" s="197"/>
      <c r="S103" s="197"/>
      <c r="T103" s="197"/>
      <c r="U103" s="197"/>
      <c r="V103" s="197">
        <v>12</v>
      </c>
      <c r="W103">
        <f t="shared" si="0"/>
        <v>3</v>
      </c>
    </row>
    <row r="104" spans="1:23" ht="12.75" customHeight="1" x14ac:dyDescent="0.35">
      <c r="A104" s="84" t="s">
        <v>1436</v>
      </c>
      <c r="B104" s="197"/>
      <c r="C104" s="197" t="s">
        <v>97</v>
      </c>
      <c r="D104" s="197"/>
      <c r="E104" s="197"/>
      <c r="F104" s="197"/>
      <c r="G104" s="197"/>
      <c r="H104" s="197"/>
      <c r="I104" s="197"/>
      <c r="J104" s="197"/>
      <c r="K104" s="197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>
        <v>0</v>
      </c>
      <c r="W104">
        <f t="shared" si="0"/>
        <v>0</v>
      </c>
    </row>
    <row r="105" spans="1:23" ht="12.75" customHeight="1" x14ac:dyDescent="0.35">
      <c r="A105" s="84" t="s">
        <v>2208</v>
      </c>
      <c r="B105" s="197"/>
      <c r="C105" s="197"/>
      <c r="D105" s="197"/>
      <c r="E105" s="197"/>
      <c r="F105" s="197"/>
      <c r="G105" s="197"/>
      <c r="H105" s="197"/>
      <c r="I105" s="197"/>
      <c r="J105" s="197"/>
      <c r="K105" s="197"/>
      <c r="L105" s="197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>
        <v>0</v>
      </c>
      <c r="W105">
        <f t="shared" si="0"/>
        <v>0</v>
      </c>
    </row>
    <row r="106" spans="1:23" ht="12.75" customHeight="1" x14ac:dyDescent="0.35">
      <c r="A106" s="84" t="s">
        <v>2209</v>
      </c>
      <c r="B106" s="197"/>
      <c r="C106" s="197"/>
      <c r="D106" s="197"/>
      <c r="E106" s="197"/>
      <c r="F106" s="197"/>
      <c r="G106" s="197"/>
      <c r="H106" s="197"/>
      <c r="I106" s="197"/>
      <c r="J106" s="197"/>
      <c r="K106" s="197"/>
      <c r="L106" s="197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>
        <v>0</v>
      </c>
      <c r="W106">
        <f t="shared" si="0"/>
        <v>0</v>
      </c>
    </row>
    <row r="107" spans="1:23" ht="12.75" customHeight="1" x14ac:dyDescent="0.35">
      <c r="A107" s="84" t="s">
        <v>2210</v>
      </c>
      <c r="B107" s="197"/>
      <c r="C107" s="197" t="s">
        <v>97</v>
      </c>
      <c r="D107" s="197"/>
      <c r="E107" s="197"/>
      <c r="F107" s="197"/>
      <c r="G107" s="197"/>
      <c r="H107" s="197" t="s">
        <v>97</v>
      </c>
      <c r="I107" s="197"/>
      <c r="J107" s="197"/>
      <c r="K107" s="197"/>
      <c r="L107" s="197" t="s">
        <v>97</v>
      </c>
      <c r="M107" s="197" t="s">
        <v>97</v>
      </c>
      <c r="N107" s="197"/>
      <c r="O107" s="197"/>
      <c r="P107" s="197"/>
      <c r="Q107" s="197"/>
      <c r="R107" s="197"/>
      <c r="S107" s="197" t="s">
        <v>97</v>
      </c>
      <c r="T107" s="197"/>
      <c r="U107" s="197"/>
      <c r="V107" s="197">
        <v>0</v>
      </c>
      <c r="W107">
        <f t="shared" si="0"/>
        <v>0</v>
      </c>
    </row>
    <row r="108" spans="1:23" ht="12.75" customHeight="1" x14ac:dyDescent="0.35">
      <c r="A108" s="84" t="s">
        <v>2211</v>
      </c>
      <c r="B108" s="197"/>
      <c r="C108" s="197"/>
      <c r="D108" s="197"/>
      <c r="E108" s="197"/>
      <c r="F108" s="197" t="s">
        <v>97</v>
      </c>
      <c r="G108" s="197"/>
      <c r="H108" s="197"/>
      <c r="I108" s="197"/>
      <c r="J108" s="197"/>
      <c r="K108" s="197"/>
      <c r="L108" s="197"/>
      <c r="M108" s="197"/>
      <c r="N108" s="197"/>
      <c r="O108" s="197" t="s">
        <v>97</v>
      </c>
      <c r="P108" s="197"/>
      <c r="Q108" s="197"/>
      <c r="R108" s="197" t="s">
        <v>97</v>
      </c>
      <c r="S108" s="263">
        <v>26</v>
      </c>
      <c r="T108" s="197"/>
      <c r="U108" s="197"/>
      <c r="V108" s="197">
        <v>26</v>
      </c>
      <c r="W108">
        <f t="shared" si="0"/>
        <v>1</v>
      </c>
    </row>
    <row r="109" spans="1:23" ht="12.75" customHeight="1" x14ac:dyDescent="0.35">
      <c r="A109" s="84" t="s">
        <v>2212</v>
      </c>
      <c r="B109" s="197"/>
      <c r="C109" s="197" t="s">
        <v>97</v>
      </c>
      <c r="D109" s="197"/>
      <c r="E109" s="197"/>
      <c r="F109" s="197"/>
      <c r="G109" s="197"/>
      <c r="H109" s="197">
        <v>1</v>
      </c>
      <c r="I109" s="197"/>
      <c r="J109" s="197"/>
      <c r="K109" s="197"/>
      <c r="L109" s="197"/>
      <c r="M109" s="197"/>
      <c r="N109" s="197"/>
      <c r="O109" s="197"/>
      <c r="P109" s="197"/>
      <c r="Q109" s="263">
        <v>20</v>
      </c>
      <c r="R109" s="197"/>
      <c r="S109" s="197"/>
      <c r="T109" s="197"/>
      <c r="U109" s="197"/>
      <c r="V109" s="197">
        <v>21</v>
      </c>
      <c r="W109">
        <f t="shared" si="0"/>
        <v>2</v>
      </c>
    </row>
    <row r="110" spans="1:23" ht="12.75" customHeight="1" x14ac:dyDescent="0.35">
      <c r="A110" s="257" t="s">
        <v>1123</v>
      </c>
      <c r="B110" s="258"/>
      <c r="C110" s="258"/>
      <c r="D110" s="258"/>
      <c r="E110" s="258"/>
      <c r="F110" s="258"/>
      <c r="G110" s="258"/>
      <c r="H110" s="258"/>
      <c r="I110" s="258"/>
      <c r="J110" s="258"/>
      <c r="K110" s="258"/>
      <c r="L110" s="258"/>
      <c r="M110" s="258"/>
      <c r="N110" s="258"/>
      <c r="O110" s="258"/>
      <c r="P110" s="258"/>
      <c r="Q110" s="258"/>
      <c r="R110" s="258"/>
      <c r="S110" s="258"/>
      <c r="T110" s="258"/>
      <c r="U110" s="258"/>
      <c r="V110" s="258" t="s">
        <v>97</v>
      </c>
      <c r="W110">
        <f t="shared" si="0"/>
        <v>0</v>
      </c>
    </row>
    <row r="111" spans="1:23" ht="12.75" customHeight="1" x14ac:dyDescent="0.35">
      <c r="A111" s="84" t="s">
        <v>1414</v>
      </c>
      <c r="B111" s="197" t="s">
        <v>97</v>
      </c>
      <c r="C111" s="197"/>
      <c r="D111" s="197"/>
      <c r="E111" s="197"/>
      <c r="F111" s="197"/>
      <c r="G111" s="197"/>
      <c r="H111" s="197"/>
      <c r="I111" s="197"/>
      <c r="J111" s="197"/>
      <c r="K111" s="197"/>
      <c r="L111" s="197"/>
      <c r="M111" s="197"/>
      <c r="N111" s="197"/>
      <c r="O111" s="197"/>
      <c r="P111" s="197"/>
      <c r="Q111" s="197"/>
      <c r="R111" s="197"/>
      <c r="S111" s="197"/>
      <c r="T111" s="197"/>
      <c r="U111" s="197"/>
      <c r="V111" s="197">
        <v>0</v>
      </c>
      <c r="W111">
        <f t="shared" si="0"/>
        <v>0</v>
      </c>
    </row>
    <row r="112" spans="1:23" ht="12.75" customHeight="1" x14ac:dyDescent="0.35">
      <c r="A112" s="84" t="s">
        <v>2213</v>
      </c>
      <c r="B112" s="197"/>
      <c r="C112" s="197"/>
      <c r="D112" s="197"/>
      <c r="E112" s="197"/>
      <c r="F112" s="197"/>
      <c r="G112" s="197"/>
      <c r="H112" s="197"/>
      <c r="I112" s="263">
        <v>2</v>
      </c>
      <c r="J112" s="197"/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>
        <v>2</v>
      </c>
      <c r="W112">
        <f t="shared" si="0"/>
        <v>1</v>
      </c>
    </row>
    <row r="113" spans="1:23" ht="12.75" customHeight="1" x14ac:dyDescent="0.35">
      <c r="A113" s="84" t="s">
        <v>2214</v>
      </c>
      <c r="B113" s="197"/>
      <c r="C113" s="197"/>
      <c r="D113" s="197"/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>
        <v>0</v>
      </c>
      <c r="W113">
        <f t="shared" si="0"/>
        <v>0</v>
      </c>
    </row>
    <row r="114" spans="1:23" ht="12.75" customHeight="1" x14ac:dyDescent="0.35">
      <c r="A114" s="84" t="s">
        <v>2215</v>
      </c>
      <c r="B114" s="197"/>
      <c r="C114" s="197"/>
      <c r="D114" s="197"/>
      <c r="E114" s="197"/>
      <c r="F114" s="197"/>
      <c r="G114" s="197"/>
      <c r="H114" s="197"/>
      <c r="I114" s="197"/>
      <c r="J114" s="197"/>
      <c r="K114" s="197"/>
      <c r="L114" s="197"/>
      <c r="M114" s="197"/>
      <c r="N114" s="197"/>
      <c r="O114" s="197"/>
      <c r="P114" s="197"/>
      <c r="Q114" s="197"/>
      <c r="R114" s="197"/>
      <c r="S114" s="197"/>
      <c r="T114" s="197"/>
      <c r="U114" s="197"/>
      <c r="V114" s="197">
        <v>0</v>
      </c>
      <c r="W114">
        <f t="shared" si="0"/>
        <v>0</v>
      </c>
    </row>
    <row r="115" spans="1:23" ht="12.75" customHeight="1" x14ac:dyDescent="0.35">
      <c r="A115" s="84" t="s">
        <v>2216</v>
      </c>
      <c r="B115" s="197" t="s">
        <v>97</v>
      </c>
      <c r="C115" s="197"/>
      <c r="D115" s="197"/>
      <c r="E115" s="197"/>
      <c r="F115" s="197"/>
      <c r="G115" s="197" t="s">
        <v>97</v>
      </c>
      <c r="H115" s="197"/>
      <c r="I115" s="197"/>
      <c r="J115" s="197"/>
      <c r="K115" s="197"/>
      <c r="L115" s="197"/>
      <c r="M115" s="197" t="s">
        <v>97</v>
      </c>
      <c r="N115" s="197"/>
      <c r="O115" s="197"/>
      <c r="P115" s="197"/>
      <c r="Q115" s="197"/>
      <c r="R115" s="197"/>
      <c r="S115" s="197" t="s">
        <v>97</v>
      </c>
      <c r="T115" s="197"/>
      <c r="U115" s="197"/>
      <c r="V115" s="197">
        <v>0</v>
      </c>
      <c r="W115">
        <f t="shared" si="0"/>
        <v>0</v>
      </c>
    </row>
    <row r="116" spans="1:23" ht="12.75" customHeight="1" x14ac:dyDescent="0.35">
      <c r="A116" s="84" t="s">
        <v>2217</v>
      </c>
      <c r="B116" s="197"/>
      <c r="C116" s="197">
        <v>29</v>
      </c>
      <c r="D116" s="197"/>
      <c r="E116" s="197"/>
      <c r="F116" s="197"/>
      <c r="G116" s="197">
        <v>14</v>
      </c>
      <c r="H116" s="197"/>
      <c r="I116" s="197"/>
      <c r="J116" s="197"/>
      <c r="K116" s="197"/>
      <c r="L116" s="197"/>
      <c r="M116" s="197">
        <v>17</v>
      </c>
      <c r="N116" s="197"/>
      <c r="O116" s="197"/>
      <c r="P116" s="197"/>
      <c r="Q116" s="197"/>
      <c r="R116" s="197"/>
      <c r="S116" s="263">
        <v>56</v>
      </c>
      <c r="T116" s="197"/>
      <c r="U116" s="197"/>
      <c r="V116" s="197">
        <v>116</v>
      </c>
      <c r="W116">
        <f t="shared" si="0"/>
        <v>4</v>
      </c>
    </row>
    <row r="117" spans="1:23" ht="12.75" customHeight="1" x14ac:dyDescent="0.35">
      <c r="A117" s="84" t="s">
        <v>2218</v>
      </c>
      <c r="B117" s="197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>
        <v>0</v>
      </c>
      <c r="W117">
        <f t="shared" si="0"/>
        <v>0</v>
      </c>
    </row>
    <row r="118" spans="1:23" ht="12.75" customHeight="1" x14ac:dyDescent="0.35">
      <c r="A118" s="84" t="s">
        <v>2219</v>
      </c>
      <c r="B118" s="197"/>
      <c r="C118" s="197"/>
      <c r="D118" s="197"/>
      <c r="E118" s="197"/>
      <c r="F118" s="197"/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>
        <v>0</v>
      </c>
      <c r="W118">
        <f t="shared" si="0"/>
        <v>0</v>
      </c>
    </row>
    <row r="119" spans="1:23" ht="12.75" customHeight="1" x14ac:dyDescent="0.35">
      <c r="A119" s="257" t="s">
        <v>342</v>
      </c>
      <c r="B119" s="258"/>
      <c r="C119" s="258"/>
      <c r="D119" s="258"/>
      <c r="E119" s="258"/>
      <c r="F119" s="258"/>
      <c r="G119" s="258"/>
      <c r="H119" s="258"/>
      <c r="I119" s="258"/>
      <c r="J119" s="258"/>
      <c r="K119" s="258"/>
      <c r="L119" s="258"/>
      <c r="M119" s="258"/>
      <c r="N119" s="258"/>
      <c r="O119" s="258"/>
      <c r="P119" s="258"/>
      <c r="Q119" s="258"/>
      <c r="R119" s="258"/>
      <c r="S119" s="258"/>
      <c r="T119" s="258"/>
      <c r="U119" s="258"/>
      <c r="V119" s="258" t="s">
        <v>97</v>
      </c>
      <c r="W119">
        <f t="shared" si="0"/>
        <v>0</v>
      </c>
    </row>
    <row r="120" spans="1:23" ht="12.75" customHeight="1" x14ac:dyDescent="0.35">
      <c r="A120" s="84" t="s">
        <v>2220</v>
      </c>
      <c r="B120" s="197"/>
      <c r="C120" s="197"/>
      <c r="D120" s="197"/>
      <c r="E120" s="197"/>
      <c r="F120" s="197"/>
      <c r="G120" s="197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>
        <v>0</v>
      </c>
      <c r="W120">
        <f t="shared" si="0"/>
        <v>0</v>
      </c>
    </row>
    <row r="121" spans="1:23" ht="12.75" customHeight="1" x14ac:dyDescent="0.35">
      <c r="A121" s="84" t="s">
        <v>1976</v>
      </c>
      <c r="B121" s="197"/>
      <c r="C121" s="197"/>
      <c r="D121" s="197"/>
      <c r="E121" s="197"/>
      <c r="F121" s="197"/>
      <c r="G121" s="197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>
        <v>0</v>
      </c>
      <c r="W121">
        <f t="shared" si="0"/>
        <v>0</v>
      </c>
    </row>
    <row r="122" spans="1:23" ht="12.75" customHeight="1" x14ac:dyDescent="0.35">
      <c r="A122" s="84" t="s">
        <v>2221</v>
      </c>
      <c r="B122" s="197"/>
      <c r="C122" s="197"/>
      <c r="D122" s="197"/>
      <c r="E122" s="197"/>
      <c r="F122" s="197"/>
      <c r="G122" s="197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>
        <v>0</v>
      </c>
      <c r="W122">
        <f t="shared" si="0"/>
        <v>0</v>
      </c>
    </row>
    <row r="123" spans="1:23" ht="12.75" customHeight="1" x14ac:dyDescent="0.35">
      <c r="A123" s="84" t="s">
        <v>2222</v>
      </c>
      <c r="B123" s="197"/>
      <c r="C123" s="197"/>
      <c r="D123" s="197"/>
      <c r="E123" s="197"/>
      <c r="F123" s="197"/>
      <c r="G123" s="197"/>
      <c r="H123" s="197"/>
      <c r="I123" s="197"/>
      <c r="J123" s="197"/>
      <c r="K123" s="197"/>
      <c r="L123" s="197"/>
      <c r="M123" s="197"/>
      <c r="N123" s="197"/>
      <c r="O123" s="197"/>
      <c r="P123" s="197"/>
      <c r="Q123" s="197"/>
      <c r="R123" s="197"/>
      <c r="S123" s="197"/>
      <c r="T123" s="197"/>
      <c r="U123" s="197"/>
      <c r="V123" s="197">
        <v>0</v>
      </c>
      <c r="W123">
        <f t="shared" si="0"/>
        <v>0</v>
      </c>
    </row>
    <row r="124" spans="1:23" ht="12.75" customHeight="1" x14ac:dyDescent="0.35">
      <c r="A124" s="84" t="s">
        <v>194</v>
      </c>
      <c r="B124" s="197"/>
      <c r="C124" s="197"/>
      <c r="D124" s="197"/>
      <c r="E124" s="197"/>
      <c r="F124" s="197"/>
      <c r="G124" s="197"/>
      <c r="H124" s="197"/>
      <c r="I124" s="197"/>
      <c r="J124" s="197"/>
      <c r="K124" s="197"/>
      <c r="L124" s="197"/>
      <c r="M124" s="197"/>
      <c r="N124" s="197"/>
      <c r="O124" s="197"/>
      <c r="P124" s="197"/>
      <c r="Q124" s="197"/>
      <c r="R124" s="197"/>
      <c r="S124" s="197"/>
      <c r="T124" s="197"/>
      <c r="U124" s="197"/>
      <c r="V124" s="197">
        <v>0</v>
      </c>
      <c r="W124">
        <f t="shared" si="0"/>
        <v>0</v>
      </c>
    </row>
    <row r="125" spans="1:23" ht="12.75" customHeight="1" x14ac:dyDescent="0.35">
      <c r="A125" s="84" t="s">
        <v>2223</v>
      </c>
      <c r="B125" s="197"/>
      <c r="C125" s="197"/>
      <c r="D125" s="197"/>
      <c r="E125" s="197"/>
      <c r="F125" s="197"/>
      <c r="G125" s="197"/>
      <c r="H125" s="197"/>
      <c r="I125" s="197"/>
      <c r="J125" s="197"/>
      <c r="K125" s="197"/>
      <c r="L125" s="197"/>
      <c r="M125" s="197" t="s">
        <v>97</v>
      </c>
      <c r="N125" s="263">
        <v>4</v>
      </c>
      <c r="O125" s="197"/>
      <c r="P125" s="197"/>
      <c r="Q125" s="197"/>
      <c r="R125" s="197"/>
      <c r="S125" s="197"/>
      <c r="T125" s="197"/>
      <c r="U125" s="197"/>
      <c r="V125" s="197">
        <v>4</v>
      </c>
      <c r="W125">
        <f t="shared" si="0"/>
        <v>1</v>
      </c>
    </row>
    <row r="126" spans="1:23" ht="12.75" customHeight="1" x14ac:dyDescent="0.35">
      <c r="A126" s="84" t="s">
        <v>2224</v>
      </c>
      <c r="B126" s="197"/>
      <c r="C126" s="197"/>
      <c r="D126" s="197"/>
      <c r="E126" s="197"/>
      <c r="F126" s="197"/>
      <c r="G126" s="197"/>
      <c r="H126" s="197"/>
      <c r="I126" s="197"/>
      <c r="J126" s="197"/>
      <c r="K126" s="197"/>
      <c r="L126" s="197"/>
      <c r="M126" s="197"/>
      <c r="N126" s="197"/>
      <c r="O126" s="197" t="s">
        <v>97</v>
      </c>
      <c r="P126" s="197"/>
      <c r="Q126" s="197"/>
      <c r="R126" s="197"/>
      <c r="S126" s="197"/>
      <c r="T126" s="197"/>
      <c r="U126" s="197"/>
      <c r="V126" s="197">
        <v>0</v>
      </c>
      <c r="W126">
        <f t="shared" si="0"/>
        <v>0</v>
      </c>
    </row>
    <row r="127" spans="1:23" ht="12.75" customHeight="1" x14ac:dyDescent="0.35">
      <c r="A127" s="84" t="s">
        <v>1634</v>
      </c>
      <c r="B127" s="197"/>
      <c r="C127" s="197"/>
      <c r="D127" s="197"/>
      <c r="E127" s="197"/>
      <c r="F127" s="197"/>
      <c r="G127" s="197"/>
      <c r="H127" s="197"/>
      <c r="I127" s="197"/>
      <c r="J127" s="197"/>
      <c r="K127" s="197"/>
      <c r="L127" s="197"/>
      <c r="M127" s="197"/>
      <c r="N127" s="197"/>
      <c r="O127" s="197"/>
      <c r="P127" s="197"/>
      <c r="Q127" s="197"/>
      <c r="R127" s="197"/>
      <c r="S127" s="197" t="s">
        <v>97</v>
      </c>
      <c r="T127" s="197"/>
      <c r="U127" s="197" t="s">
        <v>97</v>
      </c>
      <c r="V127" s="197">
        <v>0</v>
      </c>
      <c r="W127">
        <f t="shared" si="0"/>
        <v>0</v>
      </c>
    </row>
    <row r="128" spans="1:23" ht="12.75" customHeight="1" x14ac:dyDescent="0.35">
      <c r="A128" s="84" t="s">
        <v>2225</v>
      </c>
      <c r="B128" s="197"/>
      <c r="C128" s="197"/>
      <c r="D128" s="197"/>
      <c r="E128" s="197"/>
      <c r="F128" s="197"/>
      <c r="G128" s="197"/>
      <c r="H128" s="197"/>
      <c r="I128" s="197"/>
      <c r="J128" s="197"/>
      <c r="K128" s="197"/>
      <c r="L128" s="197"/>
      <c r="M128" s="197" t="s">
        <v>97</v>
      </c>
      <c r="N128" s="197"/>
      <c r="O128" s="197"/>
      <c r="P128" s="197"/>
      <c r="Q128" s="197"/>
      <c r="R128" s="263">
        <v>2</v>
      </c>
      <c r="S128" s="197"/>
      <c r="T128" s="197"/>
      <c r="U128" s="197"/>
      <c r="V128" s="197">
        <v>2</v>
      </c>
      <c r="W128">
        <f t="shared" si="0"/>
        <v>1</v>
      </c>
    </row>
    <row r="129" spans="1:23" ht="12.75" customHeight="1" x14ac:dyDescent="0.35">
      <c r="A129" s="84" t="s">
        <v>2226</v>
      </c>
      <c r="B129" s="197" t="s">
        <v>97</v>
      </c>
      <c r="C129" s="197"/>
      <c r="D129" s="197"/>
      <c r="E129" s="197"/>
      <c r="F129" s="197"/>
      <c r="G129" s="197"/>
      <c r="H129" s="197" t="s">
        <v>97</v>
      </c>
      <c r="I129" s="197"/>
      <c r="J129" s="197"/>
      <c r="K129" s="197"/>
      <c r="L129" s="197"/>
      <c r="M129" s="197"/>
      <c r="N129" s="197" t="s">
        <v>97</v>
      </c>
      <c r="O129" s="197" t="s">
        <v>97</v>
      </c>
      <c r="P129" s="197"/>
      <c r="Q129" s="197"/>
      <c r="R129" s="197"/>
      <c r="S129" s="197"/>
      <c r="T129" s="197"/>
      <c r="U129" s="197"/>
      <c r="V129" s="197">
        <v>0</v>
      </c>
      <c r="W129">
        <f t="shared" si="0"/>
        <v>0</v>
      </c>
    </row>
    <row r="130" spans="1:23" ht="13.5" customHeight="1" x14ac:dyDescent="0.35">
      <c r="A130" s="80"/>
      <c r="B130" s="258"/>
      <c r="C130" s="258"/>
      <c r="D130" s="258"/>
      <c r="E130" s="258"/>
      <c r="F130" s="258"/>
      <c r="G130" s="258"/>
      <c r="H130" s="258"/>
      <c r="I130" s="258"/>
      <c r="J130" s="258"/>
      <c r="K130" s="258"/>
      <c r="L130" s="258"/>
      <c r="M130" s="258"/>
      <c r="N130" s="258"/>
      <c r="O130" s="258"/>
      <c r="P130" s="258"/>
      <c r="Q130" s="258"/>
      <c r="R130" s="258"/>
      <c r="S130" s="258"/>
      <c r="T130" s="258"/>
      <c r="U130" s="258"/>
      <c r="V130" s="258"/>
      <c r="W130">
        <f t="shared" si="0"/>
        <v>0</v>
      </c>
    </row>
    <row r="131" spans="1:23" ht="13.5" customHeight="1" x14ac:dyDescent="0.35">
      <c r="A131" s="282" t="s">
        <v>1132</v>
      </c>
      <c r="B131" s="283">
        <v>49</v>
      </c>
      <c r="C131" s="283">
        <v>225</v>
      </c>
      <c r="D131" s="283">
        <v>188</v>
      </c>
      <c r="E131" s="283">
        <v>179</v>
      </c>
      <c r="F131" s="283">
        <v>59</v>
      </c>
      <c r="G131" s="283">
        <v>34</v>
      </c>
      <c r="H131" s="283">
        <v>14</v>
      </c>
      <c r="I131" s="283">
        <v>142</v>
      </c>
      <c r="J131" s="283">
        <v>213</v>
      </c>
      <c r="K131" s="283">
        <v>12</v>
      </c>
      <c r="L131" s="283">
        <v>77</v>
      </c>
      <c r="M131" s="283">
        <v>200</v>
      </c>
      <c r="N131" s="283">
        <v>209</v>
      </c>
      <c r="O131" s="283">
        <v>127</v>
      </c>
      <c r="P131" s="283">
        <v>81</v>
      </c>
      <c r="Q131" s="283">
        <v>49</v>
      </c>
      <c r="R131" s="283">
        <v>232</v>
      </c>
      <c r="S131" s="283">
        <v>182</v>
      </c>
      <c r="T131" s="283">
        <v>45</v>
      </c>
      <c r="U131" s="283">
        <v>2</v>
      </c>
      <c r="V131" s="283">
        <v>2319</v>
      </c>
      <c r="W131">
        <f t="shared" si="0"/>
        <v>20</v>
      </c>
    </row>
    <row r="132" spans="1:23" ht="13.5" customHeight="1" x14ac:dyDescent="0.35">
      <c r="A132" s="284"/>
      <c r="B132" s="258"/>
      <c r="C132" s="258"/>
      <c r="D132" s="258"/>
      <c r="E132" s="258"/>
      <c r="F132" s="258"/>
      <c r="G132" s="258"/>
      <c r="H132" s="258"/>
      <c r="I132" s="258"/>
      <c r="J132" s="258"/>
      <c r="K132" s="258"/>
      <c r="L132" s="258"/>
      <c r="M132" s="258"/>
      <c r="N132" s="258"/>
      <c r="O132" s="258"/>
      <c r="P132" s="258"/>
      <c r="Q132" s="258"/>
      <c r="R132" s="258"/>
      <c r="S132" s="258"/>
      <c r="T132" s="258"/>
      <c r="U132" s="258"/>
      <c r="V132" s="258"/>
      <c r="W132">
        <f t="shared" si="0"/>
        <v>0</v>
      </c>
    </row>
    <row r="133" spans="1:23" ht="13.5" customHeight="1" x14ac:dyDescent="0.35">
      <c r="A133" s="254"/>
      <c r="B133" s="256" t="s">
        <v>1788</v>
      </c>
      <c r="C133" s="256" t="s">
        <v>7</v>
      </c>
      <c r="D133" s="256" t="s">
        <v>1804</v>
      </c>
      <c r="E133" s="256" t="s">
        <v>11</v>
      </c>
      <c r="F133" s="256" t="s">
        <v>17</v>
      </c>
      <c r="G133" s="256" t="s">
        <v>8</v>
      </c>
      <c r="H133" s="256" t="s">
        <v>1806</v>
      </c>
      <c r="I133" s="256" t="s">
        <v>4</v>
      </c>
      <c r="J133" s="256" t="s">
        <v>19</v>
      </c>
      <c r="K133" s="256" t="s">
        <v>1791</v>
      </c>
      <c r="L133" s="256" t="s">
        <v>20</v>
      </c>
      <c r="M133" s="256" t="s">
        <v>16</v>
      </c>
      <c r="N133" s="256" t="s">
        <v>1278</v>
      </c>
      <c r="O133" s="256" t="s">
        <v>6</v>
      </c>
      <c r="P133" s="256" t="s">
        <v>929</v>
      </c>
      <c r="Q133" s="256" t="s">
        <v>9</v>
      </c>
      <c r="R133" s="256" t="s">
        <v>1793</v>
      </c>
      <c r="S133" s="256" t="s">
        <v>15</v>
      </c>
      <c r="T133" s="256" t="s">
        <v>14</v>
      </c>
      <c r="U133" s="256" t="s">
        <v>5</v>
      </c>
      <c r="V133" s="256" t="s">
        <v>932</v>
      </c>
      <c r="W133">
        <f t="shared" si="0"/>
        <v>0</v>
      </c>
    </row>
    <row r="134" spans="1:23" ht="12.75" customHeight="1" x14ac:dyDescent="0.35">
      <c r="A134" s="257" t="s">
        <v>372</v>
      </c>
      <c r="B134" s="258"/>
      <c r="C134" s="258"/>
      <c r="D134" s="258"/>
      <c r="E134" s="258"/>
      <c r="F134" s="258"/>
      <c r="G134" s="258"/>
      <c r="H134" s="258"/>
      <c r="I134" s="258"/>
      <c r="J134" s="258"/>
      <c r="K134" s="258"/>
      <c r="L134" s="258"/>
      <c r="M134" s="258"/>
      <c r="N134" s="258"/>
      <c r="O134" s="258"/>
      <c r="P134" s="258"/>
      <c r="Q134" s="258"/>
      <c r="R134" s="258"/>
      <c r="S134" s="258"/>
      <c r="T134" s="258"/>
      <c r="U134" s="258"/>
      <c r="V134" s="258" t="s">
        <v>97</v>
      </c>
      <c r="W134">
        <f t="shared" si="0"/>
        <v>0</v>
      </c>
    </row>
    <row r="135" spans="1:23" ht="12.75" customHeight="1" x14ac:dyDescent="0.35">
      <c r="A135" s="84" t="s">
        <v>1851</v>
      </c>
      <c r="B135" s="197"/>
      <c r="C135" s="197"/>
      <c r="D135" s="197"/>
      <c r="E135" s="197"/>
      <c r="F135" s="197"/>
      <c r="G135" s="197"/>
      <c r="H135" s="197"/>
      <c r="I135" s="197"/>
      <c r="J135" s="197"/>
      <c r="K135" s="197"/>
      <c r="L135" s="197" t="s">
        <v>97</v>
      </c>
      <c r="M135" s="197"/>
      <c r="N135" s="197"/>
      <c r="O135" s="197"/>
      <c r="P135" s="197"/>
      <c r="Q135" s="197"/>
      <c r="R135" s="197"/>
      <c r="S135" s="197"/>
      <c r="T135" s="197" t="s">
        <v>97</v>
      </c>
      <c r="U135" s="197"/>
      <c r="V135" s="197">
        <v>0</v>
      </c>
      <c r="W135">
        <f t="shared" si="0"/>
        <v>0</v>
      </c>
    </row>
    <row r="136" spans="1:23" ht="12.75" customHeight="1" x14ac:dyDescent="0.35">
      <c r="A136" s="84" t="s">
        <v>1523</v>
      </c>
      <c r="B136" s="197"/>
      <c r="C136" s="197"/>
      <c r="D136" s="197"/>
      <c r="E136" s="197" t="s">
        <v>97</v>
      </c>
      <c r="F136" s="197"/>
      <c r="G136" s="197"/>
      <c r="H136" s="197"/>
      <c r="I136" s="197"/>
      <c r="J136" s="197"/>
      <c r="K136" s="197"/>
      <c r="L136" s="197"/>
      <c r="M136" s="197"/>
      <c r="N136" s="197"/>
      <c r="O136" s="197"/>
      <c r="P136" s="197"/>
      <c r="Q136" s="197"/>
      <c r="R136" s="197"/>
      <c r="S136" s="197"/>
      <c r="T136" s="197"/>
      <c r="U136" s="197"/>
      <c r="V136" s="197">
        <v>0</v>
      </c>
      <c r="W136">
        <f t="shared" si="0"/>
        <v>0</v>
      </c>
    </row>
    <row r="137" spans="1:23" ht="12.75" customHeight="1" x14ac:dyDescent="0.35">
      <c r="A137" s="84" t="s">
        <v>2227</v>
      </c>
      <c r="B137" s="263">
        <v>2</v>
      </c>
      <c r="C137" s="197"/>
      <c r="D137" s="197"/>
      <c r="E137" s="197"/>
      <c r="F137" s="197"/>
      <c r="G137" s="197"/>
      <c r="H137" s="197"/>
      <c r="I137" s="197" t="s">
        <v>97</v>
      </c>
      <c r="J137" s="197"/>
      <c r="K137" s="197"/>
      <c r="L137" s="197"/>
      <c r="M137" s="197"/>
      <c r="N137" s="197"/>
      <c r="O137" s="197"/>
      <c r="P137" s="197"/>
      <c r="Q137" s="197"/>
      <c r="R137" s="197"/>
      <c r="S137" s="197"/>
      <c r="T137" s="197" t="s">
        <v>97</v>
      </c>
      <c r="U137" s="197"/>
      <c r="V137" s="197">
        <v>2</v>
      </c>
      <c r="W137">
        <f t="shared" si="0"/>
        <v>1</v>
      </c>
    </row>
    <row r="138" spans="1:23" ht="12.75" customHeight="1" x14ac:dyDescent="0.35">
      <c r="A138" s="84" t="s">
        <v>2228</v>
      </c>
      <c r="B138" s="263">
        <v>7</v>
      </c>
      <c r="C138" s="197" t="s">
        <v>97</v>
      </c>
      <c r="D138" s="197"/>
      <c r="E138" s="197"/>
      <c r="F138" s="197"/>
      <c r="G138" s="197"/>
      <c r="H138" s="197"/>
      <c r="I138" s="197"/>
      <c r="J138" s="197"/>
      <c r="K138" s="197"/>
      <c r="L138" s="197"/>
      <c r="M138" s="197">
        <v>2</v>
      </c>
      <c r="N138" s="197"/>
      <c r="O138" s="197"/>
      <c r="P138" s="197"/>
      <c r="Q138" s="197" t="s">
        <v>97</v>
      </c>
      <c r="R138" s="197"/>
      <c r="S138" s="197"/>
      <c r="T138" s="197"/>
      <c r="U138" s="197"/>
      <c r="V138" s="197">
        <v>9</v>
      </c>
      <c r="W138">
        <f t="shared" si="0"/>
        <v>2</v>
      </c>
    </row>
    <row r="139" spans="1:23" ht="12.75" customHeight="1" x14ac:dyDescent="0.35">
      <c r="A139" s="84" t="s">
        <v>1995</v>
      </c>
      <c r="B139" s="197"/>
      <c r="C139" s="197"/>
      <c r="D139" s="197"/>
      <c r="E139" s="197"/>
      <c r="F139" s="197"/>
      <c r="G139" s="197"/>
      <c r="H139" s="197"/>
      <c r="I139" s="197"/>
      <c r="J139" s="197"/>
      <c r="K139" s="197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>
        <v>0</v>
      </c>
      <c r="W139">
        <f t="shared" si="0"/>
        <v>0</v>
      </c>
    </row>
    <row r="140" spans="1:23" ht="12.75" customHeight="1" x14ac:dyDescent="0.35">
      <c r="A140" s="84" t="s">
        <v>1997</v>
      </c>
      <c r="B140" s="197"/>
      <c r="C140" s="197"/>
      <c r="D140" s="197"/>
      <c r="E140" s="197"/>
      <c r="F140" s="197"/>
      <c r="G140" s="197"/>
      <c r="H140" s="197"/>
      <c r="I140" s="197"/>
      <c r="J140" s="197"/>
      <c r="K140" s="197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>
        <v>0</v>
      </c>
      <c r="W140">
        <f t="shared" si="0"/>
        <v>0</v>
      </c>
    </row>
    <row r="141" spans="1:23" ht="12.75" customHeight="1" x14ac:dyDescent="0.35">
      <c r="A141" s="257" t="s">
        <v>395</v>
      </c>
      <c r="B141" s="258"/>
      <c r="C141" s="258"/>
      <c r="D141" s="258"/>
      <c r="E141" s="258"/>
      <c r="F141" s="258"/>
      <c r="G141" s="258"/>
      <c r="H141" s="258"/>
      <c r="I141" s="258"/>
      <c r="J141" s="258"/>
      <c r="K141" s="258"/>
      <c r="L141" s="258"/>
      <c r="M141" s="258"/>
      <c r="N141" s="258"/>
      <c r="O141" s="258"/>
      <c r="P141" s="258"/>
      <c r="Q141" s="258"/>
      <c r="R141" s="258"/>
      <c r="S141" s="258"/>
      <c r="T141" s="258"/>
      <c r="U141" s="258"/>
      <c r="V141" s="258" t="s">
        <v>97</v>
      </c>
      <c r="W141">
        <f t="shared" si="0"/>
        <v>0</v>
      </c>
    </row>
    <row r="142" spans="1:23" ht="12.75" customHeight="1" x14ac:dyDescent="0.35">
      <c r="A142" s="84" t="s">
        <v>1481</v>
      </c>
      <c r="B142" s="197"/>
      <c r="C142" s="197"/>
      <c r="D142" s="197"/>
      <c r="E142" s="197"/>
      <c r="F142" s="197"/>
      <c r="G142" s="197"/>
      <c r="H142" s="197"/>
      <c r="I142" s="197"/>
      <c r="J142" s="197"/>
      <c r="K142" s="197"/>
      <c r="L142" s="197"/>
      <c r="M142" s="197"/>
      <c r="N142" s="197"/>
      <c r="O142" s="197"/>
      <c r="P142" s="197"/>
      <c r="Q142" s="197"/>
      <c r="R142" s="197" t="s">
        <v>97</v>
      </c>
      <c r="S142" s="197"/>
      <c r="T142" s="197" t="s">
        <v>97</v>
      </c>
      <c r="U142" s="197"/>
      <c r="V142" s="197">
        <v>0</v>
      </c>
      <c r="W142">
        <f t="shared" si="0"/>
        <v>0</v>
      </c>
    </row>
    <row r="143" spans="1:23" ht="12.75" customHeight="1" x14ac:dyDescent="0.35">
      <c r="A143" s="84" t="s">
        <v>2104</v>
      </c>
      <c r="B143" s="197"/>
      <c r="C143" s="197"/>
      <c r="D143" s="197"/>
      <c r="E143" s="197"/>
      <c r="F143" s="197"/>
      <c r="G143" s="197"/>
      <c r="H143" s="197"/>
      <c r="I143" s="197"/>
      <c r="J143" s="197"/>
      <c r="K143" s="197"/>
      <c r="L143" s="197"/>
      <c r="M143" s="197"/>
      <c r="N143" s="197"/>
      <c r="O143" s="197"/>
      <c r="P143" s="197"/>
      <c r="Q143" s="197"/>
      <c r="R143" s="197"/>
      <c r="S143" s="197"/>
      <c r="T143" s="197"/>
      <c r="U143" s="197"/>
      <c r="V143" s="197">
        <v>0</v>
      </c>
      <c r="W143">
        <f t="shared" si="0"/>
        <v>0</v>
      </c>
    </row>
    <row r="144" spans="1:23" ht="12.75" customHeight="1" x14ac:dyDescent="0.35">
      <c r="A144" s="84" t="s">
        <v>2229</v>
      </c>
      <c r="B144" s="197"/>
      <c r="C144" s="197"/>
      <c r="D144" s="197"/>
      <c r="E144" s="197"/>
      <c r="F144" s="197"/>
      <c r="G144" s="197"/>
      <c r="H144" s="263">
        <v>1</v>
      </c>
      <c r="I144" s="197"/>
      <c r="J144" s="197"/>
      <c r="K144" s="197"/>
      <c r="L144" s="197"/>
      <c r="M144" s="197"/>
      <c r="N144" s="197"/>
      <c r="O144" s="197"/>
      <c r="P144" s="197"/>
      <c r="Q144" s="197"/>
      <c r="R144" s="197"/>
      <c r="S144" s="197"/>
      <c r="T144" s="197"/>
      <c r="U144" s="197"/>
      <c r="V144" s="197">
        <v>1</v>
      </c>
      <c r="W144">
        <f t="shared" si="0"/>
        <v>1</v>
      </c>
    </row>
    <row r="145" spans="1:23" ht="12.75" customHeight="1" x14ac:dyDescent="0.35">
      <c r="A145" s="84" t="s">
        <v>2230</v>
      </c>
      <c r="B145" s="197"/>
      <c r="C145" s="197"/>
      <c r="D145" s="197"/>
      <c r="E145" s="197"/>
      <c r="F145" s="197"/>
      <c r="G145" s="197"/>
      <c r="H145" s="197"/>
      <c r="I145" s="197">
        <v>17</v>
      </c>
      <c r="J145" s="197"/>
      <c r="K145" s="197"/>
      <c r="L145" s="197"/>
      <c r="M145" s="197"/>
      <c r="N145" s="197"/>
      <c r="O145" s="197"/>
      <c r="P145" s="197"/>
      <c r="Q145" s="197"/>
      <c r="R145" s="197"/>
      <c r="S145" s="263">
        <v>46</v>
      </c>
      <c r="T145" s="197"/>
      <c r="U145" s="197"/>
      <c r="V145" s="197">
        <v>63</v>
      </c>
      <c r="W145">
        <f t="shared" si="0"/>
        <v>2</v>
      </c>
    </row>
    <row r="146" spans="1:23" ht="12.75" customHeight="1" x14ac:dyDescent="0.35">
      <c r="A146" s="84" t="s">
        <v>2231</v>
      </c>
      <c r="B146" s="197"/>
      <c r="C146" s="197"/>
      <c r="D146" s="197"/>
      <c r="E146" s="197"/>
      <c r="F146" s="197"/>
      <c r="G146" s="197"/>
      <c r="H146" s="197"/>
      <c r="I146" s="197"/>
      <c r="J146" s="197"/>
      <c r="K146" s="197"/>
      <c r="L146" s="197"/>
      <c r="M146" s="197"/>
      <c r="N146" s="197"/>
      <c r="O146" s="197"/>
      <c r="P146" s="197"/>
      <c r="Q146" s="197"/>
      <c r="R146" s="197"/>
      <c r="S146" s="197"/>
      <c r="T146" s="197"/>
      <c r="U146" s="197"/>
      <c r="V146" s="197">
        <v>0</v>
      </c>
      <c r="W146">
        <f t="shared" si="0"/>
        <v>0</v>
      </c>
    </row>
    <row r="147" spans="1:23" ht="12.75" customHeight="1" x14ac:dyDescent="0.35">
      <c r="A147" s="84" t="s">
        <v>2232</v>
      </c>
      <c r="B147" s="197"/>
      <c r="C147" s="197"/>
      <c r="D147" s="197"/>
      <c r="E147" s="197">
        <v>1</v>
      </c>
      <c r="F147" s="197"/>
      <c r="G147" s="197"/>
      <c r="H147" s="197"/>
      <c r="I147" s="197" t="s">
        <v>97</v>
      </c>
      <c r="J147" s="197"/>
      <c r="K147" s="197"/>
      <c r="L147" s="197"/>
      <c r="M147" s="197"/>
      <c r="N147" s="197"/>
      <c r="O147" s="197" t="s">
        <v>97</v>
      </c>
      <c r="P147" s="197">
        <v>11</v>
      </c>
      <c r="Q147" s="263">
        <v>47</v>
      </c>
      <c r="R147" s="197"/>
      <c r="S147" s="197"/>
      <c r="T147" s="197"/>
      <c r="U147" s="197"/>
      <c r="V147" s="197">
        <v>59</v>
      </c>
      <c r="W147">
        <f t="shared" si="0"/>
        <v>3</v>
      </c>
    </row>
    <row r="148" spans="1:23" ht="12.75" customHeight="1" x14ac:dyDescent="0.35">
      <c r="A148" s="84" t="s">
        <v>2233</v>
      </c>
      <c r="B148" s="197"/>
      <c r="C148" s="197"/>
      <c r="D148" s="197"/>
      <c r="E148" s="197"/>
      <c r="F148" s="197"/>
      <c r="G148" s="197"/>
      <c r="H148" s="197"/>
      <c r="I148" s="197"/>
      <c r="J148" s="197"/>
      <c r="K148" s="197"/>
      <c r="L148" s="197"/>
      <c r="M148" s="197"/>
      <c r="N148" s="197"/>
      <c r="O148" s="197"/>
      <c r="P148" s="197"/>
      <c r="Q148" s="197"/>
      <c r="R148" s="197"/>
      <c r="S148" s="197"/>
      <c r="T148" s="197"/>
      <c r="U148" s="197"/>
      <c r="V148" s="197">
        <v>0</v>
      </c>
      <c r="W148">
        <f t="shared" si="0"/>
        <v>0</v>
      </c>
    </row>
    <row r="149" spans="1:23" ht="12.75" customHeight="1" x14ac:dyDescent="0.35">
      <c r="A149" s="84" t="s">
        <v>1532</v>
      </c>
      <c r="B149" s="197"/>
      <c r="C149" s="197">
        <v>1</v>
      </c>
      <c r="D149" s="197"/>
      <c r="E149" s="197" t="s">
        <v>97</v>
      </c>
      <c r="F149" s="197"/>
      <c r="G149" s="197"/>
      <c r="H149" s="197"/>
      <c r="I149" s="197"/>
      <c r="J149" s="197"/>
      <c r="K149" s="197" t="s">
        <v>97</v>
      </c>
      <c r="L149" s="197"/>
      <c r="M149" s="197"/>
      <c r="N149" s="197"/>
      <c r="O149" s="263">
        <v>5</v>
      </c>
      <c r="P149" s="197"/>
      <c r="Q149" s="197"/>
      <c r="R149" s="197">
        <v>2</v>
      </c>
      <c r="S149" s="197"/>
      <c r="T149" s="197">
        <v>3</v>
      </c>
      <c r="U149" s="197"/>
      <c r="V149" s="197">
        <v>11</v>
      </c>
      <c r="W149">
        <f t="shared" si="0"/>
        <v>4</v>
      </c>
    </row>
    <row r="150" spans="1:23" ht="12.75" customHeight="1" x14ac:dyDescent="0.35">
      <c r="A150" s="257" t="s">
        <v>1156</v>
      </c>
      <c r="B150" s="258"/>
      <c r="C150" s="258"/>
      <c r="D150" s="258"/>
      <c r="E150" s="258"/>
      <c r="F150" s="258"/>
      <c r="G150" s="258"/>
      <c r="H150" s="258"/>
      <c r="I150" s="258"/>
      <c r="J150" s="258"/>
      <c r="K150" s="258"/>
      <c r="L150" s="258"/>
      <c r="M150" s="258"/>
      <c r="N150" s="258"/>
      <c r="O150" s="258"/>
      <c r="P150" s="258"/>
      <c r="Q150" s="258"/>
      <c r="R150" s="258"/>
      <c r="S150" s="258"/>
      <c r="T150" s="258"/>
      <c r="U150" s="258"/>
      <c r="V150" s="258" t="s">
        <v>97</v>
      </c>
      <c r="W150">
        <f t="shared" si="0"/>
        <v>0</v>
      </c>
    </row>
    <row r="151" spans="1:23" ht="12.75" customHeight="1" x14ac:dyDescent="0.35">
      <c r="A151" s="84" t="s">
        <v>2234</v>
      </c>
      <c r="B151" s="197"/>
      <c r="C151" s="197"/>
      <c r="D151" s="197" t="s">
        <v>97</v>
      </c>
      <c r="E151" s="197"/>
      <c r="F151" s="197"/>
      <c r="G151" s="197"/>
      <c r="H151" s="197"/>
      <c r="I151" s="197"/>
      <c r="J151" s="197"/>
      <c r="K151" s="197"/>
      <c r="L151" s="197"/>
      <c r="M151" s="197"/>
      <c r="N151" s="197"/>
      <c r="O151" s="197"/>
      <c r="P151" s="197"/>
      <c r="Q151" s="197"/>
      <c r="R151" s="197"/>
      <c r="S151" s="197"/>
      <c r="T151" s="197"/>
      <c r="U151" s="197"/>
      <c r="V151" s="197">
        <v>0</v>
      </c>
      <c r="W151">
        <f t="shared" si="0"/>
        <v>0</v>
      </c>
    </row>
    <row r="152" spans="1:23" ht="12.75" customHeight="1" x14ac:dyDescent="0.35">
      <c r="A152" s="84" t="s">
        <v>2011</v>
      </c>
      <c r="B152" s="197" t="s">
        <v>97</v>
      </c>
      <c r="C152" s="197"/>
      <c r="D152" s="197" t="s">
        <v>97</v>
      </c>
      <c r="E152" s="197"/>
      <c r="F152" s="197"/>
      <c r="G152" s="197"/>
      <c r="H152" s="197" t="s">
        <v>97</v>
      </c>
      <c r="I152" s="197"/>
      <c r="J152" s="197"/>
      <c r="K152" s="197"/>
      <c r="L152" s="197"/>
      <c r="M152" s="197"/>
      <c r="N152" s="197"/>
      <c r="O152" s="197"/>
      <c r="P152" s="197"/>
      <c r="Q152" s="197"/>
      <c r="R152" s="197" t="s">
        <v>97</v>
      </c>
      <c r="S152" s="197"/>
      <c r="T152" s="197"/>
      <c r="U152" s="197"/>
      <c r="V152" s="197">
        <v>0</v>
      </c>
      <c r="W152">
        <f t="shared" si="0"/>
        <v>0</v>
      </c>
    </row>
    <row r="153" spans="1:23" ht="12.75" customHeight="1" x14ac:dyDescent="0.35">
      <c r="A153" s="84" t="s">
        <v>1634</v>
      </c>
      <c r="B153" s="197"/>
      <c r="C153" s="197"/>
      <c r="D153" s="197"/>
      <c r="E153" s="197"/>
      <c r="F153" s="197"/>
      <c r="G153" s="197"/>
      <c r="H153" s="197"/>
      <c r="I153" s="197"/>
      <c r="J153" s="197"/>
      <c r="K153" s="197"/>
      <c r="L153" s="197"/>
      <c r="M153" s="197"/>
      <c r="N153" s="197"/>
      <c r="O153" s="197"/>
      <c r="P153" s="197"/>
      <c r="Q153" s="197"/>
      <c r="R153" s="197"/>
      <c r="S153" s="197"/>
      <c r="T153" s="197"/>
      <c r="U153" s="197"/>
      <c r="V153" s="197">
        <v>0</v>
      </c>
      <c r="W153">
        <f t="shared" si="0"/>
        <v>0</v>
      </c>
    </row>
    <row r="154" spans="1:23" ht="12.75" customHeight="1" x14ac:dyDescent="0.35">
      <c r="A154" s="84" t="s">
        <v>2235</v>
      </c>
      <c r="B154" s="197"/>
      <c r="C154" s="197"/>
      <c r="D154" s="197"/>
      <c r="E154" s="197"/>
      <c r="F154" s="197"/>
      <c r="G154" s="197"/>
      <c r="H154" s="197"/>
      <c r="I154" s="197"/>
      <c r="J154" s="197"/>
      <c r="K154" s="197"/>
      <c r="L154" s="197"/>
      <c r="M154" s="197"/>
      <c r="N154" s="197"/>
      <c r="O154" s="197"/>
      <c r="P154" s="197"/>
      <c r="Q154" s="197"/>
      <c r="R154" s="197"/>
      <c r="S154" s="197"/>
      <c r="T154" s="197"/>
      <c r="U154" s="197"/>
      <c r="V154" s="197">
        <v>0</v>
      </c>
      <c r="W154">
        <f t="shared" si="0"/>
        <v>0</v>
      </c>
    </row>
    <row r="155" spans="1:23" ht="12.75" customHeight="1" x14ac:dyDescent="0.35">
      <c r="A155" s="84" t="s">
        <v>2236</v>
      </c>
      <c r="B155" s="197"/>
      <c r="C155" s="197"/>
      <c r="D155" s="197" t="s">
        <v>97</v>
      </c>
      <c r="E155" s="197" t="s">
        <v>97</v>
      </c>
      <c r="F155" s="197"/>
      <c r="G155" s="197" t="s">
        <v>97</v>
      </c>
      <c r="H155" s="197"/>
      <c r="I155" s="197"/>
      <c r="J155" s="197"/>
      <c r="K155" s="197"/>
      <c r="L155" s="197"/>
      <c r="M155" s="197" t="s">
        <v>97</v>
      </c>
      <c r="N155" s="197"/>
      <c r="O155" s="197" t="s">
        <v>97</v>
      </c>
      <c r="P155" s="197"/>
      <c r="Q155" s="197"/>
      <c r="R155" s="197"/>
      <c r="S155" s="197"/>
      <c r="T155" s="197"/>
      <c r="U155" s="197" t="s">
        <v>97</v>
      </c>
      <c r="V155" s="197">
        <v>0</v>
      </c>
      <c r="W155">
        <f t="shared" si="0"/>
        <v>0</v>
      </c>
    </row>
    <row r="156" spans="1:23" ht="12.75" customHeight="1" x14ac:dyDescent="0.35">
      <c r="A156" s="257" t="s">
        <v>441</v>
      </c>
      <c r="B156" s="258"/>
      <c r="C156" s="258"/>
      <c r="D156" s="258"/>
      <c r="E156" s="258"/>
      <c r="F156" s="258"/>
      <c r="G156" s="258"/>
      <c r="H156" s="258"/>
      <c r="I156" s="258"/>
      <c r="J156" s="258"/>
      <c r="K156" s="258"/>
      <c r="L156" s="258"/>
      <c r="M156" s="258"/>
      <c r="N156" s="258"/>
      <c r="O156" s="258"/>
      <c r="P156" s="258"/>
      <c r="Q156" s="258"/>
      <c r="R156" s="258"/>
      <c r="S156" s="258"/>
      <c r="T156" s="258"/>
      <c r="U156" s="258"/>
      <c r="V156" s="258" t="s">
        <v>97</v>
      </c>
      <c r="W156">
        <f t="shared" si="0"/>
        <v>0</v>
      </c>
    </row>
    <row r="157" spans="1:23" ht="12.75" customHeight="1" x14ac:dyDescent="0.35">
      <c r="A157" s="84" t="s">
        <v>2237</v>
      </c>
      <c r="B157" s="197"/>
      <c r="C157" s="197"/>
      <c r="D157" s="197"/>
      <c r="E157" s="197"/>
      <c r="F157" s="197"/>
      <c r="G157" s="197"/>
      <c r="H157" s="197"/>
      <c r="I157" s="197"/>
      <c r="J157" s="263">
        <v>40</v>
      </c>
      <c r="K157" s="197" t="s">
        <v>97</v>
      </c>
      <c r="L157" s="197"/>
      <c r="M157" s="197"/>
      <c r="N157" s="197"/>
      <c r="O157" s="197"/>
      <c r="P157" s="197"/>
      <c r="Q157" s="197"/>
      <c r="R157" s="197"/>
      <c r="S157" s="197"/>
      <c r="T157" s="197"/>
      <c r="U157" s="197"/>
      <c r="V157" s="197">
        <v>40</v>
      </c>
      <c r="W157">
        <f t="shared" si="0"/>
        <v>1</v>
      </c>
    </row>
    <row r="158" spans="1:23" ht="12.75" customHeight="1" x14ac:dyDescent="0.35">
      <c r="A158" s="84" t="s">
        <v>2238</v>
      </c>
      <c r="B158" s="197"/>
      <c r="C158" s="197"/>
      <c r="D158" s="197"/>
      <c r="E158" s="197"/>
      <c r="F158" s="197"/>
      <c r="G158" s="197"/>
      <c r="H158" s="197"/>
      <c r="I158" s="197"/>
      <c r="J158" s="197"/>
      <c r="K158" s="197"/>
      <c r="L158" s="197"/>
      <c r="M158" s="197"/>
      <c r="N158" s="197" t="s">
        <v>97</v>
      </c>
      <c r="O158" s="197"/>
      <c r="P158" s="197"/>
      <c r="Q158" s="197"/>
      <c r="R158" s="197"/>
      <c r="S158" s="197"/>
      <c r="T158" s="197"/>
      <c r="U158" s="197"/>
      <c r="V158" s="197">
        <v>0</v>
      </c>
      <c r="W158">
        <f t="shared" si="0"/>
        <v>0</v>
      </c>
    </row>
    <row r="159" spans="1:23" ht="12.75" customHeight="1" x14ac:dyDescent="0.35">
      <c r="A159" s="84" t="s">
        <v>2239</v>
      </c>
      <c r="B159" s="197"/>
      <c r="C159" s="197"/>
      <c r="D159" s="197"/>
      <c r="E159" s="197"/>
      <c r="F159" s="197"/>
      <c r="G159" s="197"/>
      <c r="H159" s="197"/>
      <c r="I159" s="197"/>
      <c r="J159" s="197"/>
      <c r="K159" s="197"/>
      <c r="L159" s="263">
        <v>21</v>
      </c>
      <c r="M159" s="197"/>
      <c r="N159" s="197"/>
      <c r="O159" s="197"/>
      <c r="P159" s="197"/>
      <c r="Q159" s="197"/>
      <c r="R159" s="197"/>
      <c r="S159" s="197"/>
      <c r="T159" s="197"/>
      <c r="U159" s="197"/>
      <c r="V159" s="197">
        <v>21</v>
      </c>
      <c r="W159">
        <f t="shared" si="0"/>
        <v>1</v>
      </c>
    </row>
    <row r="160" spans="1:23" ht="12.75" customHeight="1" x14ac:dyDescent="0.35">
      <c r="A160" s="84" t="s">
        <v>2240</v>
      </c>
      <c r="B160" s="197"/>
      <c r="C160" s="197"/>
      <c r="D160" s="197"/>
      <c r="E160" s="197"/>
      <c r="F160" s="197"/>
      <c r="G160" s="197"/>
      <c r="H160" s="197"/>
      <c r="I160" s="197"/>
      <c r="J160" s="197"/>
      <c r="K160" s="197"/>
      <c r="L160" s="197"/>
      <c r="M160" s="197"/>
      <c r="N160" s="197"/>
      <c r="O160" s="197"/>
      <c r="P160" s="197"/>
      <c r="Q160" s="197"/>
      <c r="R160" s="197"/>
      <c r="S160" s="197"/>
      <c r="T160" s="197"/>
      <c r="U160" s="197"/>
      <c r="V160" s="197">
        <v>0</v>
      </c>
      <c r="W160">
        <f t="shared" si="0"/>
        <v>0</v>
      </c>
    </row>
    <row r="161" spans="1:23" ht="12.75" customHeight="1" x14ac:dyDescent="0.35">
      <c r="A161" s="257" t="s">
        <v>472</v>
      </c>
      <c r="B161" s="258"/>
      <c r="C161" s="258"/>
      <c r="D161" s="258"/>
      <c r="E161" s="258"/>
      <c r="F161" s="258"/>
      <c r="G161" s="258"/>
      <c r="H161" s="258"/>
      <c r="I161" s="258"/>
      <c r="J161" s="258"/>
      <c r="K161" s="258"/>
      <c r="L161" s="258"/>
      <c r="M161" s="258"/>
      <c r="N161" s="258"/>
      <c r="O161" s="258"/>
      <c r="P161" s="258"/>
      <c r="Q161" s="258"/>
      <c r="R161" s="258"/>
      <c r="S161" s="258"/>
      <c r="T161" s="258"/>
      <c r="U161" s="258"/>
      <c r="V161" s="258" t="s">
        <v>97</v>
      </c>
      <c r="W161">
        <f t="shared" si="0"/>
        <v>0</v>
      </c>
    </row>
    <row r="162" spans="1:23" ht="12.75" customHeight="1" x14ac:dyDescent="0.35">
      <c r="A162" s="84" t="s">
        <v>2241</v>
      </c>
      <c r="B162" s="197"/>
      <c r="C162" s="197"/>
      <c r="D162" s="197"/>
      <c r="E162" s="197"/>
      <c r="F162" s="197"/>
      <c r="G162" s="197"/>
      <c r="H162" s="197"/>
      <c r="I162" s="197"/>
      <c r="J162" s="197"/>
      <c r="K162" s="197"/>
      <c r="L162" s="197"/>
      <c r="M162" s="197"/>
      <c r="N162" s="197"/>
      <c r="O162" s="197"/>
      <c r="P162" s="197"/>
      <c r="Q162" s="197"/>
      <c r="R162" s="197"/>
      <c r="S162" s="197"/>
      <c r="T162" s="197"/>
      <c r="U162" s="197" t="s">
        <v>97</v>
      </c>
      <c r="V162" s="197">
        <v>0</v>
      </c>
      <c r="W162">
        <f t="shared" si="0"/>
        <v>0</v>
      </c>
    </row>
    <row r="163" spans="1:23" ht="12.75" customHeight="1" x14ac:dyDescent="0.35">
      <c r="A163" s="84" t="s">
        <v>2242</v>
      </c>
      <c r="B163" s="197"/>
      <c r="C163" s="197" t="s">
        <v>97</v>
      </c>
      <c r="D163" s="197"/>
      <c r="E163" s="197"/>
      <c r="F163" s="197"/>
      <c r="G163" s="197"/>
      <c r="H163" s="197"/>
      <c r="I163" s="197"/>
      <c r="J163" s="197"/>
      <c r="K163" s="197"/>
      <c r="L163" s="197"/>
      <c r="M163" s="197"/>
      <c r="N163" s="197"/>
      <c r="O163" s="197"/>
      <c r="P163" s="197"/>
      <c r="Q163" s="197"/>
      <c r="R163" s="197"/>
      <c r="S163" s="197"/>
      <c r="T163" s="197"/>
      <c r="U163" s="197"/>
      <c r="V163" s="197">
        <v>0</v>
      </c>
      <c r="W163">
        <f t="shared" si="0"/>
        <v>0</v>
      </c>
    </row>
    <row r="164" spans="1:23" ht="12.75" customHeight="1" x14ac:dyDescent="0.35">
      <c r="A164" s="84" t="s">
        <v>460</v>
      </c>
      <c r="B164" s="197"/>
      <c r="C164" s="197"/>
      <c r="D164" s="197"/>
      <c r="E164" s="197"/>
      <c r="F164" s="197"/>
      <c r="G164" s="197"/>
      <c r="H164" s="197"/>
      <c r="I164" s="197"/>
      <c r="J164" s="197"/>
      <c r="K164" s="197"/>
      <c r="L164" s="197"/>
      <c r="M164" s="197"/>
      <c r="N164" s="197"/>
      <c r="O164" s="197"/>
      <c r="P164" s="197"/>
      <c r="Q164" s="197"/>
      <c r="R164" s="197"/>
      <c r="S164" s="197"/>
      <c r="T164" s="197"/>
      <c r="U164" s="197"/>
      <c r="V164" s="197">
        <v>0</v>
      </c>
      <c r="W164">
        <f t="shared" si="0"/>
        <v>0</v>
      </c>
    </row>
    <row r="165" spans="1:23" ht="12.75" customHeight="1" x14ac:dyDescent="0.35">
      <c r="A165" s="84" t="s">
        <v>2243</v>
      </c>
      <c r="B165" s="197"/>
      <c r="C165" s="197"/>
      <c r="D165" s="197"/>
      <c r="E165" s="197"/>
      <c r="F165" s="197"/>
      <c r="G165" s="197"/>
      <c r="H165" s="197" t="s">
        <v>97</v>
      </c>
      <c r="I165" s="197"/>
      <c r="J165" s="197" t="s">
        <v>97</v>
      </c>
      <c r="K165" s="197" t="s">
        <v>97</v>
      </c>
      <c r="L165" s="197"/>
      <c r="M165" s="197"/>
      <c r="N165" s="197" t="s">
        <v>97</v>
      </c>
      <c r="O165" s="197" t="s">
        <v>97</v>
      </c>
      <c r="P165" s="197"/>
      <c r="Q165" s="197"/>
      <c r="R165" s="197"/>
      <c r="S165" s="197"/>
      <c r="T165" s="197"/>
      <c r="U165" s="197"/>
      <c r="V165" s="197">
        <v>0</v>
      </c>
      <c r="W165">
        <f t="shared" si="0"/>
        <v>0</v>
      </c>
    </row>
    <row r="166" spans="1:23" ht="12.75" customHeight="1" x14ac:dyDescent="0.35">
      <c r="A166" s="84" t="s">
        <v>2035</v>
      </c>
      <c r="B166" s="197"/>
      <c r="C166" s="197"/>
      <c r="D166" s="197"/>
      <c r="E166" s="197"/>
      <c r="F166" s="197"/>
      <c r="G166" s="197"/>
      <c r="H166" s="197"/>
      <c r="I166" s="197"/>
      <c r="J166" s="197"/>
      <c r="K166" s="197"/>
      <c r="L166" s="197"/>
      <c r="M166" s="197" t="s">
        <v>97</v>
      </c>
      <c r="N166" s="197"/>
      <c r="O166" s="197"/>
      <c r="P166" s="197"/>
      <c r="Q166" s="197"/>
      <c r="R166" s="197"/>
      <c r="S166" s="197"/>
      <c r="T166" s="197"/>
      <c r="U166" s="197"/>
      <c r="V166" s="197">
        <v>0</v>
      </c>
      <c r="W166">
        <f t="shared" si="0"/>
        <v>0</v>
      </c>
    </row>
    <row r="167" spans="1:23" ht="12.75" customHeight="1" x14ac:dyDescent="0.35">
      <c r="A167" s="84" t="s">
        <v>2244</v>
      </c>
      <c r="B167" s="197"/>
      <c r="C167" s="197"/>
      <c r="D167" s="197"/>
      <c r="E167" s="197"/>
      <c r="F167" s="197"/>
      <c r="G167" s="197"/>
      <c r="H167" s="197"/>
      <c r="I167" s="197"/>
      <c r="J167" s="197"/>
      <c r="K167" s="197"/>
      <c r="L167" s="197"/>
      <c r="M167" s="197"/>
      <c r="N167" s="197">
        <v>4</v>
      </c>
      <c r="O167" s="263">
        <v>6</v>
      </c>
      <c r="P167" s="197"/>
      <c r="Q167" s="197" t="s">
        <v>97</v>
      </c>
      <c r="R167" s="197"/>
      <c r="S167" s="197"/>
      <c r="T167" s="197"/>
      <c r="U167" s="197"/>
      <c r="V167" s="197">
        <v>10</v>
      </c>
      <c r="W167">
        <f t="shared" si="0"/>
        <v>2</v>
      </c>
    </row>
    <row r="168" spans="1:23" ht="12.75" customHeight="1" x14ac:dyDescent="0.35">
      <c r="A168" s="257" t="s">
        <v>508</v>
      </c>
      <c r="B168" s="258"/>
      <c r="C168" s="258"/>
      <c r="D168" s="258"/>
      <c r="E168" s="258"/>
      <c r="F168" s="258"/>
      <c r="G168" s="258"/>
      <c r="H168" s="258"/>
      <c r="I168" s="258"/>
      <c r="J168" s="258"/>
      <c r="K168" s="258"/>
      <c r="L168" s="258"/>
      <c r="M168" s="258"/>
      <c r="N168" s="258"/>
      <c r="O168" s="258"/>
      <c r="P168" s="258"/>
      <c r="Q168" s="258"/>
      <c r="R168" s="258"/>
      <c r="S168" s="258"/>
      <c r="T168" s="258"/>
      <c r="U168" s="258"/>
      <c r="V168" s="258" t="s">
        <v>97</v>
      </c>
      <c r="W168">
        <f t="shared" si="0"/>
        <v>0</v>
      </c>
    </row>
    <row r="169" spans="1:23" ht="12.75" customHeight="1" x14ac:dyDescent="0.35">
      <c r="A169" s="84" t="s">
        <v>1691</v>
      </c>
      <c r="B169" s="197"/>
      <c r="C169" s="263">
        <v>11</v>
      </c>
      <c r="D169" s="197"/>
      <c r="E169" s="197"/>
      <c r="F169" s="197"/>
      <c r="G169" s="197">
        <v>10</v>
      </c>
      <c r="H169" s="197"/>
      <c r="I169" s="197"/>
      <c r="J169" s="197"/>
      <c r="K169" s="197"/>
      <c r="L169" s="197">
        <v>11</v>
      </c>
      <c r="M169" s="197"/>
      <c r="N169" s="197"/>
      <c r="O169" s="197"/>
      <c r="P169" s="197"/>
      <c r="Q169" s="197"/>
      <c r="R169" s="197"/>
      <c r="S169" s="197"/>
      <c r="T169" s="197"/>
      <c r="U169" s="197"/>
      <c r="V169" s="197">
        <v>32</v>
      </c>
      <c r="W169">
        <f t="shared" si="0"/>
        <v>3</v>
      </c>
    </row>
    <row r="170" spans="1:23" ht="12.75" customHeight="1" x14ac:dyDescent="0.35">
      <c r="A170" s="84" t="s">
        <v>2077</v>
      </c>
      <c r="B170" s="197"/>
      <c r="C170" s="197"/>
      <c r="D170" s="197"/>
      <c r="E170" s="197"/>
      <c r="F170" s="197"/>
      <c r="G170" s="197"/>
      <c r="H170" s="197"/>
      <c r="I170" s="197"/>
      <c r="J170" s="197"/>
      <c r="K170" s="197"/>
      <c r="L170" s="197"/>
      <c r="M170" s="197"/>
      <c r="N170" s="197"/>
      <c r="O170" s="197"/>
      <c r="P170" s="197"/>
      <c r="Q170" s="197"/>
      <c r="R170" s="197"/>
      <c r="S170" s="197"/>
      <c r="T170" s="197"/>
      <c r="U170" s="197"/>
      <c r="V170" s="197">
        <v>0</v>
      </c>
      <c r="W170">
        <f t="shared" si="0"/>
        <v>0</v>
      </c>
    </row>
    <row r="171" spans="1:23" ht="12.75" customHeight="1" x14ac:dyDescent="0.35">
      <c r="A171" s="84" t="s">
        <v>2245</v>
      </c>
      <c r="B171" s="197"/>
      <c r="C171" s="197"/>
      <c r="D171" s="197"/>
      <c r="E171" s="197"/>
      <c r="F171" s="197"/>
      <c r="G171" s="197"/>
      <c r="H171" s="197"/>
      <c r="I171" s="197"/>
      <c r="J171" s="197"/>
      <c r="K171" s="197"/>
      <c r="L171" s="197"/>
      <c r="M171" s="197"/>
      <c r="N171" s="197"/>
      <c r="O171" s="197"/>
      <c r="P171" s="197"/>
      <c r="Q171" s="197"/>
      <c r="R171" s="197"/>
      <c r="S171" s="263">
        <v>11</v>
      </c>
      <c r="T171" s="197"/>
      <c r="U171" s="197"/>
      <c r="V171" s="197">
        <v>11</v>
      </c>
      <c r="W171">
        <f t="shared" si="0"/>
        <v>1</v>
      </c>
    </row>
    <row r="172" spans="1:23" ht="12.75" customHeight="1" x14ac:dyDescent="0.35">
      <c r="A172" s="84" t="s">
        <v>2045</v>
      </c>
      <c r="B172" s="197"/>
      <c r="C172" s="197"/>
      <c r="D172" s="197"/>
      <c r="E172" s="197"/>
      <c r="F172" s="197"/>
      <c r="G172" s="197"/>
      <c r="H172" s="197"/>
      <c r="I172" s="197"/>
      <c r="J172" s="197"/>
      <c r="K172" s="197"/>
      <c r="L172" s="197"/>
      <c r="M172" s="197"/>
      <c r="N172" s="197"/>
      <c r="O172" s="197"/>
      <c r="P172" s="197"/>
      <c r="Q172" s="197"/>
      <c r="R172" s="197"/>
      <c r="S172" s="197"/>
      <c r="T172" s="197"/>
      <c r="U172" s="197"/>
      <c r="V172" s="197">
        <v>0</v>
      </c>
      <c r="W172">
        <f t="shared" si="0"/>
        <v>0</v>
      </c>
    </row>
    <row r="173" spans="1:23" ht="12.75" customHeight="1" x14ac:dyDescent="0.35">
      <c r="A173" s="84" t="s">
        <v>2246</v>
      </c>
      <c r="B173" s="197"/>
      <c r="C173" s="197"/>
      <c r="D173" s="197"/>
      <c r="E173" s="197"/>
      <c r="F173" s="197"/>
      <c r="G173" s="197"/>
      <c r="H173" s="197"/>
      <c r="I173" s="197"/>
      <c r="J173" s="197"/>
      <c r="K173" s="197"/>
      <c r="L173" s="197"/>
      <c r="M173" s="197"/>
      <c r="N173" s="197"/>
      <c r="O173" s="197"/>
      <c r="P173" s="197"/>
      <c r="Q173" s="197"/>
      <c r="R173" s="197"/>
      <c r="S173" s="197"/>
      <c r="T173" s="197"/>
      <c r="U173" s="197"/>
      <c r="V173" s="197">
        <v>0</v>
      </c>
      <c r="W173">
        <f t="shared" si="0"/>
        <v>0</v>
      </c>
    </row>
    <row r="174" spans="1:23" ht="12.75" customHeight="1" x14ac:dyDescent="0.35">
      <c r="A174" s="84" t="s">
        <v>1511</v>
      </c>
      <c r="B174" s="197"/>
      <c r="C174" s="197"/>
      <c r="D174" s="197"/>
      <c r="E174" s="197"/>
      <c r="F174" s="197"/>
      <c r="G174" s="197"/>
      <c r="H174" s="197"/>
      <c r="I174" s="197"/>
      <c r="J174" s="197"/>
      <c r="K174" s="197"/>
      <c r="L174" s="197"/>
      <c r="M174" s="197"/>
      <c r="N174" s="197"/>
      <c r="O174" s="197"/>
      <c r="P174" s="197"/>
      <c r="Q174" s="197"/>
      <c r="R174" s="197"/>
      <c r="S174" s="197"/>
      <c r="T174" s="197"/>
      <c r="U174" s="197"/>
      <c r="V174" s="197">
        <v>0</v>
      </c>
      <c r="W174">
        <f t="shared" si="0"/>
        <v>0</v>
      </c>
    </row>
    <row r="175" spans="1:23" ht="12.75" customHeight="1" x14ac:dyDescent="0.35">
      <c r="A175" s="84" t="s">
        <v>2247</v>
      </c>
      <c r="B175" s="197"/>
      <c r="C175" s="197"/>
      <c r="D175" s="197">
        <v>2</v>
      </c>
      <c r="E175" s="197"/>
      <c r="F175" s="197" t="s">
        <v>97</v>
      </c>
      <c r="G175" s="197"/>
      <c r="H175" s="197">
        <v>1</v>
      </c>
      <c r="I175" s="197"/>
      <c r="J175" s="197"/>
      <c r="K175" s="197" t="s">
        <v>97</v>
      </c>
      <c r="L175" s="197"/>
      <c r="M175" s="197"/>
      <c r="N175" s="263">
        <v>4</v>
      </c>
      <c r="O175" s="197"/>
      <c r="P175" s="197"/>
      <c r="Q175" s="197"/>
      <c r="R175" s="197"/>
      <c r="S175" s="197"/>
      <c r="T175" s="197"/>
      <c r="U175" s="197"/>
      <c r="V175" s="197">
        <v>7</v>
      </c>
      <c r="W175">
        <f t="shared" si="0"/>
        <v>3</v>
      </c>
    </row>
    <row r="176" spans="1:23" ht="12.75" customHeight="1" x14ac:dyDescent="0.35">
      <c r="A176" s="84" t="s">
        <v>2248</v>
      </c>
      <c r="B176" s="197"/>
      <c r="C176" s="197"/>
      <c r="D176" s="197"/>
      <c r="E176" s="197">
        <v>2</v>
      </c>
      <c r="F176" s="197"/>
      <c r="G176" s="197">
        <v>65</v>
      </c>
      <c r="H176" s="197"/>
      <c r="I176" s="263">
        <v>81</v>
      </c>
      <c r="J176" s="197"/>
      <c r="K176" s="197"/>
      <c r="L176" s="197"/>
      <c r="M176" s="197"/>
      <c r="N176" s="197"/>
      <c r="O176" s="197"/>
      <c r="P176" s="197"/>
      <c r="Q176" s="197"/>
      <c r="R176" s="197"/>
      <c r="S176" s="197"/>
      <c r="T176" s="197"/>
      <c r="U176" s="197">
        <v>1</v>
      </c>
      <c r="V176" s="197">
        <v>149</v>
      </c>
      <c r="W176">
        <f t="shared" si="0"/>
        <v>4</v>
      </c>
    </row>
    <row r="177" spans="1:23" ht="12.75" customHeight="1" x14ac:dyDescent="0.35">
      <c r="A177" s="84" t="s">
        <v>2014</v>
      </c>
      <c r="B177" s="197"/>
      <c r="C177" s="197"/>
      <c r="D177" s="197"/>
      <c r="E177" s="197"/>
      <c r="F177" s="197"/>
      <c r="G177" s="263">
        <v>3</v>
      </c>
      <c r="H177" s="197"/>
      <c r="I177" s="197"/>
      <c r="J177" s="197"/>
      <c r="K177" s="197"/>
      <c r="L177" s="197"/>
      <c r="M177" s="197"/>
      <c r="N177" s="197"/>
      <c r="O177" s="197"/>
      <c r="P177" s="197"/>
      <c r="Q177" s="197"/>
      <c r="R177" s="197"/>
      <c r="S177" s="197"/>
      <c r="T177" s="197"/>
      <c r="U177" s="197"/>
      <c r="V177" s="197">
        <v>3</v>
      </c>
      <c r="W177">
        <f t="shared" si="0"/>
        <v>1</v>
      </c>
    </row>
    <row r="178" spans="1:23" ht="12.75" customHeight="1" x14ac:dyDescent="0.35">
      <c r="A178" s="84" t="s">
        <v>2249</v>
      </c>
      <c r="B178" s="197"/>
      <c r="C178" s="197"/>
      <c r="D178" s="197"/>
      <c r="E178" s="197"/>
      <c r="F178" s="197"/>
      <c r="G178" s="197"/>
      <c r="H178" s="197"/>
      <c r="I178" s="197"/>
      <c r="J178" s="197" t="s">
        <v>97</v>
      </c>
      <c r="K178" s="197"/>
      <c r="L178" s="197"/>
      <c r="M178" s="197"/>
      <c r="N178" s="197"/>
      <c r="O178" s="197" t="s">
        <v>97</v>
      </c>
      <c r="P178" s="197"/>
      <c r="Q178" s="197"/>
      <c r="R178" s="197"/>
      <c r="S178" s="197"/>
      <c r="T178" s="197"/>
      <c r="U178" s="197"/>
      <c r="V178" s="197">
        <v>0</v>
      </c>
      <c r="W178">
        <f t="shared" si="0"/>
        <v>0</v>
      </c>
    </row>
    <row r="179" spans="1:23" ht="12.75" customHeight="1" x14ac:dyDescent="0.35">
      <c r="A179" s="84" t="s">
        <v>2250</v>
      </c>
      <c r="B179" s="197"/>
      <c r="C179" s="197"/>
      <c r="D179" s="197"/>
      <c r="E179" s="197"/>
      <c r="F179" s="197"/>
      <c r="G179" s="197"/>
      <c r="H179" s="197">
        <v>1</v>
      </c>
      <c r="I179" s="197"/>
      <c r="J179" s="263">
        <v>41</v>
      </c>
      <c r="K179" s="197">
        <v>13</v>
      </c>
      <c r="L179" s="197"/>
      <c r="M179" s="197">
        <v>3</v>
      </c>
      <c r="N179" s="197"/>
      <c r="O179" s="197" t="s">
        <v>97</v>
      </c>
      <c r="P179" s="197"/>
      <c r="Q179" s="197"/>
      <c r="R179" s="197"/>
      <c r="S179" s="197">
        <v>6</v>
      </c>
      <c r="T179" s="197" t="s">
        <v>97</v>
      </c>
      <c r="U179" s="197"/>
      <c r="V179" s="197">
        <v>64</v>
      </c>
      <c r="W179">
        <f t="shared" si="0"/>
        <v>5</v>
      </c>
    </row>
    <row r="180" spans="1:23" ht="12.75" customHeight="1" x14ac:dyDescent="0.35">
      <c r="A180" s="84" t="s">
        <v>2089</v>
      </c>
      <c r="B180" s="197"/>
      <c r="C180" s="197"/>
      <c r="D180" s="197"/>
      <c r="E180" s="197"/>
      <c r="F180" s="197"/>
      <c r="G180" s="197"/>
      <c r="H180" s="197"/>
      <c r="I180" s="197"/>
      <c r="J180" s="197"/>
      <c r="K180" s="197"/>
      <c r="L180" s="197"/>
      <c r="M180" s="197"/>
      <c r="N180" s="197"/>
      <c r="O180" s="197"/>
      <c r="P180" s="197"/>
      <c r="Q180" s="197"/>
      <c r="R180" s="197"/>
      <c r="S180" s="197"/>
      <c r="T180" s="197"/>
      <c r="U180" s="197"/>
      <c r="V180" s="197">
        <v>0</v>
      </c>
      <c r="W180">
        <f t="shared" si="0"/>
        <v>0</v>
      </c>
    </row>
    <row r="181" spans="1:23" ht="12.75" customHeight="1" x14ac:dyDescent="0.35">
      <c r="A181" s="291" t="s">
        <v>1221</v>
      </c>
      <c r="B181" s="258"/>
      <c r="C181" s="258"/>
      <c r="D181" s="258"/>
      <c r="E181" s="258"/>
      <c r="F181" s="258"/>
      <c r="G181" s="258"/>
      <c r="H181" s="258"/>
      <c r="I181" s="258"/>
      <c r="J181" s="258"/>
      <c r="K181" s="258"/>
      <c r="L181" s="258"/>
      <c r="M181" s="258"/>
      <c r="N181" s="258"/>
      <c r="O181" s="258"/>
      <c r="P181" s="258"/>
      <c r="Q181" s="258"/>
      <c r="R181" s="258"/>
      <c r="S181" s="258"/>
      <c r="T181" s="258"/>
      <c r="U181" s="258"/>
      <c r="V181" s="258" t="s">
        <v>97</v>
      </c>
      <c r="W181">
        <f t="shared" si="0"/>
        <v>0</v>
      </c>
    </row>
    <row r="182" spans="1:23" ht="12.75" customHeight="1" x14ac:dyDescent="0.35">
      <c r="A182" s="84" t="s">
        <v>2251</v>
      </c>
      <c r="B182" s="197"/>
      <c r="C182" s="197"/>
      <c r="D182" s="197"/>
      <c r="E182" s="197"/>
      <c r="F182" s="197"/>
      <c r="G182" s="197"/>
      <c r="H182" s="197"/>
      <c r="I182" s="197"/>
      <c r="J182" s="197"/>
      <c r="K182" s="197"/>
      <c r="L182" s="197"/>
      <c r="M182" s="197"/>
      <c r="N182" s="197"/>
      <c r="O182" s="197"/>
      <c r="P182" s="197"/>
      <c r="Q182" s="197"/>
      <c r="R182" s="197"/>
      <c r="S182" s="197"/>
      <c r="T182" s="197"/>
      <c r="U182" s="197"/>
      <c r="V182" s="197">
        <v>0</v>
      </c>
      <c r="W182">
        <f t="shared" si="0"/>
        <v>0</v>
      </c>
    </row>
    <row r="183" spans="1:23" ht="12.75" customHeight="1" x14ac:dyDescent="0.35">
      <c r="A183" s="84" t="s">
        <v>1602</v>
      </c>
      <c r="B183" s="197"/>
      <c r="C183" s="197" t="s">
        <v>97</v>
      </c>
      <c r="D183" s="197"/>
      <c r="E183" s="197"/>
      <c r="F183" s="197" t="s">
        <v>97</v>
      </c>
      <c r="G183" s="197"/>
      <c r="H183" s="197"/>
      <c r="I183" s="197"/>
      <c r="J183" s="197"/>
      <c r="K183" s="197"/>
      <c r="L183" s="197"/>
      <c r="M183" s="197"/>
      <c r="N183" s="197"/>
      <c r="O183" s="197" t="s">
        <v>97</v>
      </c>
      <c r="P183" s="197"/>
      <c r="Q183" s="197"/>
      <c r="R183" s="197" t="s">
        <v>97</v>
      </c>
      <c r="S183" s="197"/>
      <c r="T183" s="197"/>
      <c r="U183" s="197"/>
      <c r="V183" s="197">
        <v>0</v>
      </c>
      <c r="W183">
        <f t="shared" si="0"/>
        <v>0</v>
      </c>
    </row>
    <row r="184" spans="1:23" ht="12.75" customHeight="1" x14ac:dyDescent="0.35">
      <c r="A184" s="84" t="s">
        <v>2252</v>
      </c>
      <c r="B184" s="263">
        <v>3</v>
      </c>
      <c r="C184" s="197"/>
      <c r="D184" s="197"/>
      <c r="E184" s="197"/>
      <c r="F184" s="197"/>
      <c r="G184" s="197"/>
      <c r="H184" s="197"/>
      <c r="I184" s="197"/>
      <c r="J184" s="197"/>
      <c r="K184" s="197"/>
      <c r="L184" s="197"/>
      <c r="M184" s="197"/>
      <c r="N184" s="197"/>
      <c r="O184" s="197"/>
      <c r="P184" s="197"/>
      <c r="Q184" s="197"/>
      <c r="R184" s="197"/>
      <c r="S184" s="197"/>
      <c r="T184" s="197"/>
      <c r="U184" s="197"/>
      <c r="V184" s="197">
        <v>3</v>
      </c>
      <c r="W184">
        <f t="shared" si="0"/>
        <v>1</v>
      </c>
    </row>
    <row r="185" spans="1:23" ht="12.75" customHeight="1" x14ac:dyDescent="0.35">
      <c r="A185" s="84" t="s">
        <v>1294</v>
      </c>
      <c r="B185" s="197"/>
      <c r="C185" s="197"/>
      <c r="D185" s="197"/>
      <c r="E185" s="197"/>
      <c r="F185" s="197"/>
      <c r="G185" s="197"/>
      <c r="H185" s="197"/>
      <c r="I185" s="197"/>
      <c r="J185" s="197"/>
      <c r="K185" s="197" t="s">
        <v>97</v>
      </c>
      <c r="L185" s="197"/>
      <c r="M185" s="197"/>
      <c r="N185" s="197"/>
      <c r="O185" s="197"/>
      <c r="P185" s="197"/>
      <c r="Q185" s="197"/>
      <c r="R185" s="197"/>
      <c r="S185" s="197"/>
      <c r="T185" s="197"/>
      <c r="U185" s="197"/>
      <c r="V185" s="197">
        <v>0</v>
      </c>
      <c r="W185">
        <f t="shared" si="0"/>
        <v>0</v>
      </c>
    </row>
    <row r="186" spans="1:23" ht="12.75" customHeight="1" x14ac:dyDescent="0.35">
      <c r="A186" s="84" t="s">
        <v>2253</v>
      </c>
      <c r="B186" s="197"/>
      <c r="C186" s="197"/>
      <c r="D186" s="197"/>
      <c r="E186" s="197"/>
      <c r="F186" s="197"/>
      <c r="G186" s="197"/>
      <c r="H186" s="197"/>
      <c r="I186" s="197"/>
      <c r="J186" s="197"/>
      <c r="K186" s="197"/>
      <c r="L186" s="197"/>
      <c r="M186" s="197"/>
      <c r="N186" s="197"/>
      <c r="O186" s="197"/>
      <c r="P186" s="197"/>
      <c r="Q186" s="197"/>
      <c r="R186" s="197"/>
      <c r="S186" s="197"/>
      <c r="T186" s="197"/>
      <c r="U186" s="197"/>
      <c r="V186" s="197">
        <v>0</v>
      </c>
      <c r="W186">
        <f t="shared" si="0"/>
        <v>0</v>
      </c>
    </row>
    <row r="187" spans="1:23" ht="12.75" customHeight="1" x14ac:dyDescent="0.35">
      <c r="A187" s="291" t="s">
        <v>552</v>
      </c>
      <c r="B187" s="258"/>
      <c r="C187" s="258"/>
      <c r="D187" s="258"/>
      <c r="E187" s="258"/>
      <c r="F187" s="258"/>
      <c r="G187" s="258"/>
      <c r="H187" s="258"/>
      <c r="I187" s="258"/>
      <c r="J187" s="258"/>
      <c r="K187" s="258"/>
      <c r="L187" s="258"/>
      <c r="M187" s="258"/>
      <c r="N187" s="258"/>
      <c r="O187" s="258"/>
      <c r="P187" s="258"/>
      <c r="Q187" s="258"/>
      <c r="R187" s="258"/>
      <c r="S187" s="258"/>
      <c r="T187" s="258"/>
      <c r="U187" s="258"/>
      <c r="V187" s="258" t="s">
        <v>97</v>
      </c>
      <c r="W187">
        <f t="shared" si="0"/>
        <v>0</v>
      </c>
    </row>
    <row r="188" spans="1:23" ht="12.75" customHeight="1" x14ac:dyDescent="0.35">
      <c r="A188" s="84" t="s">
        <v>2254</v>
      </c>
      <c r="B188" s="197"/>
      <c r="C188" s="197"/>
      <c r="D188" s="197"/>
      <c r="E188" s="197"/>
      <c r="F188" s="197"/>
      <c r="G188" s="197"/>
      <c r="H188" s="197"/>
      <c r="I188" s="197"/>
      <c r="J188" s="197"/>
      <c r="K188" s="197"/>
      <c r="L188" s="197"/>
      <c r="M188" s="197"/>
      <c r="N188" s="197"/>
      <c r="O188" s="197"/>
      <c r="P188" s="197"/>
      <c r="Q188" s="197"/>
      <c r="R188" s="197"/>
      <c r="S188" s="197"/>
      <c r="T188" s="197"/>
      <c r="U188" s="197"/>
      <c r="V188" s="197">
        <v>0</v>
      </c>
      <c r="W188">
        <f t="shared" si="0"/>
        <v>0</v>
      </c>
    </row>
    <row r="189" spans="1:23" ht="12.75" customHeight="1" x14ac:dyDescent="0.35">
      <c r="A189" s="84" t="s">
        <v>2255</v>
      </c>
      <c r="B189" s="197"/>
      <c r="C189" s="263">
        <v>11</v>
      </c>
      <c r="D189" s="197"/>
      <c r="E189" s="197"/>
      <c r="F189" s="197"/>
      <c r="G189" s="197"/>
      <c r="H189" s="197"/>
      <c r="I189" s="197"/>
      <c r="J189" s="197"/>
      <c r="K189" s="197"/>
      <c r="L189" s="197"/>
      <c r="M189" s="197"/>
      <c r="N189" s="197"/>
      <c r="O189" s="197"/>
      <c r="P189" s="197"/>
      <c r="Q189" s="197"/>
      <c r="R189" s="197"/>
      <c r="S189" s="197"/>
      <c r="T189" s="197"/>
      <c r="U189" s="197"/>
      <c r="V189" s="197">
        <v>11</v>
      </c>
      <c r="W189">
        <f t="shared" si="0"/>
        <v>1</v>
      </c>
    </row>
    <row r="190" spans="1:23" ht="12.75" customHeight="1" x14ac:dyDescent="0.35">
      <c r="A190" s="84" t="s">
        <v>182</v>
      </c>
      <c r="B190" s="197"/>
      <c r="C190" s="197"/>
      <c r="D190" s="197"/>
      <c r="E190" s="197"/>
      <c r="F190" s="197"/>
      <c r="G190" s="197"/>
      <c r="H190" s="197"/>
      <c r="I190" s="197"/>
      <c r="J190" s="197"/>
      <c r="K190" s="197"/>
      <c r="L190" s="263">
        <v>11</v>
      </c>
      <c r="M190" s="197">
        <v>3</v>
      </c>
      <c r="N190" s="197"/>
      <c r="O190" s="197"/>
      <c r="P190" s="197"/>
      <c r="Q190" s="197"/>
      <c r="R190" s="197"/>
      <c r="S190" s="197"/>
      <c r="T190" s="197"/>
      <c r="U190" s="197"/>
      <c r="V190" s="197">
        <v>14</v>
      </c>
      <c r="W190">
        <f t="shared" si="0"/>
        <v>2</v>
      </c>
    </row>
    <row r="191" spans="1:23" ht="12.75" customHeight="1" x14ac:dyDescent="0.35">
      <c r="A191" s="84" t="s">
        <v>2054</v>
      </c>
      <c r="B191" s="197"/>
      <c r="C191" s="197"/>
      <c r="D191" s="197"/>
      <c r="E191" s="197">
        <v>5</v>
      </c>
      <c r="F191" s="197"/>
      <c r="G191" s="197"/>
      <c r="H191" s="197"/>
      <c r="I191" s="197">
        <v>2</v>
      </c>
      <c r="J191" s="197"/>
      <c r="K191" s="197"/>
      <c r="L191" s="197"/>
      <c r="M191" s="197"/>
      <c r="N191" s="197"/>
      <c r="O191" s="197">
        <v>6</v>
      </c>
      <c r="P191" s="263">
        <v>23</v>
      </c>
      <c r="Q191" s="197"/>
      <c r="R191" s="197"/>
      <c r="S191" s="197"/>
      <c r="T191" s="197"/>
      <c r="U191" s="197"/>
      <c r="V191" s="197">
        <v>36</v>
      </c>
      <c r="W191">
        <f t="shared" si="0"/>
        <v>4</v>
      </c>
    </row>
    <row r="192" spans="1:23" ht="12.75" customHeight="1" x14ac:dyDescent="0.35">
      <c r="A192" s="84" t="s">
        <v>2056</v>
      </c>
      <c r="B192" s="197"/>
      <c r="C192" s="197"/>
      <c r="D192" s="197"/>
      <c r="E192" s="197"/>
      <c r="F192" s="197"/>
      <c r="G192" s="197"/>
      <c r="H192" s="197"/>
      <c r="I192" s="197"/>
      <c r="J192" s="197"/>
      <c r="K192" s="197"/>
      <c r="L192" s="197"/>
      <c r="M192" s="197"/>
      <c r="N192" s="197"/>
      <c r="O192" s="197"/>
      <c r="P192" s="197"/>
      <c r="Q192" s="197"/>
      <c r="R192" s="197"/>
      <c r="S192" s="197"/>
      <c r="T192" s="197"/>
      <c r="U192" s="197"/>
      <c r="V192" s="197">
        <v>0</v>
      </c>
      <c r="W192">
        <f t="shared" si="0"/>
        <v>0</v>
      </c>
    </row>
    <row r="193" spans="1:23" ht="12.75" customHeight="1" x14ac:dyDescent="0.35">
      <c r="A193" s="84" t="s">
        <v>2256</v>
      </c>
      <c r="B193" s="197"/>
      <c r="C193" s="197"/>
      <c r="D193" s="197"/>
      <c r="E193" s="197"/>
      <c r="F193" s="197"/>
      <c r="G193" s="197"/>
      <c r="H193" s="197" t="s">
        <v>97</v>
      </c>
      <c r="I193" s="197" t="s">
        <v>97</v>
      </c>
      <c r="J193" s="197"/>
      <c r="K193" s="197">
        <v>2</v>
      </c>
      <c r="L193" s="197"/>
      <c r="M193" s="197">
        <v>3</v>
      </c>
      <c r="N193" s="197">
        <v>4</v>
      </c>
      <c r="O193" s="197" t="s">
        <v>97</v>
      </c>
      <c r="P193" s="197"/>
      <c r="Q193" s="263">
        <v>20</v>
      </c>
      <c r="R193" s="197" t="s">
        <v>97</v>
      </c>
      <c r="S193" s="197" t="s">
        <v>97</v>
      </c>
      <c r="T193" s="197"/>
      <c r="U193" s="197"/>
      <c r="V193" s="197">
        <v>29</v>
      </c>
      <c r="W193">
        <f t="shared" si="0"/>
        <v>4</v>
      </c>
    </row>
    <row r="194" spans="1:23" ht="12.75" customHeight="1" x14ac:dyDescent="0.35">
      <c r="A194" s="84" t="s">
        <v>2257</v>
      </c>
      <c r="B194" s="197"/>
      <c r="C194" s="197"/>
      <c r="D194" s="197"/>
      <c r="E194" s="197"/>
      <c r="F194" s="197"/>
      <c r="G194" s="197"/>
      <c r="H194" s="197"/>
      <c r="I194" s="197" t="s">
        <v>97</v>
      </c>
      <c r="J194" s="197"/>
      <c r="K194" s="197" t="s">
        <v>97</v>
      </c>
      <c r="L194" s="197"/>
      <c r="M194" s="197"/>
      <c r="N194" s="197"/>
      <c r="O194" s="197"/>
      <c r="P194" s="263">
        <v>2</v>
      </c>
      <c r="Q194" s="197" t="s">
        <v>97</v>
      </c>
      <c r="R194" s="197"/>
      <c r="S194" s="197"/>
      <c r="T194" s="197"/>
      <c r="U194" s="197"/>
      <c r="V194" s="197">
        <v>2</v>
      </c>
      <c r="W194">
        <f t="shared" si="0"/>
        <v>1</v>
      </c>
    </row>
    <row r="195" spans="1:23" ht="12.75" customHeight="1" x14ac:dyDescent="0.35">
      <c r="A195" s="84" t="s">
        <v>1965</v>
      </c>
      <c r="B195" s="197"/>
      <c r="C195" s="197"/>
      <c r="D195" s="197"/>
      <c r="E195" s="197"/>
      <c r="F195" s="197"/>
      <c r="G195" s="197"/>
      <c r="H195" s="197"/>
      <c r="I195" s="197"/>
      <c r="J195" s="197"/>
      <c r="K195" s="197"/>
      <c r="L195" s="197"/>
      <c r="M195" s="197"/>
      <c r="N195" s="197"/>
      <c r="O195" s="197"/>
      <c r="P195" s="197"/>
      <c r="Q195" s="197"/>
      <c r="R195" s="197"/>
      <c r="S195" s="197"/>
      <c r="T195" s="197"/>
      <c r="U195" s="197"/>
      <c r="V195" s="197">
        <v>0</v>
      </c>
      <c r="W195">
        <f t="shared" si="0"/>
        <v>0</v>
      </c>
    </row>
    <row r="196" spans="1:23" ht="13.5" customHeight="1" x14ac:dyDescent="0.35">
      <c r="A196" s="84" t="s">
        <v>2258</v>
      </c>
      <c r="B196" s="197"/>
      <c r="C196" s="197"/>
      <c r="D196" s="197"/>
      <c r="E196" s="197"/>
      <c r="F196" s="197"/>
      <c r="G196" s="197"/>
      <c r="H196" s="197"/>
      <c r="I196" s="197"/>
      <c r="J196" s="197"/>
      <c r="K196" s="197"/>
      <c r="L196" s="197"/>
      <c r="M196" s="197"/>
      <c r="N196" s="197"/>
      <c r="O196" s="197"/>
      <c r="P196" s="197"/>
      <c r="Q196" s="197"/>
      <c r="R196" s="197"/>
      <c r="S196" s="197"/>
      <c r="T196" s="197"/>
      <c r="U196" s="197" t="s">
        <v>97</v>
      </c>
      <c r="V196" s="197">
        <v>0</v>
      </c>
      <c r="W196">
        <f t="shared" si="0"/>
        <v>0</v>
      </c>
    </row>
    <row r="197" spans="1:23" ht="13.5" customHeight="1" x14ac:dyDescent="0.35">
      <c r="A197" s="254"/>
      <c r="B197" s="256" t="s">
        <v>1788</v>
      </c>
      <c r="C197" s="256" t="s">
        <v>7</v>
      </c>
      <c r="D197" s="256" t="s">
        <v>1804</v>
      </c>
      <c r="E197" s="256" t="s">
        <v>11</v>
      </c>
      <c r="F197" s="256" t="s">
        <v>17</v>
      </c>
      <c r="G197" s="256" t="s">
        <v>8</v>
      </c>
      <c r="H197" s="256" t="s">
        <v>1806</v>
      </c>
      <c r="I197" s="256" t="s">
        <v>4</v>
      </c>
      <c r="J197" s="256" t="s">
        <v>19</v>
      </c>
      <c r="K197" s="256" t="s">
        <v>1791</v>
      </c>
      <c r="L197" s="256" t="s">
        <v>20</v>
      </c>
      <c r="M197" s="256" t="s">
        <v>16</v>
      </c>
      <c r="N197" s="256" t="s">
        <v>1278</v>
      </c>
      <c r="O197" s="256" t="s">
        <v>6</v>
      </c>
      <c r="P197" s="256" t="s">
        <v>929</v>
      </c>
      <c r="Q197" s="256" t="s">
        <v>9</v>
      </c>
      <c r="R197" s="256" t="s">
        <v>1793</v>
      </c>
      <c r="S197" s="256" t="s">
        <v>15</v>
      </c>
      <c r="T197" s="256" t="s">
        <v>14</v>
      </c>
      <c r="U197" s="256" t="s">
        <v>5</v>
      </c>
      <c r="V197" s="256" t="s">
        <v>932</v>
      </c>
      <c r="W197">
        <f t="shared" si="0"/>
        <v>0</v>
      </c>
    </row>
    <row r="198" spans="1:23" ht="12.75" customHeight="1" x14ac:dyDescent="0.35">
      <c r="A198" s="293" t="s">
        <v>1724</v>
      </c>
      <c r="B198" s="258"/>
      <c r="C198" s="258"/>
      <c r="D198" s="258"/>
      <c r="E198" s="258"/>
      <c r="F198" s="258"/>
      <c r="G198" s="258"/>
      <c r="H198" s="258"/>
      <c r="I198" s="258"/>
      <c r="J198" s="258"/>
      <c r="K198" s="258"/>
      <c r="L198" s="258"/>
      <c r="M198" s="258"/>
      <c r="N198" s="258"/>
      <c r="O198" s="258"/>
      <c r="P198" s="258"/>
      <c r="Q198" s="258"/>
      <c r="R198" s="258"/>
      <c r="S198" s="258"/>
      <c r="T198" s="258"/>
      <c r="U198" s="258"/>
      <c r="V198" s="258" t="s">
        <v>97</v>
      </c>
      <c r="W198">
        <f t="shared" si="0"/>
        <v>0</v>
      </c>
    </row>
    <row r="199" spans="1:23" ht="12.75" customHeight="1" x14ac:dyDescent="0.35">
      <c r="A199" s="84" t="s">
        <v>2259</v>
      </c>
      <c r="B199" s="197"/>
      <c r="C199" s="197"/>
      <c r="D199" s="197" t="s">
        <v>97</v>
      </c>
      <c r="E199" s="197" t="s">
        <v>97</v>
      </c>
      <c r="F199" s="197"/>
      <c r="G199" s="197"/>
      <c r="H199" s="197"/>
      <c r="I199" s="197"/>
      <c r="J199" s="197" t="s">
        <v>97</v>
      </c>
      <c r="K199" s="197"/>
      <c r="L199" s="197"/>
      <c r="M199" s="197"/>
      <c r="N199" s="197"/>
      <c r="O199" s="197"/>
      <c r="P199" s="197"/>
      <c r="Q199" s="197" t="s">
        <v>97</v>
      </c>
      <c r="R199" s="197"/>
      <c r="S199" s="197"/>
      <c r="T199" s="197"/>
      <c r="U199" s="197" t="s">
        <v>97</v>
      </c>
      <c r="V199" s="197">
        <v>0</v>
      </c>
      <c r="W199">
        <f t="shared" si="0"/>
        <v>0</v>
      </c>
    </row>
    <row r="200" spans="1:23" ht="12.75" customHeight="1" x14ac:dyDescent="0.35">
      <c r="A200" s="84" t="s">
        <v>2260</v>
      </c>
      <c r="B200" s="197"/>
      <c r="C200" s="197"/>
      <c r="D200" s="197"/>
      <c r="E200" s="197"/>
      <c r="F200" s="197"/>
      <c r="G200" s="197"/>
      <c r="H200" s="197"/>
      <c r="I200" s="197"/>
      <c r="J200" s="197" t="s">
        <v>97</v>
      </c>
      <c r="K200" s="197"/>
      <c r="L200" s="197"/>
      <c r="M200" s="197"/>
      <c r="N200" s="197"/>
      <c r="O200" s="197"/>
      <c r="P200" s="197"/>
      <c r="Q200" s="197"/>
      <c r="R200" s="197"/>
      <c r="S200" s="197"/>
      <c r="T200" s="197"/>
      <c r="U200" s="197"/>
      <c r="V200" s="197">
        <v>0</v>
      </c>
      <c r="W200">
        <f t="shared" si="0"/>
        <v>0</v>
      </c>
    </row>
    <row r="201" spans="1:23" ht="12.75" customHeight="1" x14ac:dyDescent="0.35">
      <c r="A201" s="295" t="s">
        <v>591</v>
      </c>
      <c r="B201" s="258"/>
      <c r="C201" s="258"/>
      <c r="D201" s="258"/>
      <c r="E201" s="258"/>
      <c r="F201" s="258"/>
      <c r="G201" s="258"/>
      <c r="H201" s="258"/>
      <c r="I201" s="258"/>
      <c r="J201" s="258"/>
      <c r="K201" s="258"/>
      <c r="L201" s="258"/>
      <c r="M201" s="258"/>
      <c r="N201" s="258"/>
      <c r="O201" s="258"/>
      <c r="P201" s="258"/>
      <c r="Q201" s="258"/>
      <c r="R201" s="258"/>
      <c r="S201" s="258"/>
      <c r="T201" s="258"/>
      <c r="U201" s="258"/>
      <c r="V201" s="258" t="s">
        <v>97</v>
      </c>
      <c r="W201">
        <f t="shared" si="0"/>
        <v>0</v>
      </c>
    </row>
    <row r="202" spans="1:23" ht="12.75" customHeight="1" x14ac:dyDescent="0.35">
      <c r="A202" s="84" t="s">
        <v>2261</v>
      </c>
      <c r="B202" s="197"/>
      <c r="C202" s="197"/>
      <c r="D202" s="197"/>
      <c r="E202" s="197"/>
      <c r="F202" s="197" t="s">
        <v>97</v>
      </c>
      <c r="G202" s="197"/>
      <c r="H202" s="197"/>
      <c r="I202" s="263">
        <v>9</v>
      </c>
      <c r="J202" s="197"/>
      <c r="K202" s="197"/>
      <c r="L202" s="197" t="s">
        <v>97</v>
      </c>
      <c r="M202" s="197"/>
      <c r="N202" s="197"/>
      <c r="O202" s="197"/>
      <c r="P202" s="197"/>
      <c r="Q202" s="197"/>
      <c r="R202" s="197"/>
      <c r="S202" s="197" t="s">
        <v>97</v>
      </c>
      <c r="T202" s="197"/>
      <c r="U202" s="197"/>
      <c r="V202" s="197">
        <v>9</v>
      </c>
      <c r="W202">
        <f t="shared" si="0"/>
        <v>1</v>
      </c>
    </row>
    <row r="203" spans="1:23" ht="12.75" customHeight="1" x14ac:dyDescent="0.35">
      <c r="A203" s="84" t="s">
        <v>2079</v>
      </c>
      <c r="B203" s="197"/>
      <c r="C203" s="197"/>
      <c r="D203" s="197"/>
      <c r="E203" s="197"/>
      <c r="F203" s="197"/>
      <c r="G203" s="197"/>
      <c r="H203" s="197"/>
      <c r="I203" s="197"/>
      <c r="J203" s="197"/>
      <c r="K203" s="197"/>
      <c r="L203" s="197"/>
      <c r="M203" s="197"/>
      <c r="N203" s="197"/>
      <c r="O203" s="197"/>
      <c r="P203" s="197"/>
      <c r="Q203" s="197"/>
      <c r="R203" s="197"/>
      <c r="S203" s="197"/>
      <c r="T203" s="197"/>
      <c r="U203" s="197"/>
      <c r="V203" s="197">
        <v>0</v>
      </c>
      <c r="W203">
        <f t="shared" si="0"/>
        <v>0</v>
      </c>
    </row>
    <row r="204" spans="1:23" ht="12.75" customHeight="1" x14ac:dyDescent="0.35">
      <c r="A204" s="84" t="s">
        <v>2262</v>
      </c>
      <c r="B204" s="197"/>
      <c r="C204" s="197"/>
      <c r="D204" s="197"/>
      <c r="E204" s="197"/>
      <c r="F204" s="197"/>
      <c r="G204" s="197"/>
      <c r="H204" s="197"/>
      <c r="I204" s="197"/>
      <c r="J204" s="197"/>
      <c r="K204" s="197"/>
      <c r="L204" s="197"/>
      <c r="M204" s="197"/>
      <c r="N204" s="197"/>
      <c r="O204" s="197"/>
      <c r="P204" s="197"/>
      <c r="Q204" s="197"/>
      <c r="R204" s="197"/>
      <c r="S204" s="197"/>
      <c r="T204" s="197"/>
      <c r="U204" s="197"/>
      <c r="V204" s="197">
        <v>0</v>
      </c>
      <c r="W204">
        <f t="shared" si="0"/>
        <v>0</v>
      </c>
    </row>
    <row r="205" spans="1:23" ht="12.75" customHeight="1" x14ac:dyDescent="0.35">
      <c r="A205" s="84" t="s">
        <v>2263</v>
      </c>
      <c r="B205" s="197"/>
      <c r="C205" s="197"/>
      <c r="D205" s="197"/>
      <c r="E205" s="197"/>
      <c r="F205" s="197"/>
      <c r="G205" s="197"/>
      <c r="H205" s="197"/>
      <c r="I205" s="197"/>
      <c r="J205" s="197"/>
      <c r="K205" s="197"/>
      <c r="L205" s="197"/>
      <c r="M205" s="197"/>
      <c r="N205" s="197"/>
      <c r="O205" s="197"/>
      <c r="P205" s="197"/>
      <c r="Q205" s="197"/>
      <c r="R205" s="197"/>
      <c r="S205" s="197"/>
      <c r="T205" s="197"/>
      <c r="U205" s="197"/>
      <c r="V205" s="197">
        <v>0</v>
      </c>
      <c r="W205">
        <f t="shared" si="0"/>
        <v>0</v>
      </c>
    </row>
    <row r="206" spans="1:23" ht="12.75" customHeight="1" x14ac:dyDescent="0.35">
      <c r="A206" s="84" t="s">
        <v>2064</v>
      </c>
      <c r="B206" s="197"/>
      <c r="C206" s="197" t="s">
        <v>97</v>
      </c>
      <c r="D206" s="197"/>
      <c r="E206" s="197"/>
      <c r="F206" s="197"/>
      <c r="G206" s="197"/>
      <c r="H206" s="197"/>
      <c r="I206" s="197"/>
      <c r="J206" s="197"/>
      <c r="K206" s="197"/>
      <c r="L206" s="197"/>
      <c r="M206" s="197"/>
      <c r="N206" s="197"/>
      <c r="O206" s="197" t="s">
        <v>97</v>
      </c>
      <c r="P206" s="197"/>
      <c r="Q206" s="197"/>
      <c r="R206" s="197"/>
      <c r="S206" s="197"/>
      <c r="T206" s="197"/>
      <c r="U206" s="197"/>
      <c r="V206" s="197">
        <v>0</v>
      </c>
      <c r="W206">
        <f t="shared" si="0"/>
        <v>0</v>
      </c>
    </row>
    <row r="207" spans="1:23" ht="12.75" customHeight="1" x14ac:dyDescent="0.35">
      <c r="A207" s="84" t="s">
        <v>1386</v>
      </c>
      <c r="B207" s="197"/>
      <c r="C207" s="197"/>
      <c r="D207" s="197"/>
      <c r="E207" s="197"/>
      <c r="F207" s="197"/>
      <c r="G207" s="197"/>
      <c r="H207" s="197"/>
      <c r="I207" s="197"/>
      <c r="J207" s="197"/>
      <c r="K207" s="197"/>
      <c r="L207" s="197"/>
      <c r="M207" s="197"/>
      <c r="N207" s="197"/>
      <c r="O207" s="197"/>
      <c r="P207" s="197"/>
      <c r="Q207" s="197"/>
      <c r="R207" s="197"/>
      <c r="S207" s="197"/>
      <c r="T207" s="197"/>
      <c r="U207" s="197"/>
      <c r="V207" s="197">
        <v>0</v>
      </c>
      <c r="W207">
        <f t="shared" si="0"/>
        <v>0</v>
      </c>
    </row>
    <row r="208" spans="1:23" ht="12.75" customHeight="1" x14ac:dyDescent="0.35">
      <c r="A208" s="84" t="s">
        <v>1873</v>
      </c>
      <c r="B208" s="197"/>
      <c r="C208" s="197"/>
      <c r="D208" s="197"/>
      <c r="E208" s="197"/>
      <c r="F208" s="197"/>
      <c r="G208" s="197" t="s">
        <v>97</v>
      </c>
      <c r="H208" s="197"/>
      <c r="I208" s="197"/>
      <c r="J208" s="197"/>
      <c r="K208" s="197"/>
      <c r="L208" s="197"/>
      <c r="M208" s="197"/>
      <c r="N208" s="197"/>
      <c r="O208" s="197"/>
      <c r="P208" s="197"/>
      <c r="Q208" s="197" t="s">
        <v>97</v>
      </c>
      <c r="R208" s="197"/>
      <c r="S208" s="197" t="s">
        <v>97</v>
      </c>
      <c r="T208" s="197"/>
      <c r="U208" s="197"/>
      <c r="V208" s="197">
        <v>0</v>
      </c>
      <c r="W208">
        <f t="shared" si="0"/>
        <v>0</v>
      </c>
    </row>
    <row r="209" spans="1:23" ht="12.75" customHeight="1" x14ac:dyDescent="0.35">
      <c r="A209" s="84" t="s">
        <v>2264</v>
      </c>
      <c r="B209" s="197"/>
      <c r="C209" s="197"/>
      <c r="D209" s="197"/>
      <c r="E209" s="197"/>
      <c r="F209" s="197"/>
      <c r="G209" s="197" t="s">
        <v>97</v>
      </c>
      <c r="H209" s="197"/>
      <c r="I209" s="197"/>
      <c r="J209" s="197"/>
      <c r="K209" s="197"/>
      <c r="L209" s="197"/>
      <c r="M209" s="197" t="s">
        <v>97</v>
      </c>
      <c r="N209" s="197"/>
      <c r="O209" s="197" t="s">
        <v>97</v>
      </c>
      <c r="P209" s="197"/>
      <c r="Q209" s="197" t="s">
        <v>97</v>
      </c>
      <c r="R209" s="197"/>
      <c r="S209" s="197" t="s">
        <v>97</v>
      </c>
      <c r="T209" s="197"/>
      <c r="U209" s="197"/>
      <c r="V209" s="197">
        <v>0</v>
      </c>
      <c r="W209">
        <f t="shared" si="0"/>
        <v>0</v>
      </c>
    </row>
    <row r="210" spans="1:23" ht="12.75" customHeight="1" x14ac:dyDescent="0.35">
      <c r="A210" s="257" t="s">
        <v>615</v>
      </c>
      <c r="B210" s="258"/>
      <c r="C210" s="258"/>
      <c r="D210" s="258"/>
      <c r="E210" s="258"/>
      <c r="F210" s="258"/>
      <c r="G210" s="258"/>
      <c r="H210" s="258"/>
      <c r="I210" s="258"/>
      <c r="J210" s="258"/>
      <c r="K210" s="258"/>
      <c r="L210" s="258"/>
      <c r="M210" s="258"/>
      <c r="N210" s="258"/>
      <c r="O210" s="258"/>
      <c r="P210" s="258"/>
      <c r="Q210" s="258"/>
      <c r="R210" s="258"/>
      <c r="S210" s="258"/>
      <c r="T210" s="258"/>
      <c r="U210" s="258"/>
      <c r="V210" s="296" t="s">
        <v>97</v>
      </c>
      <c r="W210">
        <f t="shared" si="0"/>
        <v>0</v>
      </c>
    </row>
    <row r="211" spans="1:23" ht="12.75" customHeight="1" x14ac:dyDescent="0.35">
      <c r="A211" s="84" t="s">
        <v>2265</v>
      </c>
      <c r="B211" s="197"/>
      <c r="C211" s="197"/>
      <c r="D211" s="197"/>
      <c r="E211" s="197"/>
      <c r="F211" s="197"/>
      <c r="G211" s="197"/>
      <c r="H211" s="197"/>
      <c r="I211" s="197"/>
      <c r="J211" s="197"/>
      <c r="K211" s="197" t="s">
        <v>97</v>
      </c>
      <c r="L211" s="197"/>
      <c r="M211" s="197"/>
      <c r="N211" s="197"/>
      <c r="O211" s="197"/>
      <c r="P211" s="197"/>
      <c r="Q211" s="197"/>
      <c r="R211" s="263">
        <v>2</v>
      </c>
      <c r="S211" s="197"/>
      <c r="T211" s="197"/>
      <c r="U211" s="197"/>
      <c r="V211" s="197">
        <v>2</v>
      </c>
      <c r="W211">
        <f t="shared" si="0"/>
        <v>1</v>
      </c>
    </row>
    <row r="212" spans="1:23" ht="12.75" customHeight="1" x14ac:dyDescent="0.35">
      <c r="A212" s="84" t="s">
        <v>1913</v>
      </c>
      <c r="B212" s="197"/>
      <c r="C212" s="197"/>
      <c r="D212" s="197"/>
      <c r="E212" s="197"/>
      <c r="F212" s="197"/>
      <c r="G212" s="197" t="s">
        <v>97</v>
      </c>
      <c r="H212" s="263">
        <v>1</v>
      </c>
      <c r="I212" s="197"/>
      <c r="J212" s="197"/>
      <c r="K212" s="197"/>
      <c r="L212" s="197"/>
      <c r="M212" s="197"/>
      <c r="N212" s="197"/>
      <c r="O212" s="197"/>
      <c r="P212" s="197" t="s">
        <v>97</v>
      </c>
      <c r="Q212" s="197" t="s">
        <v>97</v>
      </c>
      <c r="R212" s="197"/>
      <c r="S212" s="197"/>
      <c r="T212" s="197" t="s">
        <v>97</v>
      </c>
      <c r="U212" s="197" t="s">
        <v>97</v>
      </c>
      <c r="V212" s="197">
        <v>1</v>
      </c>
      <c r="W212">
        <f t="shared" si="0"/>
        <v>1</v>
      </c>
    </row>
    <row r="213" spans="1:23" ht="12.75" customHeight="1" x14ac:dyDescent="0.35">
      <c r="A213" s="84" t="s">
        <v>1585</v>
      </c>
      <c r="B213" s="197"/>
      <c r="C213" s="197" t="s">
        <v>97</v>
      </c>
      <c r="D213" s="197"/>
      <c r="E213" s="197"/>
      <c r="F213" s="197"/>
      <c r="G213" s="197"/>
      <c r="H213" s="197"/>
      <c r="I213" s="197"/>
      <c r="J213" s="197"/>
      <c r="K213" s="197"/>
      <c r="L213" s="197"/>
      <c r="M213" s="197"/>
      <c r="N213" s="197"/>
      <c r="O213" s="197"/>
      <c r="P213" s="197"/>
      <c r="Q213" s="197"/>
      <c r="R213" s="197"/>
      <c r="S213" s="197"/>
      <c r="T213" s="197"/>
      <c r="U213" s="197"/>
      <c r="V213" s="197">
        <v>0</v>
      </c>
      <c r="W213">
        <f t="shared" si="0"/>
        <v>0</v>
      </c>
    </row>
    <row r="214" spans="1:23" ht="12.75" customHeight="1" x14ac:dyDescent="0.35">
      <c r="A214" s="84" t="s">
        <v>2266</v>
      </c>
      <c r="B214" s="197"/>
      <c r="C214" s="197"/>
      <c r="D214" s="197"/>
      <c r="E214" s="197"/>
      <c r="F214" s="197"/>
      <c r="G214" s="197"/>
      <c r="H214" s="197"/>
      <c r="I214" s="197"/>
      <c r="J214" s="197"/>
      <c r="K214" s="197"/>
      <c r="L214" s="197"/>
      <c r="M214" s="197"/>
      <c r="N214" s="197"/>
      <c r="O214" s="197"/>
      <c r="P214" s="197"/>
      <c r="Q214" s="197"/>
      <c r="R214" s="197"/>
      <c r="S214" s="197"/>
      <c r="T214" s="263">
        <v>3</v>
      </c>
      <c r="U214" s="197"/>
      <c r="V214" s="197">
        <v>3</v>
      </c>
      <c r="W214">
        <f t="shared" si="0"/>
        <v>1</v>
      </c>
    </row>
    <row r="215" spans="1:23" ht="12.75" customHeight="1" x14ac:dyDescent="0.35">
      <c r="A215" s="84" t="s">
        <v>2267</v>
      </c>
      <c r="B215" s="197"/>
      <c r="C215" s="197"/>
      <c r="D215" s="197"/>
      <c r="E215" s="197"/>
      <c r="F215" s="197"/>
      <c r="G215" s="197"/>
      <c r="H215" s="197"/>
      <c r="I215" s="197">
        <v>2</v>
      </c>
      <c r="J215" s="197"/>
      <c r="K215" s="197"/>
      <c r="L215" s="197"/>
      <c r="M215" s="197"/>
      <c r="N215" s="263">
        <v>18</v>
      </c>
      <c r="O215" s="197"/>
      <c r="P215" s="197">
        <v>11</v>
      </c>
      <c r="Q215" s="197"/>
      <c r="R215" s="197"/>
      <c r="S215" s="197"/>
      <c r="T215" s="197"/>
      <c r="U215" s="197"/>
      <c r="V215" s="197">
        <v>31</v>
      </c>
      <c r="W215">
        <f t="shared" si="0"/>
        <v>3</v>
      </c>
    </row>
    <row r="216" spans="1:23" ht="12.75" customHeight="1" x14ac:dyDescent="0.35">
      <c r="A216" s="84" t="s">
        <v>2040</v>
      </c>
      <c r="B216" s="197"/>
      <c r="C216" s="197"/>
      <c r="D216" s="197"/>
      <c r="E216" s="197"/>
      <c r="F216" s="197"/>
      <c r="G216" s="197"/>
      <c r="H216" s="197"/>
      <c r="I216" s="197"/>
      <c r="J216" s="197"/>
      <c r="K216" s="197"/>
      <c r="L216" s="197"/>
      <c r="M216" s="197"/>
      <c r="N216" s="197"/>
      <c r="O216" s="263">
        <v>9</v>
      </c>
      <c r="P216" s="197"/>
      <c r="Q216" s="197"/>
      <c r="R216" s="197">
        <v>2</v>
      </c>
      <c r="S216" s="197"/>
      <c r="T216" s="197"/>
      <c r="U216" s="197"/>
      <c r="V216" s="197">
        <v>11</v>
      </c>
      <c r="W216">
        <f t="shared" si="0"/>
        <v>2</v>
      </c>
    </row>
    <row r="217" spans="1:23" ht="12.75" customHeight="1" x14ac:dyDescent="0.35">
      <c r="A217" s="84" t="s">
        <v>2268</v>
      </c>
      <c r="B217" s="197"/>
      <c r="C217" s="197"/>
      <c r="D217" s="197"/>
      <c r="E217" s="197"/>
      <c r="F217" s="197"/>
      <c r="G217" s="197"/>
      <c r="H217" s="197"/>
      <c r="I217" s="197" t="s">
        <v>97</v>
      </c>
      <c r="J217" s="197"/>
      <c r="K217" s="197"/>
      <c r="L217" s="197"/>
      <c r="M217" s="197"/>
      <c r="N217" s="197"/>
      <c r="O217" s="197"/>
      <c r="P217" s="197"/>
      <c r="Q217" s="197"/>
      <c r="R217" s="197"/>
      <c r="S217" s="197"/>
      <c r="T217" s="197"/>
      <c r="U217" s="197"/>
      <c r="V217" s="197">
        <v>0</v>
      </c>
      <c r="W217">
        <f t="shared" si="0"/>
        <v>0</v>
      </c>
    </row>
    <row r="218" spans="1:23" ht="12.75" customHeight="1" x14ac:dyDescent="0.35">
      <c r="A218" s="257" t="s">
        <v>641</v>
      </c>
      <c r="B218" s="258"/>
      <c r="C218" s="258"/>
      <c r="D218" s="258"/>
      <c r="E218" s="258"/>
      <c r="F218" s="258"/>
      <c r="G218" s="258"/>
      <c r="H218" s="258"/>
      <c r="I218" s="258"/>
      <c r="J218" s="258"/>
      <c r="K218" s="258"/>
      <c r="L218" s="258"/>
      <c r="M218" s="258"/>
      <c r="N218" s="258"/>
      <c r="O218" s="258"/>
      <c r="P218" s="258"/>
      <c r="Q218" s="258"/>
      <c r="R218" s="258"/>
      <c r="S218" s="258"/>
      <c r="T218" s="258"/>
      <c r="U218" s="258"/>
      <c r="V218" s="296" t="s">
        <v>97</v>
      </c>
      <c r="W218">
        <f t="shared" si="0"/>
        <v>0</v>
      </c>
    </row>
    <row r="219" spans="1:23" ht="12.75" customHeight="1" x14ac:dyDescent="0.35">
      <c r="A219" s="84" t="s">
        <v>1928</v>
      </c>
      <c r="B219" s="197"/>
      <c r="C219" s="197"/>
      <c r="D219" s="197"/>
      <c r="E219" s="197"/>
      <c r="F219" s="197"/>
      <c r="G219" s="197"/>
      <c r="H219" s="197"/>
      <c r="I219" s="197"/>
      <c r="J219" s="197"/>
      <c r="K219" s="197"/>
      <c r="L219" s="197"/>
      <c r="M219" s="197"/>
      <c r="N219" s="197"/>
      <c r="O219" s="197"/>
      <c r="P219" s="197"/>
      <c r="Q219" s="197"/>
      <c r="R219" s="197"/>
      <c r="S219" s="197"/>
      <c r="T219" s="197"/>
      <c r="U219" s="197"/>
      <c r="V219" s="197">
        <v>0</v>
      </c>
      <c r="W219">
        <f t="shared" si="0"/>
        <v>0</v>
      </c>
    </row>
    <row r="220" spans="1:23" ht="12.75" customHeight="1" x14ac:dyDescent="0.35">
      <c r="A220" s="84" t="s">
        <v>2269</v>
      </c>
      <c r="B220" s="197"/>
      <c r="C220" s="197"/>
      <c r="D220" s="197" t="s">
        <v>97</v>
      </c>
      <c r="E220" s="197"/>
      <c r="F220" s="197"/>
      <c r="G220" s="197"/>
      <c r="H220" s="197"/>
      <c r="I220" s="197"/>
      <c r="J220" s="197"/>
      <c r="K220" s="197"/>
      <c r="L220" s="197"/>
      <c r="M220" s="197"/>
      <c r="N220" s="197"/>
      <c r="O220" s="197"/>
      <c r="P220" s="197"/>
      <c r="Q220" s="197"/>
      <c r="R220" s="197" t="s">
        <v>97</v>
      </c>
      <c r="S220" s="197"/>
      <c r="T220" s="197"/>
      <c r="U220" s="197"/>
      <c r="V220" s="197">
        <v>0</v>
      </c>
      <c r="W220">
        <f t="shared" si="0"/>
        <v>0</v>
      </c>
    </row>
    <row r="221" spans="1:23" ht="12.75" customHeight="1" x14ac:dyDescent="0.35">
      <c r="A221" s="84" t="s">
        <v>1316</v>
      </c>
      <c r="B221" s="197"/>
      <c r="C221" s="197"/>
      <c r="D221" s="197"/>
      <c r="E221" s="197"/>
      <c r="F221" s="197"/>
      <c r="G221" s="197" t="s">
        <v>97</v>
      </c>
      <c r="H221" s="197"/>
      <c r="I221" s="197" t="s">
        <v>97</v>
      </c>
      <c r="J221" s="197"/>
      <c r="K221" s="197"/>
      <c r="L221" s="197"/>
      <c r="M221" s="197"/>
      <c r="N221" s="197" t="s">
        <v>97</v>
      </c>
      <c r="O221" s="197"/>
      <c r="P221" s="197"/>
      <c r="Q221" s="197"/>
      <c r="R221" s="197"/>
      <c r="S221" s="197" t="s">
        <v>97</v>
      </c>
      <c r="T221" s="197"/>
      <c r="U221" s="197"/>
      <c r="V221" s="197">
        <v>0</v>
      </c>
      <c r="W221">
        <f t="shared" si="0"/>
        <v>0</v>
      </c>
    </row>
    <row r="222" spans="1:23" ht="12.75" customHeight="1" x14ac:dyDescent="0.35">
      <c r="A222" s="84" t="s">
        <v>2270</v>
      </c>
      <c r="B222" s="197"/>
      <c r="C222" s="197"/>
      <c r="D222" s="197"/>
      <c r="E222" s="197"/>
      <c r="F222" s="197"/>
      <c r="G222" s="197"/>
      <c r="H222" s="197"/>
      <c r="I222" s="197"/>
      <c r="J222" s="197"/>
      <c r="K222" s="197"/>
      <c r="L222" s="263">
        <v>11</v>
      </c>
      <c r="M222" s="197"/>
      <c r="N222" s="197"/>
      <c r="O222" s="197"/>
      <c r="P222" s="197"/>
      <c r="Q222" s="197"/>
      <c r="R222" s="197"/>
      <c r="S222" s="197"/>
      <c r="T222" s="197"/>
      <c r="U222" s="197"/>
      <c r="V222" s="197">
        <v>11</v>
      </c>
      <c r="W222">
        <f t="shared" si="0"/>
        <v>1</v>
      </c>
    </row>
    <row r="223" spans="1:23" ht="12.75" customHeight="1" x14ac:dyDescent="0.35">
      <c r="A223" s="84" t="s">
        <v>2271</v>
      </c>
      <c r="B223" s="197"/>
      <c r="C223" s="197"/>
      <c r="D223" s="197"/>
      <c r="E223" s="197"/>
      <c r="F223" s="197"/>
      <c r="G223" s="197"/>
      <c r="H223" s="197"/>
      <c r="I223" s="197"/>
      <c r="J223" s="197"/>
      <c r="K223" s="197"/>
      <c r="L223" s="197"/>
      <c r="M223" s="197"/>
      <c r="N223" s="197"/>
      <c r="O223" s="197"/>
      <c r="P223" s="197"/>
      <c r="Q223" s="197"/>
      <c r="R223" s="197"/>
      <c r="S223" s="197"/>
      <c r="T223" s="197"/>
      <c r="U223" s="197"/>
      <c r="V223" s="197">
        <v>0</v>
      </c>
      <c r="W223">
        <f t="shared" si="0"/>
        <v>0</v>
      </c>
    </row>
    <row r="224" spans="1:23" ht="12.75" customHeight="1" x14ac:dyDescent="0.35">
      <c r="A224" s="84" t="s">
        <v>2106</v>
      </c>
      <c r="B224" s="197"/>
      <c r="C224" s="197"/>
      <c r="D224" s="197"/>
      <c r="E224" s="197"/>
      <c r="F224" s="197"/>
      <c r="G224" s="197"/>
      <c r="H224" s="197"/>
      <c r="I224" s="197"/>
      <c r="J224" s="197"/>
      <c r="K224" s="197"/>
      <c r="L224" s="197"/>
      <c r="M224" s="197"/>
      <c r="N224" s="197"/>
      <c r="O224" s="197"/>
      <c r="P224" s="197"/>
      <c r="Q224" s="197"/>
      <c r="R224" s="197"/>
      <c r="S224" s="197"/>
      <c r="T224" s="197"/>
      <c r="U224" s="197"/>
      <c r="V224" s="197">
        <v>0</v>
      </c>
      <c r="W224">
        <f t="shared" si="0"/>
        <v>0</v>
      </c>
    </row>
    <row r="225" spans="1:23" ht="12.75" customHeight="1" x14ac:dyDescent="0.35">
      <c r="A225" s="84" t="s">
        <v>1832</v>
      </c>
      <c r="B225" s="197"/>
      <c r="C225" s="197"/>
      <c r="D225" s="197"/>
      <c r="E225" s="197"/>
      <c r="F225" s="197"/>
      <c r="G225" s="197"/>
      <c r="H225" s="197"/>
      <c r="I225" s="197"/>
      <c r="J225" s="197"/>
      <c r="K225" s="197"/>
      <c r="L225" s="197"/>
      <c r="M225" s="197"/>
      <c r="N225" s="197"/>
      <c r="O225" s="197"/>
      <c r="P225" s="197"/>
      <c r="Q225" s="197"/>
      <c r="R225" s="197"/>
      <c r="S225" s="197"/>
      <c r="T225" s="197"/>
      <c r="U225" s="197"/>
      <c r="V225" s="197">
        <v>0</v>
      </c>
      <c r="W225">
        <f t="shared" si="0"/>
        <v>0</v>
      </c>
    </row>
    <row r="226" spans="1:23" ht="12.75" customHeight="1" x14ac:dyDescent="0.35">
      <c r="A226" s="84" t="s">
        <v>1426</v>
      </c>
      <c r="B226" s="197"/>
      <c r="C226" s="197"/>
      <c r="D226" s="197"/>
      <c r="E226" s="197"/>
      <c r="F226" s="197"/>
      <c r="G226" s="197"/>
      <c r="H226" s="197"/>
      <c r="I226" s="197"/>
      <c r="J226" s="197"/>
      <c r="K226" s="197"/>
      <c r="L226" s="197"/>
      <c r="M226" s="197"/>
      <c r="N226" s="197"/>
      <c r="O226" s="197"/>
      <c r="P226" s="197"/>
      <c r="Q226" s="197"/>
      <c r="R226" s="197"/>
      <c r="S226" s="197"/>
      <c r="T226" s="197"/>
      <c r="U226" s="197"/>
      <c r="V226" s="197">
        <v>0</v>
      </c>
      <c r="W226">
        <f t="shared" si="0"/>
        <v>0</v>
      </c>
    </row>
    <row r="227" spans="1:23" ht="12.75" customHeight="1" x14ac:dyDescent="0.35">
      <c r="A227" s="84" t="s">
        <v>2272</v>
      </c>
      <c r="B227" s="197">
        <v>19</v>
      </c>
      <c r="C227" s="197"/>
      <c r="D227" s="197">
        <v>51</v>
      </c>
      <c r="E227" s="197">
        <v>27</v>
      </c>
      <c r="F227" s="197">
        <v>6</v>
      </c>
      <c r="G227" s="197"/>
      <c r="H227" s="197"/>
      <c r="I227" s="197"/>
      <c r="J227" s="197"/>
      <c r="K227" s="197"/>
      <c r="L227" s="197"/>
      <c r="M227" s="197"/>
      <c r="N227" s="197"/>
      <c r="O227" s="197"/>
      <c r="P227" s="263">
        <v>65</v>
      </c>
      <c r="Q227" s="197"/>
      <c r="R227" s="197"/>
      <c r="S227" s="197"/>
      <c r="T227" s="197"/>
      <c r="U227" s="197"/>
      <c r="V227" s="197">
        <v>168</v>
      </c>
      <c r="W227">
        <f t="shared" si="0"/>
        <v>5</v>
      </c>
    </row>
    <row r="228" spans="1:23" ht="12.75" customHeight="1" x14ac:dyDescent="0.35">
      <c r="A228" s="84" t="s">
        <v>2273</v>
      </c>
      <c r="B228" s="197"/>
      <c r="C228" s="197"/>
      <c r="D228" s="197"/>
      <c r="E228" s="197"/>
      <c r="F228" s="197"/>
      <c r="G228" s="197"/>
      <c r="H228" s="197" t="s">
        <v>97</v>
      </c>
      <c r="I228" s="197"/>
      <c r="J228" s="197"/>
      <c r="K228" s="197"/>
      <c r="L228" s="197" t="s">
        <v>97</v>
      </c>
      <c r="M228" s="197"/>
      <c r="N228" s="197"/>
      <c r="O228" s="197"/>
      <c r="P228" s="197" t="s">
        <v>97</v>
      </c>
      <c r="Q228" s="197" t="s">
        <v>97</v>
      </c>
      <c r="R228" s="197"/>
      <c r="S228" s="197"/>
      <c r="T228" s="197" t="s">
        <v>97</v>
      </c>
      <c r="U228" s="197"/>
      <c r="V228" s="197">
        <v>0</v>
      </c>
      <c r="W228">
        <f t="shared" si="0"/>
        <v>0</v>
      </c>
    </row>
    <row r="229" spans="1:23" ht="12.75" customHeight="1" x14ac:dyDescent="0.35">
      <c r="A229" s="84" t="s">
        <v>464</v>
      </c>
      <c r="B229" s="197"/>
      <c r="C229" s="197"/>
      <c r="D229" s="197"/>
      <c r="E229" s="197"/>
      <c r="F229" s="197"/>
      <c r="G229" s="197">
        <v>18</v>
      </c>
      <c r="H229" s="197"/>
      <c r="I229" s="197"/>
      <c r="J229" s="197"/>
      <c r="K229" s="197"/>
      <c r="L229" s="197"/>
      <c r="M229" s="263">
        <v>88</v>
      </c>
      <c r="N229" s="197"/>
      <c r="O229" s="197"/>
      <c r="P229" s="197"/>
      <c r="Q229" s="197"/>
      <c r="R229" s="197"/>
      <c r="S229" s="197"/>
      <c r="T229" s="197"/>
      <c r="U229" s="197"/>
      <c r="V229" s="197">
        <v>106</v>
      </c>
      <c r="W229">
        <f t="shared" si="0"/>
        <v>2</v>
      </c>
    </row>
    <row r="230" spans="1:23" ht="12.75" customHeight="1" x14ac:dyDescent="0.35">
      <c r="A230" s="84" t="s">
        <v>2114</v>
      </c>
      <c r="B230" s="197"/>
      <c r="C230" s="197"/>
      <c r="D230" s="197"/>
      <c r="E230" s="197"/>
      <c r="F230" s="197"/>
      <c r="G230" s="197"/>
      <c r="H230" s="197"/>
      <c r="I230" s="197"/>
      <c r="J230" s="197"/>
      <c r="K230" s="197"/>
      <c r="L230" s="197"/>
      <c r="M230" s="197"/>
      <c r="N230" s="197"/>
      <c r="O230" s="197"/>
      <c r="P230" s="197"/>
      <c r="Q230" s="197"/>
      <c r="R230" s="197"/>
      <c r="S230" s="197"/>
      <c r="T230" s="197"/>
      <c r="U230" s="197"/>
      <c r="V230" s="197">
        <v>0</v>
      </c>
      <c r="W230">
        <f t="shared" si="0"/>
        <v>0</v>
      </c>
    </row>
    <row r="231" spans="1:23" ht="12.75" customHeight="1" x14ac:dyDescent="0.35">
      <c r="A231" s="84" t="s">
        <v>1740</v>
      </c>
      <c r="B231" s="197"/>
      <c r="C231" s="197"/>
      <c r="D231" s="197"/>
      <c r="E231" s="197"/>
      <c r="F231" s="197"/>
      <c r="G231" s="197"/>
      <c r="H231" s="197"/>
      <c r="I231" s="197"/>
      <c r="J231" s="197"/>
      <c r="K231" s="197"/>
      <c r="L231" s="197"/>
      <c r="M231" s="197"/>
      <c r="N231" s="197"/>
      <c r="O231" s="197"/>
      <c r="P231" s="197"/>
      <c r="Q231" s="197"/>
      <c r="R231" s="197"/>
      <c r="S231" s="197"/>
      <c r="T231" s="197"/>
      <c r="U231" s="197"/>
      <c r="V231" s="197">
        <v>0</v>
      </c>
      <c r="W231">
        <f t="shared" si="0"/>
        <v>0</v>
      </c>
    </row>
    <row r="232" spans="1:23" ht="12.75" customHeight="1" x14ac:dyDescent="0.35">
      <c r="A232" s="84" t="s">
        <v>2274</v>
      </c>
      <c r="B232" s="197"/>
      <c r="C232" s="263">
        <v>94</v>
      </c>
      <c r="D232" s="197"/>
      <c r="E232" s="197">
        <v>2</v>
      </c>
      <c r="F232" s="197"/>
      <c r="G232" s="197"/>
      <c r="H232" s="197"/>
      <c r="I232" s="197"/>
      <c r="J232" s="197"/>
      <c r="K232" s="197"/>
      <c r="L232" s="197"/>
      <c r="M232" s="197"/>
      <c r="N232" s="197"/>
      <c r="O232" s="197">
        <v>53</v>
      </c>
      <c r="P232" s="197"/>
      <c r="Q232" s="197"/>
      <c r="R232" s="197"/>
      <c r="S232" s="197"/>
      <c r="T232" s="197"/>
      <c r="U232" s="197"/>
      <c r="V232" s="197">
        <v>149</v>
      </c>
      <c r="W232">
        <f t="shared" si="0"/>
        <v>3</v>
      </c>
    </row>
    <row r="233" spans="1:23" ht="12.75" customHeight="1" x14ac:dyDescent="0.35">
      <c r="A233" s="257" t="s">
        <v>661</v>
      </c>
      <c r="B233" s="258"/>
      <c r="C233" s="258"/>
      <c r="D233" s="258"/>
      <c r="E233" s="258"/>
      <c r="F233" s="258"/>
      <c r="G233" s="258"/>
      <c r="H233" s="258"/>
      <c r="I233" s="258"/>
      <c r="J233" s="258"/>
      <c r="K233" s="258"/>
      <c r="L233" s="258"/>
      <c r="M233" s="258"/>
      <c r="N233" s="258"/>
      <c r="O233" s="258"/>
      <c r="P233" s="258"/>
      <c r="Q233" s="258"/>
      <c r="R233" s="258"/>
      <c r="S233" s="258"/>
      <c r="T233" s="258"/>
      <c r="U233" s="258"/>
      <c r="V233" s="296" t="s">
        <v>97</v>
      </c>
      <c r="W233">
        <f t="shared" si="0"/>
        <v>0</v>
      </c>
    </row>
    <row r="234" spans="1:23" ht="12.75" customHeight="1" x14ac:dyDescent="0.35">
      <c r="A234" s="84" t="s">
        <v>2121</v>
      </c>
      <c r="B234" s="197"/>
      <c r="C234" s="197"/>
      <c r="D234" s="197"/>
      <c r="E234" s="197"/>
      <c r="F234" s="197"/>
      <c r="G234" s="197"/>
      <c r="H234" s="197"/>
      <c r="I234" s="197"/>
      <c r="J234" s="197"/>
      <c r="K234" s="197"/>
      <c r="L234" s="197"/>
      <c r="M234" s="197"/>
      <c r="N234" s="197"/>
      <c r="O234" s="197"/>
      <c r="P234" s="197"/>
      <c r="Q234" s="197"/>
      <c r="R234" s="197"/>
      <c r="S234" s="197"/>
      <c r="T234" s="197"/>
      <c r="U234" s="197"/>
      <c r="V234" s="197">
        <v>0</v>
      </c>
      <c r="W234">
        <f t="shared" si="0"/>
        <v>0</v>
      </c>
    </row>
    <row r="235" spans="1:23" ht="12.75" customHeight="1" x14ac:dyDescent="0.35">
      <c r="A235" s="84" t="s">
        <v>2023</v>
      </c>
      <c r="B235" s="197"/>
      <c r="C235" s="197"/>
      <c r="D235" s="197"/>
      <c r="E235" s="197"/>
      <c r="F235" s="197"/>
      <c r="G235" s="197"/>
      <c r="H235" s="197"/>
      <c r="I235" s="197"/>
      <c r="J235" s="197"/>
      <c r="K235" s="197"/>
      <c r="L235" s="197"/>
      <c r="M235" s="197"/>
      <c r="N235" s="197"/>
      <c r="O235" s="197"/>
      <c r="P235" s="197"/>
      <c r="Q235" s="197"/>
      <c r="R235" s="197"/>
      <c r="S235" s="197"/>
      <c r="T235" s="197"/>
      <c r="U235" s="197"/>
      <c r="V235" s="197">
        <v>0</v>
      </c>
      <c r="W235">
        <f t="shared" si="0"/>
        <v>0</v>
      </c>
    </row>
    <row r="236" spans="1:23" ht="12.75" customHeight="1" x14ac:dyDescent="0.35">
      <c r="A236" s="84" t="s">
        <v>2275</v>
      </c>
      <c r="B236" s="197"/>
      <c r="C236" s="197"/>
      <c r="D236" s="197"/>
      <c r="E236" s="197"/>
      <c r="F236" s="197"/>
      <c r="G236" s="197"/>
      <c r="H236" s="197"/>
      <c r="I236" s="197"/>
      <c r="J236" s="197"/>
      <c r="K236" s="197"/>
      <c r="L236" s="197"/>
      <c r="M236" s="197"/>
      <c r="N236" s="197"/>
      <c r="O236" s="197"/>
      <c r="P236" s="197"/>
      <c r="Q236" s="197"/>
      <c r="R236" s="197"/>
      <c r="S236" s="197"/>
      <c r="T236" s="197"/>
      <c r="U236" s="197"/>
      <c r="V236" s="197">
        <v>0</v>
      </c>
      <c r="W236">
        <f t="shared" si="0"/>
        <v>0</v>
      </c>
    </row>
    <row r="237" spans="1:23" ht="12.75" customHeight="1" x14ac:dyDescent="0.35">
      <c r="A237" s="84" t="s">
        <v>2276</v>
      </c>
      <c r="B237" s="197"/>
      <c r="C237" s="197"/>
      <c r="D237" s="197"/>
      <c r="E237" s="197"/>
      <c r="F237" s="197"/>
      <c r="G237" s="197"/>
      <c r="H237" s="197"/>
      <c r="I237" s="197"/>
      <c r="J237" s="197"/>
      <c r="K237" s="197"/>
      <c r="L237" s="197"/>
      <c r="M237" s="197"/>
      <c r="N237" s="197"/>
      <c r="O237" s="197"/>
      <c r="P237" s="197"/>
      <c r="Q237" s="197"/>
      <c r="R237" s="197"/>
      <c r="S237" s="197"/>
      <c r="T237" s="197"/>
      <c r="U237" s="197"/>
      <c r="V237" s="197">
        <v>0</v>
      </c>
      <c r="W237">
        <f t="shared" si="0"/>
        <v>0</v>
      </c>
    </row>
    <row r="238" spans="1:23" ht="12.75" customHeight="1" x14ac:dyDescent="0.35">
      <c r="A238" s="84" t="s">
        <v>1487</v>
      </c>
      <c r="B238" s="197"/>
      <c r="C238" s="197"/>
      <c r="D238" s="197"/>
      <c r="E238" s="197"/>
      <c r="F238" s="197"/>
      <c r="G238" s="197"/>
      <c r="H238" s="197"/>
      <c r="I238" s="197"/>
      <c r="J238" s="197"/>
      <c r="K238" s="197"/>
      <c r="L238" s="197"/>
      <c r="M238" s="197"/>
      <c r="N238" s="197"/>
      <c r="O238" s="197"/>
      <c r="P238" s="197"/>
      <c r="Q238" s="197"/>
      <c r="R238" s="197"/>
      <c r="S238" s="197"/>
      <c r="T238" s="197"/>
      <c r="U238" s="197"/>
      <c r="V238" s="197">
        <v>0</v>
      </c>
      <c r="W238">
        <f t="shared" si="0"/>
        <v>0</v>
      </c>
    </row>
    <row r="239" spans="1:23" ht="12.75" customHeight="1" x14ac:dyDescent="0.35">
      <c r="A239" s="84" t="s">
        <v>2118</v>
      </c>
      <c r="B239" s="197"/>
      <c r="C239" s="197"/>
      <c r="D239" s="197"/>
      <c r="E239" s="197"/>
      <c r="F239" s="197"/>
      <c r="G239" s="197"/>
      <c r="H239" s="197"/>
      <c r="I239" s="197"/>
      <c r="J239" s="197"/>
      <c r="K239" s="197"/>
      <c r="L239" s="197" t="s">
        <v>97</v>
      </c>
      <c r="M239" s="197"/>
      <c r="N239" s="197" t="s">
        <v>97</v>
      </c>
      <c r="O239" s="197"/>
      <c r="P239" s="197" t="s">
        <v>97</v>
      </c>
      <c r="Q239" s="197" t="s">
        <v>97</v>
      </c>
      <c r="R239" s="197"/>
      <c r="S239" s="197"/>
      <c r="T239" s="197"/>
      <c r="U239" s="197" t="s">
        <v>97</v>
      </c>
      <c r="V239" s="197">
        <v>0</v>
      </c>
      <c r="W239">
        <f t="shared" si="0"/>
        <v>0</v>
      </c>
    </row>
    <row r="240" spans="1:23" ht="12.75" customHeight="1" x14ac:dyDescent="0.35">
      <c r="A240" s="84" t="s">
        <v>1528</v>
      </c>
      <c r="B240" s="263">
        <v>7</v>
      </c>
      <c r="C240" s="197"/>
      <c r="D240" s="197"/>
      <c r="E240" s="197"/>
      <c r="F240" s="197"/>
      <c r="G240" s="197">
        <v>4</v>
      </c>
      <c r="H240" s="197"/>
      <c r="I240" s="197"/>
      <c r="J240" s="197"/>
      <c r="K240" s="197"/>
      <c r="L240" s="197"/>
      <c r="M240" s="197"/>
      <c r="N240" s="197"/>
      <c r="O240" s="197"/>
      <c r="P240" s="197"/>
      <c r="Q240" s="197"/>
      <c r="R240" s="197"/>
      <c r="S240" s="197"/>
      <c r="T240" s="197"/>
      <c r="U240" s="197">
        <v>1</v>
      </c>
      <c r="V240" s="197">
        <v>12</v>
      </c>
      <c r="W240">
        <f t="shared" si="0"/>
        <v>3</v>
      </c>
    </row>
    <row r="241" spans="1:23" ht="12.75" customHeight="1" x14ac:dyDescent="0.35">
      <c r="A241" s="84" t="s">
        <v>2277</v>
      </c>
      <c r="B241" s="197"/>
      <c r="C241" s="197"/>
      <c r="D241" s="197"/>
      <c r="E241" s="197"/>
      <c r="F241" s="197" t="s">
        <v>97</v>
      </c>
      <c r="G241" s="197" t="s">
        <v>97</v>
      </c>
      <c r="H241" s="197"/>
      <c r="I241" s="197" t="s">
        <v>97</v>
      </c>
      <c r="J241" s="197"/>
      <c r="K241" s="197"/>
      <c r="L241" s="197"/>
      <c r="M241" s="197"/>
      <c r="N241" s="197"/>
      <c r="O241" s="197"/>
      <c r="P241" s="197"/>
      <c r="Q241" s="197"/>
      <c r="R241" s="197"/>
      <c r="S241" s="197"/>
      <c r="T241" s="197"/>
      <c r="U241" s="197"/>
      <c r="V241" s="197">
        <v>0</v>
      </c>
      <c r="W241">
        <f t="shared" si="0"/>
        <v>0</v>
      </c>
    </row>
    <row r="242" spans="1:23" ht="12.75" customHeight="1" x14ac:dyDescent="0.35">
      <c r="A242" s="84" t="s">
        <v>2129</v>
      </c>
      <c r="B242" s="197" t="s">
        <v>97</v>
      </c>
      <c r="C242" s="197"/>
      <c r="D242" s="197"/>
      <c r="E242" s="197"/>
      <c r="F242" s="197"/>
      <c r="G242" s="197"/>
      <c r="H242" s="197"/>
      <c r="I242" s="197"/>
      <c r="J242" s="197"/>
      <c r="K242" s="197"/>
      <c r="L242" s="197"/>
      <c r="M242" s="197"/>
      <c r="N242" s="197"/>
      <c r="O242" s="197"/>
      <c r="P242" s="197"/>
      <c r="Q242" s="197" t="s">
        <v>97</v>
      </c>
      <c r="R242" s="197"/>
      <c r="S242" s="197"/>
      <c r="T242" s="197"/>
      <c r="U242" s="197"/>
      <c r="V242" s="197">
        <v>0</v>
      </c>
      <c r="W242">
        <f t="shared" si="0"/>
        <v>0</v>
      </c>
    </row>
    <row r="243" spans="1:23" ht="12.75" customHeight="1" x14ac:dyDescent="0.35">
      <c r="A243" s="84" t="s">
        <v>2278</v>
      </c>
      <c r="B243" s="197">
        <v>7</v>
      </c>
      <c r="C243" s="197"/>
      <c r="D243" s="197"/>
      <c r="E243" s="197">
        <v>1</v>
      </c>
      <c r="F243" s="197"/>
      <c r="G243" s="197"/>
      <c r="H243" s="197"/>
      <c r="I243" s="197"/>
      <c r="J243" s="197"/>
      <c r="K243" s="197"/>
      <c r="L243" s="197"/>
      <c r="M243" s="197" t="s">
        <v>97</v>
      </c>
      <c r="N243" s="263">
        <v>8</v>
      </c>
      <c r="O243" s="197"/>
      <c r="P243" s="197"/>
      <c r="Q243" s="197"/>
      <c r="R243" s="197"/>
      <c r="S243" s="197">
        <v>6</v>
      </c>
      <c r="T243" s="197"/>
      <c r="U243" s="197"/>
      <c r="V243" s="197">
        <v>22</v>
      </c>
      <c r="W243">
        <f t="shared" si="0"/>
        <v>4</v>
      </c>
    </row>
    <row r="244" spans="1:23" ht="12.75" customHeight="1" x14ac:dyDescent="0.35">
      <c r="A244" s="257" t="s">
        <v>687</v>
      </c>
      <c r="B244" s="258"/>
      <c r="C244" s="258"/>
      <c r="D244" s="258"/>
      <c r="E244" s="258"/>
      <c r="F244" s="258"/>
      <c r="G244" s="258"/>
      <c r="H244" s="258"/>
      <c r="I244" s="258"/>
      <c r="J244" s="258"/>
      <c r="K244" s="258"/>
      <c r="L244" s="258"/>
      <c r="M244" s="258"/>
      <c r="N244" s="258"/>
      <c r="O244" s="258"/>
      <c r="P244" s="258"/>
      <c r="Q244" s="258"/>
      <c r="R244" s="258"/>
      <c r="S244" s="258"/>
      <c r="T244" s="258"/>
      <c r="U244" s="258"/>
      <c r="V244" s="296" t="s">
        <v>97</v>
      </c>
      <c r="W244">
        <f t="shared" si="0"/>
        <v>0</v>
      </c>
    </row>
    <row r="245" spans="1:23" ht="12.75" customHeight="1" x14ac:dyDescent="0.35">
      <c r="A245" s="84" t="s">
        <v>2279</v>
      </c>
      <c r="B245" s="197"/>
      <c r="C245" s="197"/>
      <c r="D245" s="197"/>
      <c r="E245" s="197"/>
      <c r="F245" s="197"/>
      <c r="G245" s="197"/>
      <c r="H245" s="197"/>
      <c r="I245" s="197"/>
      <c r="J245" s="197"/>
      <c r="K245" s="197"/>
      <c r="L245" s="197"/>
      <c r="M245" s="197">
        <v>3</v>
      </c>
      <c r="N245" s="263">
        <v>8</v>
      </c>
      <c r="O245" s="197"/>
      <c r="P245" s="197"/>
      <c r="Q245" s="197" t="s">
        <v>97</v>
      </c>
      <c r="R245" s="197"/>
      <c r="S245" s="197"/>
      <c r="T245" s="197"/>
      <c r="U245" s="197"/>
      <c r="V245" s="197">
        <v>11</v>
      </c>
      <c r="W245">
        <f t="shared" si="0"/>
        <v>2</v>
      </c>
    </row>
    <row r="246" spans="1:23" ht="12.75" customHeight="1" x14ac:dyDescent="0.35">
      <c r="A246" s="84" t="s">
        <v>1955</v>
      </c>
      <c r="B246" s="197"/>
      <c r="C246" s="197"/>
      <c r="D246" s="197"/>
      <c r="E246" s="197"/>
      <c r="F246" s="197"/>
      <c r="G246" s="197"/>
      <c r="H246" s="197"/>
      <c r="I246" s="197"/>
      <c r="J246" s="197"/>
      <c r="K246" s="197"/>
      <c r="L246" s="197"/>
      <c r="M246" s="197"/>
      <c r="N246" s="197"/>
      <c r="O246" s="197"/>
      <c r="P246" s="197"/>
      <c r="Q246" s="197"/>
      <c r="R246" s="197"/>
      <c r="S246" s="197"/>
      <c r="T246" s="197"/>
      <c r="U246" s="197"/>
      <c r="V246" s="197">
        <v>0</v>
      </c>
      <c r="W246">
        <f t="shared" si="0"/>
        <v>0</v>
      </c>
    </row>
    <row r="247" spans="1:23" ht="12.75" customHeight="1" x14ac:dyDescent="0.35">
      <c r="A247" s="84" t="s">
        <v>2280</v>
      </c>
      <c r="B247" s="197"/>
      <c r="C247" s="197"/>
      <c r="D247" s="197"/>
      <c r="E247" s="197">
        <v>1</v>
      </c>
      <c r="F247" s="197"/>
      <c r="G247" s="197"/>
      <c r="H247" s="197">
        <v>1</v>
      </c>
      <c r="I247" s="197"/>
      <c r="J247" s="197"/>
      <c r="K247" s="197"/>
      <c r="L247" s="197"/>
      <c r="M247" s="197">
        <v>3</v>
      </c>
      <c r="N247" s="197"/>
      <c r="O247" s="263">
        <v>6</v>
      </c>
      <c r="P247" s="197">
        <v>6</v>
      </c>
      <c r="Q247" s="197"/>
      <c r="R247" s="197"/>
      <c r="S247" s="197"/>
      <c r="T247" s="197"/>
      <c r="U247" s="197"/>
      <c r="V247" s="197">
        <v>17</v>
      </c>
      <c r="W247">
        <f t="shared" si="0"/>
        <v>5</v>
      </c>
    </row>
    <row r="248" spans="1:23" ht="12.75" customHeight="1" x14ac:dyDescent="0.35">
      <c r="A248" s="84" t="s">
        <v>1717</v>
      </c>
      <c r="B248" s="197"/>
      <c r="C248" s="197"/>
      <c r="D248" s="197"/>
      <c r="E248" s="197"/>
      <c r="F248" s="197"/>
      <c r="G248" s="197"/>
      <c r="H248" s="197"/>
      <c r="I248" s="197"/>
      <c r="J248" s="197"/>
      <c r="K248" s="197"/>
      <c r="L248" s="197"/>
      <c r="M248" s="197">
        <v>3</v>
      </c>
      <c r="N248" s="263">
        <v>22</v>
      </c>
      <c r="O248" s="197">
        <v>6</v>
      </c>
      <c r="P248" s="197">
        <v>20</v>
      </c>
      <c r="Q248" s="197"/>
      <c r="R248" s="197"/>
      <c r="S248" s="197"/>
      <c r="T248" s="197"/>
      <c r="U248" s="197"/>
      <c r="V248" s="197">
        <v>51</v>
      </c>
      <c r="W248">
        <f t="shared" si="0"/>
        <v>4</v>
      </c>
    </row>
    <row r="249" spans="1:23" ht="12.75" customHeight="1" x14ac:dyDescent="0.35">
      <c r="A249" s="84" t="s">
        <v>2281</v>
      </c>
      <c r="B249" s="197"/>
      <c r="C249" s="197"/>
      <c r="D249" s="197"/>
      <c r="E249" s="197"/>
      <c r="F249" s="197"/>
      <c r="G249" s="197"/>
      <c r="H249" s="197"/>
      <c r="I249" s="197"/>
      <c r="J249" s="197"/>
      <c r="K249" s="197"/>
      <c r="L249" s="197"/>
      <c r="M249" s="197"/>
      <c r="N249" s="197"/>
      <c r="O249" s="197"/>
      <c r="P249" s="197"/>
      <c r="Q249" s="197"/>
      <c r="R249" s="197"/>
      <c r="S249" s="197"/>
      <c r="T249" s="197"/>
      <c r="U249" s="197"/>
      <c r="V249" s="197">
        <v>0</v>
      </c>
      <c r="W249">
        <f t="shared" si="0"/>
        <v>0</v>
      </c>
    </row>
    <row r="250" spans="1:23" ht="12.75" customHeight="1" x14ac:dyDescent="0.35">
      <c r="A250" s="84" t="s">
        <v>2282</v>
      </c>
      <c r="B250" s="197"/>
      <c r="C250" s="263">
        <v>20</v>
      </c>
      <c r="D250" s="197"/>
      <c r="E250" s="197"/>
      <c r="F250" s="197"/>
      <c r="G250" s="197"/>
      <c r="H250" s="197"/>
      <c r="I250" s="197"/>
      <c r="J250" s="197"/>
      <c r="K250" s="197"/>
      <c r="L250" s="197"/>
      <c r="M250" s="197"/>
      <c r="N250" s="197"/>
      <c r="O250" s="197"/>
      <c r="P250" s="197"/>
      <c r="Q250" s="197"/>
      <c r="R250" s="197"/>
      <c r="S250" s="197"/>
      <c r="T250" s="197"/>
      <c r="U250" s="197"/>
      <c r="V250" s="197">
        <v>20</v>
      </c>
      <c r="W250">
        <f t="shared" si="0"/>
        <v>1</v>
      </c>
    </row>
    <row r="251" spans="1:23" ht="12.75" customHeight="1" x14ac:dyDescent="0.35">
      <c r="A251" s="84" t="s">
        <v>1422</v>
      </c>
      <c r="B251" s="197"/>
      <c r="C251" s="197"/>
      <c r="D251" s="197"/>
      <c r="E251" s="197"/>
      <c r="F251" s="197"/>
      <c r="G251" s="197"/>
      <c r="H251" s="197"/>
      <c r="I251" s="197"/>
      <c r="J251" s="197"/>
      <c r="K251" s="197"/>
      <c r="L251" s="197"/>
      <c r="M251" s="197"/>
      <c r="N251" s="197"/>
      <c r="O251" s="197"/>
      <c r="P251" s="197"/>
      <c r="Q251" s="197"/>
      <c r="R251" s="197"/>
      <c r="S251" s="197"/>
      <c r="T251" s="197" t="s">
        <v>97</v>
      </c>
      <c r="U251" s="197"/>
      <c r="V251" s="197">
        <v>0</v>
      </c>
      <c r="W251">
        <f t="shared" si="0"/>
        <v>0</v>
      </c>
    </row>
    <row r="252" spans="1:23" ht="12.75" customHeight="1" x14ac:dyDescent="0.35">
      <c r="A252" s="84" t="s">
        <v>2283</v>
      </c>
      <c r="B252" s="263">
        <v>19</v>
      </c>
      <c r="C252" s="197"/>
      <c r="D252" s="197"/>
      <c r="E252" s="197"/>
      <c r="F252" s="197"/>
      <c r="G252" s="197"/>
      <c r="H252" s="197"/>
      <c r="I252" s="197"/>
      <c r="J252" s="197"/>
      <c r="K252" s="197"/>
      <c r="L252" s="197"/>
      <c r="M252" s="197"/>
      <c r="N252" s="197"/>
      <c r="O252" s="197"/>
      <c r="P252" s="197"/>
      <c r="Q252" s="197"/>
      <c r="R252" s="197"/>
      <c r="S252" s="197"/>
      <c r="T252" s="197"/>
      <c r="U252" s="197"/>
      <c r="V252" s="197">
        <v>19</v>
      </c>
      <c r="W252">
        <f t="shared" si="0"/>
        <v>1</v>
      </c>
    </row>
    <row r="253" spans="1:23" ht="12.75" customHeight="1" x14ac:dyDescent="0.35">
      <c r="A253" s="84" t="s">
        <v>2284</v>
      </c>
      <c r="B253" s="197"/>
      <c r="C253" s="197"/>
      <c r="D253" s="197"/>
      <c r="E253" s="197"/>
      <c r="F253" s="197"/>
      <c r="G253" s="197"/>
      <c r="H253" s="197"/>
      <c r="I253" s="197" t="s">
        <v>97</v>
      </c>
      <c r="J253" s="197"/>
      <c r="K253" s="197"/>
      <c r="L253" s="197"/>
      <c r="M253" s="197"/>
      <c r="N253" s="197"/>
      <c r="O253" s="197" t="s">
        <v>97</v>
      </c>
      <c r="P253" s="197"/>
      <c r="Q253" s="197" t="s">
        <v>97</v>
      </c>
      <c r="R253" s="197"/>
      <c r="S253" s="197" t="s">
        <v>97</v>
      </c>
      <c r="T253" s="197"/>
      <c r="U253" s="197"/>
      <c r="V253" s="197">
        <v>0</v>
      </c>
      <c r="W253">
        <f t="shared" si="0"/>
        <v>0</v>
      </c>
    </row>
    <row r="254" spans="1:23" ht="12.75" customHeight="1" x14ac:dyDescent="0.35">
      <c r="A254" s="84" t="s">
        <v>2285</v>
      </c>
      <c r="B254" s="197"/>
      <c r="C254" s="197"/>
      <c r="D254" s="197"/>
      <c r="E254" s="197"/>
      <c r="F254" s="197"/>
      <c r="G254" s="197"/>
      <c r="H254" s="197"/>
      <c r="I254" s="197"/>
      <c r="J254" s="197"/>
      <c r="K254" s="197"/>
      <c r="L254" s="197"/>
      <c r="M254" s="197"/>
      <c r="N254" s="197"/>
      <c r="O254" s="197"/>
      <c r="P254" s="197"/>
      <c r="Q254" s="197"/>
      <c r="R254" s="197"/>
      <c r="S254" s="197"/>
      <c r="T254" s="197"/>
      <c r="U254" s="197"/>
      <c r="V254" s="197">
        <v>0</v>
      </c>
      <c r="W254">
        <f t="shared" si="0"/>
        <v>0</v>
      </c>
    </row>
    <row r="255" spans="1:23" ht="12.75" customHeight="1" x14ac:dyDescent="0.35">
      <c r="A255" s="84" t="s">
        <v>2286</v>
      </c>
      <c r="B255" s="197"/>
      <c r="C255" s="197"/>
      <c r="D255" s="197"/>
      <c r="E255" s="197" t="s">
        <v>97</v>
      </c>
      <c r="F255" s="197"/>
      <c r="G255" s="197"/>
      <c r="H255" s="263">
        <v>4</v>
      </c>
      <c r="I255" s="197"/>
      <c r="J255" s="197"/>
      <c r="K255" s="197"/>
      <c r="L255" s="197"/>
      <c r="M255" s="197" t="s">
        <v>97</v>
      </c>
      <c r="N255" s="197"/>
      <c r="O255" s="197"/>
      <c r="P255" s="197"/>
      <c r="Q255" s="197"/>
      <c r="R255" s="197"/>
      <c r="S255" s="197"/>
      <c r="T255" s="197"/>
      <c r="U255" s="197" t="s">
        <v>97</v>
      </c>
      <c r="V255" s="197">
        <v>4</v>
      </c>
      <c r="W255">
        <f t="shared" si="0"/>
        <v>1</v>
      </c>
    </row>
    <row r="256" spans="1:23" ht="13.5" customHeight="1" x14ac:dyDescent="0.35">
      <c r="A256" s="80"/>
      <c r="B256" s="258"/>
      <c r="C256" s="258"/>
      <c r="D256" s="258"/>
      <c r="E256" s="258"/>
      <c r="F256" s="258"/>
      <c r="G256" s="258"/>
      <c r="H256" s="258"/>
      <c r="I256" s="258"/>
      <c r="J256" s="258"/>
      <c r="K256" s="258"/>
      <c r="L256" s="258"/>
      <c r="M256" s="258"/>
      <c r="N256" s="258"/>
      <c r="O256" s="258"/>
      <c r="P256" s="258"/>
      <c r="Q256" s="258"/>
      <c r="R256" s="258"/>
      <c r="S256" s="258"/>
      <c r="T256" s="258"/>
      <c r="U256" s="258"/>
      <c r="V256" s="258" t="s">
        <v>97</v>
      </c>
    </row>
    <row r="257" spans="1:22" ht="13.5" customHeight="1" x14ac:dyDescent="0.35">
      <c r="A257" s="282" t="s">
        <v>1214</v>
      </c>
      <c r="B257" s="256">
        <v>64</v>
      </c>
      <c r="C257" s="256">
        <v>137</v>
      </c>
      <c r="D257" s="256">
        <v>53</v>
      </c>
      <c r="E257" s="256">
        <v>39</v>
      </c>
      <c r="F257" s="256">
        <v>6</v>
      </c>
      <c r="G257" s="256">
        <v>100</v>
      </c>
      <c r="H257" s="256">
        <v>9</v>
      </c>
      <c r="I257" s="256">
        <v>111</v>
      </c>
      <c r="J257" s="256">
        <v>81</v>
      </c>
      <c r="K257" s="256">
        <v>15</v>
      </c>
      <c r="L257" s="256">
        <v>54</v>
      </c>
      <c r="M257" s="256">
        <v>108</v>
      </c>
      <c r="N257" s="256">
        <v>68</v>
      </c>
      <c r="O257" s="256">
        <v>91</v>
      </c>
      <c r="P257" s="256">
        <v>138</v>
      </c>
      <c r="Q257" s="256">
        <v>67</v>
      </c>
      <c r="R257" s="256">
        <v>6</v>
      </c>
      <c r="S257" s="256">
        <v>69</v>
      </c>
      <c r="T257" s="256">
        <v>6</v>
      </c>
      <c r="U257" s="256">
        <v>2</v>
      </c>
      <c r="V257" s="256">
        <v>1224</v>
      </c>
    </row>
    <row r="258" spans="1:22" ht="13.5" customHeight="1" x14ac:dyDescent="0.35">
      <c r="A258" s="307" t="s">
        <v>97</v>
      </c>
      <c r="B258" s="308" t="s">
        <v>97</v>
      </c>
      <c r="C258" s="308" t="s">
        <v>97</v>
      </c>
      <c r="D258" s="308" t="s">
        <v>97</v>
      </c>
      <c r="E258" s="308" t="s">
        <v>97</v>
      </c>
      <c r="F258" s="308" t="s">
        <v>97</v>
      </c>
      <c r="G258" s="308" t="s">
        <v>97</v>
      </c>
      <c r="H258" s="308" t="s">
        <v>97</v>
      </c>
      <c r="I258" s="308" t="s">
        <v>97</v>
      </c>
      <c r="J258" s="308" t="s">
        <v>97</v>
      </c>
      <c r="K258" s="308" t="s">
        <v>97</v>
      </c>
      <c r="L258" s="308" t="s">
        <v>97</v>
      </c>
      <c r="M258" s="308" t="s">
        <v>97</v>
      </c>
      <c r="N258" s="308" t="s">
        <v>97</v>
      </c>
      <c r="O258" s="308" t="s">
        <v>97</v>
      </c>
      <c r="P258" s="308" t="s">
        <v>97</v>
      </c>
      <c r="Q258" s="308" t="s">
        <v>97</v>
      </c>
      <c r="R258" s="308"/>
      <c r="S258" s="308"/>
      <c r="T258" s="308" t="s">
        <v>97</v>
      </c>
      <c r="U258" s="308" t="s">
        <v>97</v>
      </c>
      <c r="V258" s="308" t="s">
        <v>97</v>
      </c>
    </row>
    <row r="259" spans="1:22" ht="13.5" customHeight="1" x14ac:dyDescent="0.35">
      <c r="A259" s="282" t="s">
        <v>1217</v>
      </c>
      <c r="B259" s="256">
        <v>113</v>
      </c>
      <c r="C259" s="256">
        <v>362</v>
      </c>
      <c r="D259" s="256">
        <v>241</v>
      </c>
      <c r="E259" s="256">
        <v>218</v>
      </c>
      <c r="F259" s="256">
        <v>65</v>
      </c>
      <c r="G259" s="256">
        <v>134</v>
      </c>
      <c r="H259" s="256">
        <v>23</v>
      </c>
      <c r="I259" s="256">
        <v>253</v>
      </c>
      <c r="J259" s="256">
        <v>294</v>
      </c>
      <c r="K259" s="256">
        <v>27</v>
      </c>
      <c r="L259" s="256">
        <v>131</v>
      </c>
      <c r="M259" s="256">
        <v>308</v>
      </c>
      <c r="N259" s="256">
        <v>277</v>
      </c>
      <c r="O259" s="256">
        <v>218</v>
      </c>
      <c r="P259" s="256">
        <v>219</v>
      </c>
      <c r="Q259" s="256">
        <v>116</v>
      </c>
      <c r="R259" s="256">
        <v>238</v>
      </c>
      <c r="S259" s="256">
        <v>251</v>
      </c>
      <c r="T259" s="256">
        <v>51</v>
      </c>
      <c r="U259" s="256">
        <v>4</v>
      </c>
      <c r="V259" s="256">
        <v>3543</v>
      </c>
    </row>
    <row r="260" spans="1:22" ht="13.5" customHeight="1" x14ac:dyDescent="0.3">
      <c r="A260" s="311"/>
      <c r="B260" s="312"/>
      <c r="C260" s="312"/>
      <c r="D260" s="312"/>
      <c r="E260" s="312"/>
      <c r="F260" s="312"/>
      <c r="G260" s="312"/>
      <c r="H260" s="312"/>
      <c r="I260" s="312"/>
      <c r="J260" s="312"/>
      <c r="K260" s="312"/>
      <c r="L260" s="312"/>
      <c r="M260" s="312"/>
      <c r="N260" s="312"/>
      <c r="O260" s="312"/>
      <c r="P260" s="312"/>
      <c r="Q260" s="312"/>
      <c r="R260" s="312"/>
      <c r="S260" s="312"/>
      <c r="T260" s="312"/>
      <c r="U260" s="312"/>
      <c r="V260" s="312" t="s">
        <v>97</v>
      </c>
    </row>
    <row r="261" spans="1:22" ht="13.5" customHeight="1" x14ac:dyDescent="0.35">
      <c r="A261" s="254"/>
      <c r="B261" s="256" t="s">
        <v>1788</v>
      </c>
      <c r="C261" s="256" t="s">
        <v>7</v>
      </c>
      <c r="D261" s="256" t="s">
        <v>1804</v>
      </c>
      <c r="E261" s="256" t="s">
        <v>11</v>
      </c>
      <c r="F261" s="256" t="s">
        <v>17</v>
      </c>
      <c r="G261" s="256" t="s">
        <v>8</v>
      </c>
      <c r="H261" s="256" t="s">
        <v>1806</v>
      </c>
      <c r="I261" s="256" t="s">
        <v>4</v>
      </c>
      <c r="J261" s="256" t="s">
        <v>19</v>
      </c>
      <c r="K261" s="256" t="s">
        <v>1791</v>
      </c>
      <c r="L261" s="256" t="s">
        <v>20</v>
      </c>
      <c r="M261" s="256" t="s">
        <v>16</v>
      </c>
      <c r="N261" s="256" t="s">
        <v>1278</v>
      </c>
      <c r="O261" s="256" t="s">
        <v>6</v>
      </c>
      <c r="P261" s="256" t="s">
        <v>929</v>
      </c>
      <c r="Q261" s="256" t="s">
        <v>9</v>
      </c>
      <c r="R261" s="256" t="s">
        <v>1793</v>
      </c>
      <c r="S261" s="256" t="s">
        <v>15</v>
      </c>
      <c r="T261" s="256" t="s">
        <v>14</v>
      </c>
      <c r="U261" s="256" t="s">
        <v>5</v>
      </c>
      <c r="V261" s="256" t="s">
        <v>932</v>
      </c>
    </row>
    <row r="262" spans="1:22" ht="12.75" customHeight="1" x14ac:dyDescent="0.35">
      <c r="A262" s="80" t="s">
        <v>725</v>
      </c>
      <c r="B262" s="258">
        <v>8</v>
      </c>
      <c r="C262" s="258">
        <v>7</v>
      </c>
      <c r="D262" s="258">
        <v>4</v>
      </c>
      <c r="E262" s="258">
        <v>2</v>
      </c>
      <c r="F262" s="258">
        <v>1</v>
      </c>
      <c r="G262" s="258">
        <v>2</v>
      </c>
      <c r="H262" s="258">
        <v>4</v>
      </c>
      <c r="I262" s="258">
        <v>5</v>
      </c>
      <c r="J262" s="258">
        <v>6</v>
      </c>
      <c r="K262" s="258">
        <v>0</v>
      </c>
      <c r="L262" s="258">
        <v>3</v>
      </c>
      <c r="M262" s="258">
        <v>2</v>
      </c>
      <c r="N262" s="258">
        <v>8</v>
      </c>
      <c r="O262" s="258">
        <v>7</v>
      </c>
      <c r="P262" s="258">
        <v>8</v>
      </c>
      <c r="Q262" s="258">
        <v>4</v>
      </c>
      <c r="R262" s="258">
        <v>3</v>
      </c>
      <c r="S262" s="258">
        <v>5</v>
      </c>
      <c r="T262" s="258">
        <v>4</v>
      </c>
      <c r="U262" s="258">
        <v>0</v>
      </c>
      <c r="V262" s="258">
        <v>83</v>
      </c>
    </row>
    <row r="263" spans="1:22" ht="12.75" customHeight="1" x14ac:dyDescent="0.35">
      <c r="A263" s="80" t="s">
        <v>726</v>
      </c>
      <c r="B263" s="258">
        <v>71</v>
      </c>
      <c r="C263" s="258">
        <v>176</v>
      </c>
      <c r="D263" s="258">
        <v>129</v>
      </c>
      <c r="E263" s="258">
        <v>58</v>
      </c>
      <c r="F263" s="258">
        <v>16</v>
      </c>
      <c r="G263" s="258">
        <v>10</v>
      </c>
      <c r="H263" s="258">
        <v>11</v>
      </c>
      <c r="I263" s="258">
        <v>215</v>
      </c>
      <c r="J263" s="258">
        <v>258</v>
      </c>
      <c r="K263" s="258">
        <v>0</v>
      </c>
      <c r="L263" s="258">
        <v>43</v>
      </c>
      <c r="M263" s="258">
        <v>105</v>
      </c>
      <c r="N263" s="258">
        <v>98</v>
      </c>
      <c r="O263" s="258">
        <v>153</v>
      </c>
      <c r="P263" s="258">
        <v>136</v>
      </c>
      <c r="Q263" s="258">
        <v>116</v>
      </c>
      <c r="R263" s="258">
        <v>232</v>
      </c>
      <c r="S263" s="258">
        <v>145</v>
      </c>
      <c r="T263" s="258">
        <v>41</v>
      </c>
      <c r="U263" s="258">
        <v>0</v>
      </c>
      <c r="V263" s="258">
        <v>2013</v>
      </c>
    </row>
    <row r="264" spans="1:22" ht="12.75" customHeight="1" x14ac:dyDescent="0.35">
      <c r="A264" s="80" t="s">
        <v>727</v>
      </c>
      <c r="B264" s="313">
        <v>8.875</v>
      </c>
      <c r="C264" s="313">
        <v>25.142857142857142</v>
      </c>
      <c r="D264" s="313">
        <v>32.25</v>
      </c>
      <c r="E264" s="313">
        <v>29</v>
      </c>
      <c r="F264" s="313">
        <v>16</v>
      </c>
      <c r="G264" s="313">
        <v>5</v>
      </c>
      <c r="H264" s="313">
        <v>2.75</v>
      </c>
      <c r="I264" s="313">
        <v>43</v>
      </c>
      <c r="J264" s="313">
        <v>43</v>
      </c>
      <c r="K264" s="313">
        <v>0</v>
      </c>
      <c r="L264" s="313">
        <v>14.333333333333334</v>
      </c>
      <c r="M264" s="313">
        <v>52.5</v>
      </c>
      <c r="N264" s="313">
        <v>12.25</v>
      </c>
      <c r="O264" s="313">
        <v>21.857142857142858</v>
      </c>
      <c r="P264" s="313">
        <v>17</v>
      </c>
      <c r="Q264" s="313">
        <v>29</v>
      </c>
      <c r="R264" s="313">
        <v>77.333333333333329</v>
      </c>
      <c r="S264" s="313">
        <v>29</v>
      </c>
      <c r="T264" s="313">
        <v>10.25</v>
      </c>
      <c r="U264" s="313">
        <v>0</v>
      </c>
      <c r="V264" s="313">
        <v>24.253012048192772</v>
      </c>
    </row>
    <row r="265" spans="1:22" ht="12.75" customHeight="1" x14ac:dyDescent="0.35">
      <c r="A265" s="80"/>
      <c r="B265" s="258"/>
      <c r="C265" s="258"/>
      <c r="D265" s="258"/>
      <c r="E265" s="258"/>
      <c r="F265" s="258"/>
      <c r="G265" s="258"/>
      <c r="H265" s="258" t="s">
        <v>2287</v>
      </c>
      <c r="I265" s="258"/>
      <c r="J265" s="258"/>
      <c r="K265" s="258"/>
      <c r="L265" s="258"/>
      <c r="M265" s="258"/>
      <c r="N265" s="258"/>
      <c r="O265" s="258"/>
      <c r="P265" s="258" t="s">
        <v>2287</v>
      </c>
      <c r="Q265" s="258"/>
      <c r="R265" s="258"/>
      <c r="S265" s="258"/>
      <c r="T265" s="258"/>
      <c r="U265" s="258"/>
      <c r="V265" s="258" t="s">
        <v>97</v>
      </c>
    </row>
    <row r="266" spans="1:22" ht="12.75" customHeight="1" x14ac:dyDescent="0.35">
      <c r="A266" s="80" t="s">
        <v>729</v>
      </c>
      <c r="B266" s="314" t="s">
        <v>2288</v>
      </c>
      <c r="C266" s="258"/>
      <c r="D266" s="258"/>
      <c r="E266" s="258"/>
      <c r="F266" s="258"/>
      <c r="G266" s="258"/>
      <c r="H266" s="258"/>
      <c r="I266" s="258"/>
      <c r="J266" s="258"/>
      <c r="K266" s="258"/>
      <c r="L266" s="258"/>
      <c r="M266" s="258"/>
      <c r="N266" s="258"/>
      <c r="O266" s="258"/>
      <c r="P266" s="258"/>
      <c r="Q266" s="314" t="s">
        <v>97</v>
      </c>
      <c r="R266" s="258"/>
      <c r="S266" s="258"/>
      <c r="T266" s="258"/>
      <c r="U266" s="258"/>
      <c r="V266" s="313" t="s">
        <v>97</v>
      </c>
    </row>
    <row r="267" spans="1:22" ht="12.75" customHeight="1" x14ac:dyDescent="0.35">
      <c r="A267" s="80" t="s">
        <v>730</v>
      </c>
      <c r="B267" s="314" t="s">
        <v>2289</v>
      </c>
      <c r="C267" s="258"/>
      <c r="D267" s="258"/>
      <c r="E267" s="258"/>
      <c r="F267" s="258"/>
      <c r="G267" s="258"/>
      <c r="H267" s="258"/>
      <c r="I267" s="258"/>
      <c r="J267" s="258"/>
      <c r="K267" s="258"/>
      <c r="L267" s="258"/>
      <c r="M267" s="258"/>
      <c r="N267" s="258"/>
      <c r="O267" s="258"/>
      <c r="P267" s="258"/>
      <c r="Q267" s="258"/>
      <c r="R267" s="258"/>
      <c r="S267" s="258"/>
      <c r="T267" s="258"/>
      <c r="U267" s="258"/>
      <c r="V267" s="258" t="s">
        <v>97</v>
      </c>
    </row>
    <row r="268" spans="1:22" ht="12.75" customHeight="1" x14ac:dyDescent="0.35">
      <c r="A268" s="80" t="s">
        <v>731</v>
      </c>
      <c r="B268" s="314" t="s">
        <v>2290</v>
      </c>
      <c r="C268" s="258"/>
      <c r="D268" s="258"/>
      <c r="E268" s="258"/>
      <c r="F268" s="258"/>
      <c r="G268" s="258"/>
      <c r="H268" s="258"/>
      <c r="I268" s="258"/>
      <c r="J268" s="258"/>
      <c r="K268" s="258"/>
      <c r="L268" s="258"/>
      <c r="M268" s="258"/>
      <c r="N268" s="258"/>
      <c r="O268" s="258"/>
      <c r="P268" s="258"/>
      <c r="Q268" s="258"/>
      <c r="R268" s="258"/>
      <c r="S268" s="258"/>
      <c r="T268" s="258"/>
      <c r="U268" s="258"/>
      <c r="V268" s="258" t="s">
        <v>97</v>
      </c>
    </row>
    <row r="269" spans="1:22" ht="12.75" customHeight="1" x14ac:dyDescent="0.3">
      <c r="A269" s="311"/>
      <c r="B269" s="312">
        <v>31</v>
      </c>
      <c r="C269" s="312"/>
      <c r="D269" s="312"/>
      <c r="E269" s="312"/>
      <c r="F269" s="312"/>
      <c r="G269" s="312"/>
      <c r="H269" s="312"/>
      <c r="I269" s="312"/>
      <c r="J269" s="312"/>
      <c r="K269" s="312"/>
      <c r="L269" s="312"/>
      <c r="M269" s="312"/>
      <c r="N269" s="312"/>
      <c r="O269" s="312"/>
      <c r="P269" s="312"/>
      <c r="Q269" s="312"/>
      <c r="R269" s="312"/>
      <c r="S269" s="312"/>
      <c r="T269" s="312"/>
      <c r="U269" s="312"/>
      <c r="V269" s="312" t="s">
        <v>97</v>
      </c>
    </row>
    <row r="270" spans="1:22" ht="12.75" customHeight="1" x14ac:dyDescent="0.3">
      <c r="A270" s="311"/>
      <c r="B270" s="312"/>
      <c r="C270" s="312"/>
      <c r="D270" s="312"/>
      <c r="E270" s="312"/>
      <c r="F270" s="312"/>
      <c r="G270" s="312"/>
      <c r="H270" s="312"/>
      <c r="I270" s="312"/>
      <c r="J270" s="312"/>
      <c r="K270" s="312"/>
      <c r="L270" s="312"/>
      <c r="M270" s="312"/>
      <c r="N270" s="312"/>
      <c r="O270" s="312"/>
      <c r="P270" s="312"/>
      <c r="Q270" s="312"/>
      <c r="R270" s="312"/>
      <c r="S270" s="312"/>
      <c r="T270" s="312"/>
      <c r="U270" s="312"/>
      <c r="V270" s="312" t="s">
        <v>97</v>
      </c>
    </row>
    <row r="271" spans="1:22" ht="12.75" customHeight="1" x14ac:dyDescent="0.3">
      <c r="A271" s="311"/>
      <c r="B271" s="312"/>
      <c r="C271" s="312"/>
      <c r="D271" s="312"/>
      <c r="E271" s="312"/>
      <c r="F271" s="312"/>
      <c r="G271" s="312"/>
      <c r="H271" s="312"/>
      <c r="I271" s="312"/>
      <c r="J271" s="312"/>
      <c r="K271" s="312"/>
      <c r="L271" s="312"/>
      <c r="M271" s="312"/>
      <c r="N271" s="312"/>
      <c r="O271" s="312"/>
      <c r="P271" s="312"/>
      <c r="Q271" s="312"/>
      <c r="R271" s="312"/>
      <c r="S271" s="312"/>
      <c r="T271" s="312"/>
      <c r="U271" s="312"/>
      <c r="V271" s="312" t="s">
        <v>97</v>
      </c>
    </row>
    <row r="272" spans="1:22" ht="12.75" customHeight="1" x14ac:dyDescent="0.3">
      <c r="A272" s="311"/>
      <c r="B272" s="312"/>
      <c r="C272" s="312"/>
      <c r="D272" s="312"/>
      <c r="E272" s="312"/>
      <c r="F272" s="312"/>
      <c r="G272" s="312"/>
      <c r="H272" s="312"/>
      <c r="I272" s="312"/>
      <c r="J272" s="312"/>
      <c r="K272" s="312"/>
      <c r="L272" s="312"/>
      <c r="M272" s="312"/>
      <c r="N272" s="312"/>
      <c r="O272" s="312"/>
      <c r="P272" s="312"/>
      <c r="Q272" s="312"/>
      <c r="R272" s="312"/>
      <c r="S272" s="312"/>
      <c r="T272" s="312"/>
      <c r="U272" s="312"/>
      <c r="V272" s="312" t="s">
        <v>97</v>
      </c>
    </row>
    <row r="273" spans="2:22" ht="12.75" customHeight="1" x14ac:dyDescent="0.3">
      <c r="B273" s="312"/>
      <c r="C273" s="312"/>
      <c r="D273" s="312"/>
      <c r="E273" s="312"/>
      <c r="F273" s="312"/>
      <c r="G273" s="312"/>
      <c r="H273" s="312"/>
      <c r="I273" s="312"/>
      <c r="J273" s="312"/>
      <c r="K273" s="312"/>
      <c r="L273" s="312"/>
      <c r="M273" s="312"/>
      <c r="N273" s="312"/>
      <c r="O273" s="312"/>
      <c r="P273" s="312"/>
      <c r="Q273" s="312"/>
      <c r="R273" s="312"/>
      <c r="S273" s="312"/>
      <c r="T273" s="312"/>
      <c r="U273" s="312"/>
      <c r="V273" s="312" t="s">
        <v>97</v>
      </c>
    </row>
    <row r="274" spans="2:22" ht="12.75" customHeight="1" x14ac:dyDescent="0.3">
      <c r="B274" s="312"/>
      <c r="C274" s="312"/>
      <c r="D274" s="312"/>
      <c r="E274" s="312"/>
      <c r="F274" s="312"/>
      <c r="G274" s="312"/>
      <c r="H274" s="312"/>
      <c r="I274" s="312"/>
      <c r="J274" s="312"/>
      <c r="K274" s="312"/>
      <c r="L274" s="312"/>
      <c r="M274" s="312"/>
      <c r="N274" s="312"/>
      <c r="O274" s="312"/>
      <c r="P274" s="312"/>
      <c r="Q274" s="312"/>
      <c r="R274" s="312"/>
      <c r="S274" s="312"/>
      <c r="T274" s="312"/>
      <c r="U274" s="312"/>
      <c r="V274" s="312" t="s">
        <v>97</v>
      </c>
    </row>
    <row r="275" spans="2:22" ht="12.75" customHeight="1" x14ac:dyDescent="0.3">
      <c r="B275" s="312"/>
      <c r="C275" s="312"/>
      <c r="D275" s="312"/>
      <c r="E275" s="312"/>
      <c r="F275" s="312"/>
      <c r="G275" s="312"/>
      <c r="H275" s="312"/>
      <c r="I275" s="312"/>
      <c r="J275" s="312"/>
      <c r="K275" s="312"/>
      <c r="L275" s="312"/>
      <c r="M275" s="312"/>
      <c r="N275" s="312"/>
      <c r="O275" s="312"/>
      <c r="P275" s="312"/>
      <c r="Q275" s="312"/>
      <c r="R275" s="312"/>
      <c r="S275" s="312"/>
      <c r="T275" s="312"/>
      <c r="U275" s="312"/>
      <c r="V275" s="312" t="s">
        <v>97</v>
      </c>
    </row>
    <row r="276" spans="2:22" ht="12.75" customHeight="1" x14ac:dyDescent="0.3">
      <c r="B276" s="312"/>
      <c r="C276" s="312"/>
      <c r="D276" s="312"/>
      <c r="E276" s="312"/>
      <c r="F276" s="312"/>
      <c r="G276" s="312"/>
      <c r="H276" s="312"/>
      <c r="I276" s="312"/>
      <c r="J276" s="312"/>
      <c r="K276" s="312"/>
      <c r="L276" s="312"/>
      <c r="M276" s="312"/>
      <c r="N276" s="312"/>
      <c r="O276" s="312"/>
      <c r="P276" s="312"/>
      <c r="Q276" s="312"/>
      <c r="R276" s="312"/>
      <c r="S276" s="312"/>
      <c r="T276" s="312"/>
      <c r="U276" s="312"/>
      <c r="V276" s="312" t="s">
        <v>97</v>
      </c>
    </row>
    <row r="277" spans="2:22" ht="12.75" customHeight="1" x14ac:dyDescent="0.3">
      <c r="B277" s="312"/>
      <c r="C277" s="312"/>
      <c r="D277" s="312"/>
      <c r="E277" s="312"/>
      <c r="F277" s="312"/>
      <c r="G277" s="312"/>
      <c r="H277" s="312"/>
      <c r="I277" s="312"/>
      <c r="J277" s="312"/>
      <c r="K277" s="312"/>
      <c r="L277" s="312"/>
      <c r="M277" s="312"/>
      <c r="N277" s="312"/>
      <c r="O277" s="312"/>
      <c r="P277" s="312"/>
      <c r="Q277" s="312"/>
      <c r="R277" s="312"/>
      <c r="S277" s="312"/>
      <c r="T277" s="312"/>
      <c r="U277" s="312"/>
      <c r="V277" s="312" t="s">
        <v>97</v>
      </c>
    </row>
    <row r="278" spans="2:22" ht="12.75" customHeight="1" x14ac:dyDescent="0.3">
      <c r="B278" s="312"/>
      <c r="C278" s="312"/>
      <c r="D278" s="312"/>
      <c r="E278" s="312"/>
      <c r="F278" s="312"/>
      <c r="G278" s="312"/>
      <c r="H278" s="312"/>
      <c r="I278" s="312"/>
      <c r="J278" s="312"/>
      <c r="K278" s="312"/>
      <c r="L278" s="312"/>
      <c r="M278" s="312"/>
      <c r="N278" s="312"/>
      <c r="O278" s="312"/>
      <c r="P278" s="312"/>
      <c r="Q278" s="312"/>
      <c r="R278" s="312"/>
      <c r="S278" s="312"/>
      <c r="T278" s="312"/>
      <c r="U278" s="312"/>
      <c r="V278" s="312" t="s">
        <v>97</v>
      </c>
    </row>
    <row r="279" spans="2:22" ht="12.75" customHeight="1" x14ac:dyDescent="0.3">
      <c r="B279" s="312"/>
      <c r="C279" s="312"/>
      <c r="D279" s="312"/>
      <c r="E279" s="312"/>
      <c r="F279" s="312"/>
      <c r="G279" s="312"/>
      <c r="H279" s="312"/>
      <c r="I279" s="312"/>
      <c r="J279" s="312"/>
      <c r="K279" s="312"/>
      <c r="L279" s="312"/>
      <c r="M279" s="312"/>
      <c r="N279" s="312"/>
      <c r="O279" s="312"/>
      <c r="P279" s="312"/>
      <c r="Q279" s="312"/>
      <c r="R279" s="312"/>
      <c r="S279" s="312"/>
      <c r="T279" s="312"/>
      <c r="U279" s="312"/>
      <c r="V279" s="312" t="s">
        <v>97</v>
      </c>
    </row>
    <row r="280" spans="2:22" ht="12.75" customHeight="1" x14ac:dyDescent="0.3">
      <c r="B280" s="312"/>
      <c r="C280" s="312"/>
      <c r="D280" s="312"/>
      <c r="E280" s="312"/>
      <c r="F280" s="312"/>
      <c r="G280" s="312"/>
      <c r="H280" s="312"/>
      <c r="I280" s="312"/>
      <c r="J280" s="312"/>
      <c r="K280" s="312"/>
      <c r="L280" s="312"/>
      <c r="M280" s="312"/>
      <c r="N280" s="312"/>
      <c r="O280" s="312"/>
      <c r="P280" s="312"/>
      <c r="Q280" s="312"/>
      <c r="R280" s="312"/>
      <c r="S280" s="312"/>
      <c r="T280" s="312"/>
      <c r="U280" s="312"/>
      <c r="V280" s="312" t="s">
        <v>97</v>
      </c>
    </row>
    <row r="281" spans="2:22" ht="12.75" customHeight="1" x14ac:dyDescent="0.3">
      <c r="B281" s="312"/>
      <c r="C281" s="312"/>
      <c r="D281" s="312"/>
      <c r="E281" s="312"/>
      <c r="F281" s="312"/>
      <c r="G281" s="312"/>
      <c r="H281" s="312"/>
      <c r="I281" s="312"/>
      <c r="J281" s="312"/>
      <c r="K281" s="312"/>
      <c r="L281" s="312"/>
      <c r="M281" s="312"/>
      <c r="N281" s="312"/>
      <c r="O281" s="312"/>
      <c r="P281" s="312"/>
      <c r="Q281" s="312"/>
      <c r="R281" s="312"/>
      <c r="S281" s="312"/>
      <c r="T281" s="312"/>
      <c r="U281" s="312"/>
      <c r="V281" s="312" t="s">
        <v>97</v>
      </c>
    </row>
    <row r="282" spans="2:22" ht="12.75" customHeight="1" x14ac:dyDescent="0.3">
      <c r="B282" s="312"/>
      <c r="C282" s="312"/>
      <c r="D282" s="312"/>
      <c r="E282" s="312"/>
      <c r="F282" s="312"/>
      <c r="G282" s="312"/>
      <c r="H282" s="312"/>
      <c r="I282" s="312"/>
      <c r="J282" s="312"/>
      <c r="K282" s="312"/>
      <c r="L282" s="312"/>
      <c r="M282" s="312"/>
      <c r="N282" s="312"/>
      <c r="O282" s="312"/>
      <c r="P282" s="312"/>
      <c r="Q282" s="312"/>
      <c r="R282" s="312"/>
      <c r="S282" s="312"/>
      <c r="T282" s="312"/>
      <c r="U282" s="312"/>
      <c r="V282" s="312" t="s">
        <v>97</v>
      </c>
    </row>
    <row r="283" spans="2:22" ht="12.75" customHeight="1" x14ac:dyDescent="0.3">
      <c r="B283" s="312"/>
      <c r="C283" s="312"/>
      <c r="D283" s="312"/>
      <c r="E283" s="312"/>
      <c r="F283" s="312"/>
      <c r="G283" s="312"/>
      <c r="H283" s="312"/>
      <c r="I283" s="312"/>
      <c r="J283" s="312"/>
      <c r="K283" s="312"/>
      <c r="L283" s="312"/>
      <c r="M283" s="312"/>
      <c r="N283" s="312"/>
      <c r="O283" s="312"/>
      <c r="P283" s="312"/>
      <c r="Q283" s="312"/>
      <c r="R283" s="312"/>
      <c r="S283" s="312"/>
      <c r="T283" s="312"/>
      <c r="U283" s="312"/>
      <c r="V283" s="312" t="s">
        <v>97</v>
      </c>
    </row>
    <row r="284" spans="2:22" ht="12.75" customHeight="1" x14ac:dyDescent="0.3">
      <c r="B284" s="312"/>
      <c r="C284" s="312"/>
      <c r="D284" s="312"/>
      <c r="E284" s="312"/>
      <c r="F284" s="312"/>
      <c r="G284" s="312"/>
      <c r="H284" s="312"/>
      <c r="I284" s="312"/>
      <c r="J284" s="312"/>
      <c r="K284" s="312"/>
      <c r="L284" s="312"/>
      <c r="M284" s="312"/>
      <c r="N284" s="312"/>
      <c r="O284" s="312"/>
      <c r="P284" s="312"/>
      <c r="Q284" s="312"/>
      <c r="R284" s="312"/>
      <c r="S284" s="312"/>
      <c r="T284" s="312"/>
      <c r="U284" s="312"/>
      <c r="V284" s="312" t="s">
        <v>97</v>
      </c>
    </row>
    <row r="285" spans="2:22" ht="12.75" customHeight="1" x14ac:dyDescent="0.3">
      <c r="B285" s="312"/>
      <c r="C285" s="312"/>
      <c r="D285" s="312"/>
      <c r="E285" s="312"/>
      <c r="F285" s="312"/>
      <c r="G285" s="312"/>
      <c r="H285" s="312"/>
      <c r="I285" s="312"/>
      <c r="J285" s="312"/>
      <c r="K285" s="312"/>
      <c r="L285" s="312"/>
      <c r="M285" s="312"/>
      <c r="N285" s="312"/>
      <c r="O285" s="312"/>
      <c r="P285" s="312"/>
      <c r="Q285" s="312"/>
      <c r="R285" s="312"/>
      <c r="S285" s="312"/>
      <c r="T285" s="312"/>
      <c r="U285" s="312"/>
      <c r="V285" s="312" t="s">
        <v>97</v>
      </c>
    </row>
    <row r="286" spans="2:22" ht="12.75" customHeight="1" x14ac:dyDescent="0.3">
      <c r="B286" s="312"/>
      <c r="C286" s="312"/>
      <c r="D286" s="312"/>
      <c r="E286" s="312"/>
      <c r="F286" s="312"/>
      <c r="G286" s="312"/>
      <c r="H286" s="312"/>
      <c r="I286" s="312"/>
      <c r="J286" s="312"/>
      <c r="K286" s="312"/>
      <c r="L286" s="312"/>
      <c r="M286" s="312"/>
      <c r="N286" s="312"/>
      <c r="O286" s="312"/>
      <c r="P286" s="312"/>
      <c r="Q286" s="312"/>
      <c r="R286" s="312"/>
      <c r="S286" s="312"/>
      <c r="T286" s="312"/>
      <c r="U286" s="312"/>
      <c r="V286" s="312" t="s">
        <v>97</v>
      </c>
    </row>
    <row r="287" spans="2:22" ht="12.75" customHeight="1" x14ac:dyDescent="0.3">
      <c r="B287" s="312"/>
      <c r="C287" s="312"/>
      <c r="D287" s="312"/>
      <c r="E287" s="312"/>
      <c r="F287" s="312"/>
      <c r="G287" s="312"/>
      <c r="H287" s="312"/>
      <c r="I287" s="312"/>
      <c r="J287" s="312"/>
      <c r="K287" s="312"/>
      <c r="L287" s="312"/>
      <c r="M287" s="312"/>
      <c r="N287" s="312"/>
      <c r="O287" s="312"/>
      <c r="P287" s="312"/>
      <c r="Q287" s="312"/>
      <c r="R287" s="312"/>
      <c r="S287" s="312"/>
      <c r="T287" s="312"/>
      <c r="U287" s="312"/>
      <c r="V287" s="312" t="s">
        <v>97</v>
      </c>
    </row>
    <row r="288" spans="2:22" ht="12.75" customHeight="1" x14ac:dyDescent="0.3">
      <c r="B288" s="312"/>
      <c r="C288" s="312"/>
      <c r="D288" s="312"/>
      <c r="E288" s="312"/>
      <c r="F288" s="312"/>
      <c r="G288" s="312"/>
      <c r="H288" s="312"/>
      <c r="I288" s="312"/>
      <c r="J288" s="312"/>
      <c r="K288" s="312"/>
      <c r="L288" s="312"/>
      <c r="M288" s="312"/>
      <c r="N288" s="312"/>
      <c r="O288" s="312"/>
      <c r="P288" s="312"/>
      <c r="Q288" s="312"/>
      <c r="R288" s="312"/>
      <c r="S288" s="312"/>
      <c r="T288" s="312"/>
      <c r="U288" s="312"/>
      <c r="V288" s="312" t="s">
        <v>97</v>
      </c>
    </row>
    <row r="289" spans="2:22" ht="12.75" customHeight="1" x14ac:dyDescent="0.3">
      <c r="B289" s="312"/>
      <c r="C289" s="312"/>
      <c r="D289" s="312"/>
      <c r="E289" s="312"/>
      <c r="F289" s="312"/>
      <c r="G289" s="312"/>
      <c r="H289" s="312"/>
      <c r="I289" s="312"/>
      <c r="J289" s="312"/>
      <c r="K289" s="312"/>
      <c r="L289" s="312"/>
      <c r="M289" s="312"/>
      <c r="N289" s="312"/>
      <c r="O289" s="312"/>
      <c r="P289" s="312"/>
      <c r="Q289" s="312"/>
      <c r="R289" s="312"/>
      <c r="S289" s="312"/>
      <c r="T289" s="312"/>
      <c r="U289" s="312"/>
      <c r="V289" s="312" t="s">
        <v>97</v>
      </c>
    </row>
    <row r="290" spans="2:22" ht="12.75" customHeight="1" x14ac:dyDescent="0.3">
      <c r="B290" s="312"/>
      <c r="C290" s="312"/>
      <c r="D290" s="312"/>
      <c r="E290" s="312"/>
      <c r="F290" s="312"/>
      <c r="G290" s="312"/>
      <c r="H290" s="312"/>
      <c r="I290" s="312"/>
      <c r="J290" s="312"/>
      <c r="K290" s="312"/>
      <c r="L290" s="312"/>
      <c r="M290" s="312"/>
      <c r="N290" s="312"/>
      <c r="O290" s="312"/>
      <c r="P290" s="312"/>
      <c r="Q290" s="312"/>
      <c r="R290" s="312"/>
      <c r="S290" s="312"/>
      <c r="T290" s="312"/>
      <c r="U290" s="312"/>
      <c r="V290" s="312" t="s">
        <v>97</v>
      </c>
    </row>
    <row r="291" spans="2:22" ht="12.75" customHeight="1" x14ac:dyDescent="0.3">
      <c r="B291" s="312"/>
      <c r="C291" s="312"/>
      <c r="D291" s="312"/>
      <c r="E291" s="312"/>
      <c r="F291" s="312"/>
      <c r="G291" s="312"/>
      <c r="H291" s="312"/>
      <c r="I291" s="312"/>
      <c r="J291" s="312"/>
      <c r="K291" s="312"/>
      <c r="L291" s="312"/>
      <c r="M291" s="312"/>
      <c r="N291" s="312"/>
      <c r="O291" s="312"/>
      <c r="P291" s="312"/>
      <c r="Q291" s="312"/>
      <c r="R291" s="312"/>
      <c r="S291" s="312"/>
      <c r="T291" s="312"/>
      <c r="U291" s="312"/>
      <c r="V291" s="312" t="s">
        <v>97</v>
      </c>
    </row>
    <row r="292" spans="2:22" ht="12.75" customHeight="1" x14ac:dyDescent="0.3">
      <c r="B292" s="312"/>
      <c r="C292" s="312"/>
      <c r="D292" s="312"/>
      <c r="E292" s="312"/>
      <c r="F292" s="312"/>
      <c r="G292" s="312"/>
      <c r="H292" s="312"/>
      <c r="I292" s="312"/>
      <c r="J292" s="312"/>
      <c r="K292" s="312"/>
      <c r="L292" s="312"/>
      <c r="M292" s="312"/>
      <c r="N292" s="312"/>
      <c r="O292" s="312"/>
      <c r="P292" s="312"/>
      <c r="Q292" s="312"/>
      <c r="R292" s="312"/>
      <c r="S292" s="312"/>
      <c r="T292" s="312"/>
      <c r="U292" s="312"/>
      <c r="V292" s="312" t="s">
        <v>97</v>
      </c>
    </row>
    <row r="293" spans="2:22" ht="12.75" customHeight="1" x14ac:dyDescent="0.3">
      <c r="B293" s="312"/>
      <c r="C293" s="312"/>
      <c r="D293" s="312"/>
      <c r="E293" s="312"/>
      <c r="F293" s="312"/>
      <c r="G293" s="312"/>
      <c r="H293" s="312"/>
      <c r="I293" s="312"/>
      <c r="J293" s="312"/>
      <c r="K293" s="312"/>
      <c r="L293" s="312"/>
      <c r="M293" s="312"/>
      <c r="N293" s="312"/>
      <c r="O293" s="312"/>
      <c r="P293" s="312"/>
      <c r="Q293" s="312"/>
      <c r="R293" s="312"/>
      <c r="S293" s="312"/>
      <c r="T293" s="312"/>
      <c r="U293" s="312"/>
      <c r="V293" s="312" t="s">
        <v>97</v>
      </c>
    </row>
    <row r="294" spans="2:22" ht="12.75" customHeight="1" x14ac:dyDescent="0.3">
      <c r="B294" s="312"/>
      <c r="C294" s="312"/>
      <c r="D294" s="312"/>
      <c r="E294" s="312"/>
      <c r="F294" s="312"/>
      <c r="G294" s="312"/>
      <c r="H294" s="312"/>
      <c r="I294" s="312"/>
      <c r="J294" s="312"/>
      <c r="K294" s="312"/>
      <c r="L294" s="312"/>
      <c r="M294" s="312"/>
      <c r="N294" s="312"/>
      <c r="O294" s="312"/>
      <c r="P294" s="312"/>
      <c r="Q294" s="312"/>
      <c r="R294" s="312"/>
      <c r="S294" s="312"/>
      <c r="T294" s="312"/>
      <c r="U294" s="312"/>
      <c r="V294" s="312" t="s">
        <v>97</v>
      </c>
    </row>
    <row r="295" spans="2:22" ht="12.75" customHeight="1" x14ac:dyDescent="0.3">
      <c r="B295" s="312"/>
      <c r="C295" s="312"/>
      <c r="D295" s="312"/>
      <c r="E295" s="312"/>
      <c r="F295" s="312"/>
      <c r="G295" s="312"/>
      <c r="H295" s="312"/>
      <c r="I295" s="312"/>
      <c r="J295" s="312"/>
      <c r="K295" s="312"/>
      <c r="L295" s="312"/>
      <c r="M295" s="312"/>
      <c r="N295" s="312"/>
      <c r="O295" s="312"/>
      <c r="P295" s="312"/>
      <c r="Q295" s="312"/>
      <c r="R295" s="312"/>
      <c r="S295" s="312"/>
      <c r="T295" s="312"/>
      <c r="U295" s="312"/>
      <c r="V295" s="312" t="s">
        <v>97</v>
      </c>
    </row>
    <row r="296" spans="2:22" ht="12.75" customHeight="1" x14ac:dyDescent="0.3">
      <c r="B296" s="312"/>
      <c r="C296" s="312"/>
      <c r="D296" s="312"/>
      <c r="E296" s="312"/>
      <c r="F296" s="312"/>
      <c r="G296" s="312"/>
      <c r="H296" s="312"/>
      <c r="I296" s="312"/>
      <c r="J296" s="312"/>
      <c r="K296" s="312"/>
      <c r="L296" s="312"/>
      <c r="M296" s="312"/>
      <c r="N296" s="312"/>
      <c r="O296" s="312"/>
      <c r="P296" s="312"/>
      <c r="Q296" s="312"/>
      <c r="R296" s="312"/>
      <c r="S296" s="312"/>
      <c r="T296" s="312"/>
      <c r="U296" s="312"/>
      <c r="V296" s="312" t="s">
        <v>97</v>
      </c>
    </row>
    <row r="297" spans="2:22" ht="12.75" customHeight="1" x14ac:dyDescent="0.3">
      <c r="B297" s="312"/>
      <c r="C297" s="312"/>
      <c r="D297" s="312"/>
      <c r="E297" s="312"/>
      <c r="F297" s="312"/>
      <c r="G297" s="312"/>
      <c r="H297" s="312"/>
      <c r="I297" s="312"/>
      <c r="J297" s="312"/>
      <c r="K297" s="312"/>
      <c r="L297" s="312"/>
      <c r="M297" s="312"/>
      <c r="N297" s="312"/>
      <c r="O297" s="312"/>
      <c r="P297" s="312"/>
      <c r="Q297" s="312"/>
      <c r="R297" s="312"/>
      <c r="S297" s="312"/>
      <c r="T297" s="312"/>
      <c r="U297" s="312"/>
      <c r="V297" s="312" t="s">
        <v>97</v>
      </c>
    </row>
    <row r="298" spans="2:22" ht="12.75" customHeight="1" x14ac:dyDescent="0.3">
      <c r="B298" s="312"/>
      <c r="C298" s="312"/>
      <c r="D298" s="312"/>
      <c r="E298" s="312"/>
      <c r="F298" s="312"/>
      <c r="G298" s="312"/>
      <c r="H298" s="312"/>
      <c r="I298" s="312"/>
      <c r="J298" s="312"/>
      <c r="K298" s="312"/>
      <c r="L298" s="312"/>
      <c r="M298" s="312"/>
      <c r="N298" s="312"/>
      <c r="O298" s="312"/>
      <c r="P298" s="312"/>
      <c r="Q298" s="312"/>
      <c r="R298" s="312"/>
      <c r="S298" s="312"/>
      <c r="T298" s="312"/>
      <c r="U298" s="312"/>
      <c r="V298" s="312" t="s">
        <v>97</v>
      </c>
    </row>
    <row r="299" spans="2:22" ht="12.75" customHeight="1" x14ac:dyDescent="0.3">
      <c r="B299" s="312"/>
      <c r="C299" s="312"/>
      <c r="D299" s="312"/>
      <c r="E299" s="312"/>
      <c r="F299" s="312"/>
      <c r="G299" s="312"/>
      <c r="H299" s="312"/>
      <c r="I299" s="312"/>
      <c r="J299" s="312"/>
      <c r="K299" s="312"/>
      <c r="L299" s="312"/>
      <c r="M299" s="312"/>
      <c r="N299" s="312"/>
      <c r="O299" s="312"/>
      <c r="P299" s="312"/>
      <c r="Q299" s="312"/>
      <c r="R299" s="312"/>
      <c r="S299" s="312"/>
      <c r="T299" s="312"/>
      <c r="U299" s="312"/>
      <c r="V299" s="312" t="s">
        <v>97</v>
      </c>
    </row>
    <row r="300" spans="2:22" ht="12.75" customHeight="1" x14ac:dyDescent="0.3">
      <c r="B300" s="312"/>
      <c r="C300" s="312"/>
      <c r="D300" s="312"/>
      <c r="E300" s="312"/>
      <c r="F300" s="312"/>
      <c r="G300" s="312"/>
      <c r="H300" s="312"/>
      <c r="I300" s="312"/>
      <c r="J300" s="312"/>
      <c r="K300" s="312"/>
      <c r="L300" s="312"/>
      <c r="M300" s="312"/>
      <c r="N300" s="312"/>
      <c r="O300" s="312"/>
      <c r="P300" s="312"/>
      <c r="Q300" s="312"/>
      <c r="R300" s="312"/>
      <c r="S300" s="312"/>
      <c r="T300" s="312"/>
      <c r="U300" s="312"/>
      <c r="V300" s="312" t="s">
        <v>97</v>
      </c>
    </row>
    <row r="301" spans="2:22" ht="12.75" customHeight="1" x14ac:dyDescent="0.3">
      <c r="B301" s="312"/>
      <c r="C301" s="312"/>
      <c r="D301" s="312"/>
      <c r="E301" s="312"/>
      <c r="F301" s="312"/>
      <c r="G301" s="312"/>
      <c r="H301" s="312"/>
      <c r="I301" s="312"/>
      <c r="J301" s="312"/>
      <c r="K301" s="312"/>
      <c r="L301" s="312"/>
      <c r="M301" s="312"/>
      <c r="N301" s="312"/>
      <c r="O301" s="312"/>
      <c r="P301" s="312"/>
      <c r="Q301" s="312"/>
      <c r="R301" s="312"/>
      <c r="S301" s="312"/>
      <c r="T301" s="312"/>
      <c r="U301" s="312"/>
      <c r="V301" s="312" t="s">
        <v>97</v>
      </c>
    </row>
    <row r="302" spans="2:22" ht="12.75" customHeight="1" x14ac:dyDescent="0.3">
      <c r="B302" s="312"/>
      <c r="C302" s="312"/>
      <c r="D302" s="312"/>
      <c r="E302" s="312"/>
      <c r="F302" s="312"/>
      <c r="G302" s="312"/>
      <c r="H302" s="312"/>
      <c r="I302" s="312"/>
      <c r="J302" s="312"/>
      <c r="K302" s="312"/>
      <c r="L302" s="312"/>
      <c r="M302" s="312"/>
      <c r="N302" s="312"/>
      <c r="O302" s="312"/>
      <c r="P302" s="312"/>
      <c r="Q302" s="312"/>
      <c r="R302" s="312"/>
      <c r="S302" s="312"/>
      <c r="T302" s="312"/>
      <c r="U302" s="312"/>
      <c r="V302" s="312" t="s">
        <v>97</v>
      </c>
    </row>
    <row r="303" spans="2:22" ht="12.75" customHeight="1" x14ac:dyDescent="0.3">
      <c r="B303" s="312"/>
      <c r="C303" s="312"/>
      <c r="D303" s="312"/>
      <c r="E303" s="312"/>
      <c r="F303" s="312"/>
      <c r="G303" s="312"/>
      <c r="H303" s="312"/>
      <c r="I303" s="312"/>
      <c r="J303" s="312"/>
      <c r="K303" s="312"/>
      <c r="L303" s="312"/>
      <c r="M303" s="312"/>
      <c r="N303" s="312"/>
      <c r="O303" s="312"/>
      <c r="P303" s="312"/>
      <c r="Q303" s="312"/>
      <c r="R303" s="312"/>
      <c r="S303" s="312"/>
      <c r="T303" s="312"/>
      <c r="U303" s="312"/>
      <c r="V303" s="312" t="s">
        <v>97</v>
      </c>
    </row>
    <row r="304" spans="2:22" ht="12.75" customHeight="1" x14ac:dyDescent="0.3">
      <c r="B304" s="312"/>
      <c r="C304" s="312"/>
      <c r="D304" s="312"/>
      <c r="E304" s="312"/>
      <c r="F304" s="312"/>
      <c r="G304" s="312"/>
      <c r="H304" s="312"/>
      <c r="I304" s="312"/>
      <c r="J304" s="312"/>
      <c r="K304" s="312"/>
      <c r="L304" s="312"/>
      <c r="M304" s="312"/>
      <c r="N304" s="312"/>
      <c r="O304" s="312"/>
      <c r="P304" s="312"/>
      <c r="Q304" s="312"/>
      <c r="R304" s="312"/>
      <c r="S304" s="312"/>
      <c r="T304" s="312"/>
      <c r="U304" s="312"/>
      <c r="V304" s="312" t="s">
        <v>97</v>
      </c>
    </row>
    <row r="305" spans="2:22" ht="12.75" customHeight="1" x14ac:dyDescent="0.3">
      <c r="B305" s="312"/>
      <c r="C305" s="312"/>
      <c r="D305" s="312"/>
      <c r="E305" s="312"/>
      <c r="F305" s="312"/>
      <c r="G305" s="312"/>
      <c r="H305" s="312"/>
      <c r="I305" s="312"/>
      <c r="J305" s="312"/>
      <c r="K305" s="312"/>
      <c r="L305" s="312"/>
      <c r="M305" s="312"/>
      <c r="N305" s="312"/>
      <c r="O305" s="312"/>
      <c r="P305" s="312"/>
      <c r="Q305" s="312"/>
      <c r="R305" s="312"/>
      <c r="S305" s="312"/>
      <c r="T305" s="312"/>
      <c r="U305" s="312"/>
      <c r="V305" s="312" t="s">
        <v>97</v>
      </c>
    </row>
    <row r="306" spans="2:22" ht="12.75" customHeight="1" x14ac:dyDescent="0.3">
      <c r="B306" s="312"/>
      <c r="C306" s="312"/>
      <c r="D306" s="312"/>
      <c r="E306" s="312"/>
      <c r="F306" s="312"/>
      <c r="G306" s="312"/>
      <c r="H306" s="312"/>
      <c r="I306" s="312"/>
      <c r="J306" s="312"/>
      <c r="K306" s="312"/>
      <c r="L306" s="312"/>
      <c r="M306" s="312"/>
      <c r="N306" s="312"/>
      <c r="O306" s="312"/>
      <c r="P306" s="312"/>
      <c r="Q306" s="312"/>
      <c r="R306" s="312"/>
      <c r="S306" s="312"/>
      <c r="T306" s="312"/>
      <c r="U306" s="312"/>
      <c r="V306" s="312" t="s">
        <v>97</v>
      </c>
    </row>
    <row r="307" spans="2:22" ht="12.75" customHeight="1" x14ac:dyDescent="0.3">
      <c r="B307" s="312"/>
      <c r="C307" s="312"/>
      <c r="D307" s="312"/>
      <c r="E307" s="312"/>
      <c r="F307" s="312"/>
      <c r="G307" s="312"/>
      <c r="H307" s="312"/>
      <c r="I307" s="312"/>
      <c r="J307" s="312"/>
      <c r="K307" s="312"/>
      <c r="L307" s="312"/>
      <c r="M307" s="312"/>
      <c r="N307" s="312"/>
      <c r="O307" s="312"/>
      <c r="P307" s="312"/>
      <c r="Q307" s="312"/>
      <c r="R307" s="312"/>
      <c r="S307" s="312"/>
      <c r="T307" s="312"/>
      <c r="U307" s="312"/>
      <c r="V307" s="312" t="s">
        <v>97</v>
      </c>
    </row>
    <row r="308" spans="2:22" ht="12.75" customHeight="1" x14ac:dyDescent="0.3">
      <c r="B308" s="312"/>
      <c r="C308" s="312"/>
      <c r="D308" s="312"/>
      <c r="E308" s="312"/>
      <c r="F308" s="312"/>
      <c r="G308" s="312"/>
      <c r="H308" s="312"/>
      <c r="I308" s="312"/>
      <c r="J308" s="312"/>
      <c r="K308" s="312"/>
      <c r="L308" s="312"/>
      <c r="M308" s="312"/>
      <c r="N308" s="312"/>
      <c r="O308" s="312"/>
      <c r="P308" s="312"/>
      <c r="Q308" s="312"/>
      <c r="R308" s="312"/>
      <c r="S308" s="312"/>
      <c r="T308" s="312"/>
      <c r="U308" s="312"/>
      <c r="V308" s="312" t="s">
        <v>97</v>
      </c>
    </row>
    <row r="309" spans="2:22" ht="12.75" customHeight="1" x14ac:dyDescent="0.3">
      <c r="B309" s="312"/>
      <c r="C309" s="312"/>
      <c r="D309" s="312"/>
      <c r="E309" s="312"/>
      <c r="F309" s="312"/>
      <c r="G309" s="312"/>
      <c r="H309" s="312"/>
      <c r="I309" s="312"/>
      <c r="J309" s="312"/>
      <c r="K309" s="312"/>
      <c r="L309" s="312"/>
      <c r="M309" s="312"/>
      <c r="N309" s="312"/>
      <c r="O309" s="312"/>
      <c r="P309" s="312"/>
      <c r="Q309" s="312"/>
      <c r="R309" s="312"/>
      <c r="S309" s="312"/>
      <c r="T309" s="312"/>
      <c r="U309" s="312"/>
      <c r="V309" s="312" t="s">
        <v>97</v>
      </c>
    </row>
    <row r="310" spans="2:22" ht="12.75" customHeight="1" x14ac:dyDescent="0.3">
      <c r="B310" s="312"/>
      <c r="C310" s="312"/>
      <c r="D310" s="312"/>
      <c r="E310" s="312"/>
      <c r="F310" s="312"/>
      <c r="G310" s="312"/>
      <c r="H310" s="312"/>
      <c r="I310" s="312"/>
      <c r="J310" s="312"/>
      <c r="K310" s="312"/>
      <c r="L310" s="312"/>
      <c r="M310" s="312"/>
      <c r="N310" s="312"/>
      <c r="O310" s="312"/>
      <c r="P310" s="312"/>
      <c r="Q310" s="312"/>
      <c r="R310" s="312"/>
      <c r="S310" s="312"/>
      <c r="T310" s="312"/>
      <c r="U310" s="312"/>
      <c r="V310" s="312" t="s">
        <v>97</v>
      </c>
    </row>
    <row r="311" spans="2:22" ht="12.75" customHeight="1" x14ac:dyDescent="0.3">
      <c r="B311" s="312"/>
      <c r="C311" s="312"/>
      <c r="D311" s="312"/>
      <c r="E311" s="312"/>
      <c r="F311" s="312"/>
      <c r="G311" s="312"/>
      <c r="H311" s="312"/>
      <c r="I311" s="312"/>
      <c r="J311" s="312"/>
      <c r="K311" s="312"/>
      <c r="L311" s="312"/>
      <c r="M311" s="312"/>
      <c r="N311" s="312"/>
      <c r="O311" s="312"/>
      <c r="P311" s="312"/>
      <c r="Q311" s="312"/>
      <c r="R311" s="312"/>
      <c r="S311" s="312"/>
      <c r="T311" s="312"/>
      <c r="U311" s="312"/>
      <c r="V311" s="312" t="s">
        <v>97</v>
      </c>
    </row>
    <row r="312" spans="2:22" ht="12.75" customHeight="1" x14ac:dyDescent="0.3">
      <c r="B312" s="312"/>
      <c r="C312" s="312"/>
      <c r="D312" s="312"/>
      <c r="E312" s="312"/>
      <c r="F312" s="312"/>
      <c r="G312" s="312"/>
      <c r="H312" s="312"/>
      <c r="I312" s="312"/>
      <c r="J312" s="312"/>
      <c r="K312" s="312"/>
      <c r="L312" s="312"/>
      <c r="M312" s="312"/>
      <c r="N312" s="312"/>
      <c r="O312" s="312"/>
      <c r="P312" s="312"/>
      <c r="Q312" s="312"/>
      <c r="R312" s="312"/>
      <c r="S312" s="312"/>
      <c r="T312" s="312"/>
      <c r="U312" s="312"/>
      <c r="V312" s="312" t="s">
        <v>97</v>
      </c>
    </row>
    <row r="313" spans="2:22" ht="12.75" customHeight="1" x14ac:dyDescent="0.3">
      <c r="B313" s="312"/>
      <c r="C313" s="312"/>
      <c r="D313" s="312"/>
      <c r="E313" s="312"/>
      <c r="F313" s="312"/>
      <c r="G313" s="312"/>
      <c r="H313" s="312"/>
      <c r="I313" s="312"/>
      <c r="J313" s="312"/>
      <c r="K313" s="312"/>
      <c r="L313" s="312"/>
      <c r="M313" s="312"/>
      <c r="N313" s="312"/>
      <c r="O313" s="312"/>
      <c r="P313" s="312"/>
      <c r="Q313" s="312"/>
      <c r="R313" s="312"/>
      <c r="S313" s="312"/>
      <c r="T313" s="312"/>
      <c r="U313" s="312"/>
      <c r="V313" s="312" t="s">
        <v>97</v>
      </c>
    </row>
    <row r="314" spans="2:22" ht="12.75" customHeight="1" x14ac:dyDescent="0.3">
      <c r="B314" s="312"/>
      <c r="C314" s="312"/>
      <c r="D314" s="312"/>
      <c r="E314" s="312"/>
      <c r="F314" s="312"/>
      <c r="G314" s="312"/>
      <c r="H314" s="312"/>
      <c r="I314" s="312"/>
      <c r="J314" s="312"/>
      <c r="K314" s="312"/>
      <c r="L314" s="312"/>
      <c r="M314" s="312"/>
      <c r="N314" s="312"/>
      <c r="O314" s="312"/>
      <c r="P314" s="312"/>
      <c r="Q314" s="312"/>
      <c r="R314" s="312"/>
      <c r="S314" s="312"/>
      <c r="T314" s="312"/>
      <c r="U314" s="312"/>
      <c r="V314" s="312" t="s">
        <v>97</v>
      </c>
    </row>
    <row r="315" spans="2:22" ht="12.75" customHeight="1" x14ac:dyDescent="0.3">
      <c r="B315" s="312"/>
      <c r="C315" s="312"/>
      <c r="D315" s="312"/>
      <c r="E315" s="312"/>
      <c r="F315" s="312"/>
      <c r="G315" s="312"/>
      <c r="H315" s="312"/>
      <c r="I315" s="312"/>
      <c r="J315" s="312"/>
      <c r="K315" s="312"/>
      <c r="L315" s="312"/>
      <c r="M315" s="312"/>
      <c r="N315" s="312"/>
      <c r="O315" s="312"/>
      <c r="P315" s="312"/>
      <c r="Q315" s="312"/>
      <c r="R315" s="312"/>
      <c r="S315" s="312"/>
      <c r="T315" s="312"/>
      <c r="U315" s="312"/>
      <c r="V315" s="312" t="s">
        <v>97</v>
      </c>
    </row>
    <row r="316" spans="2:22" ht="12.75" customHeight="1" x14ac:dyDescent="0.3">
      <c r="B316" s="312"/>
      <c r="C316" s="312"/>
      <c r="D316" s="312"/>
      <c r="E316" s="312"/>
      <c r="F316" s="312"/>
      <c r="G316" s="312"/>
      <c r="H316" s="312"/>
      <c r="I316" s="312"/>
      <c r="J316" s="312"/>
      <c r="K316" s="312"/>
      <c r="L316" s="312"/>
      <c r="M316" s="312"/>
      <c r="N316" s="312"/>
      <c r="O316" s="312"/>
      <c r="P316" s="312"/>
      <c r="Q316" s="312"/>
      <c r="R316" s="312"/>
      <c r="S316" s="312"/>
      <c r="T316" s="312"/>
      <c r="U316" s="312"/>
      <c r="V316" s="312" t="s">
        <v>97</v>
      </c>
    </row>
    <row r="317" spans="2:22" ht="12.75" customHeight="1" x14ac:dyDescent="0.3">
      <c r="B317" s="312"/>
      <c r="C317" s="312"/>
      <c r="D317" s="312"/>
      <c r="E317" s="312"/>
      <c r="F317" s="312"/>
      <c r="G317" s="312"/>
      <c r="H317" s="312"/>
      <c r="I317" s="312"/>
      <c r="J317" s="312"/>
      <c r="K317" s="312"/>
      <c r="L317" s="312"/>
      <c r="M317" s="312"/>
      <c r="N317" s="312"/>
      <c r="O317" s="312"/>
      <c r="P317" s="312"/>
      <c r="Q317" s="312"/>
      <c r="R317" s="312"/>
      <c r="S317" s="312"/>
      <c r="T317" s="312"/>
      <c r="U317" s="312"/>
      <c r="V317" s="312" t="s">
        <v>97</v>
      </c>
    </row>
  </sheetData>
  <sortState xmlns:xlrd2="http://schemas.microsoft.com/office/spreadsheetml/2017/richdata2" ref="Y3:AA12">
    <sortCondition descending="1" ref="AA3:AA12"/>
  </sortState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B93"/>
  <sheetViews>
    <sheetView workbookViewId="0">
      <pane xSplit="18" ySplit="16" topLeftCell="S17" activePane="bottomRight" state="frozen"/>
      <selection pane="topRight" activeCell="S1" sqref="S1"/>
      <selection pane="bottomLeft" activeCell="A17" sqref="A17"/>
      <selection pane="bottomRight" activeCell="AA2" sqref="AA2:AB11"/>
    </sheetView>
  </sheetViews>
  <sheetFormatPr defaultColWidth="14.44140625" defaultRowHeight="15" customHeight="1" x14ac:dyDescent="0.25"/>
  <cols>
    <col min="1" max="1" width="14" customWidth="1"/>
    <col min="2" max="2" width="8" customWidth="1"/>
    <col min="3" max="4" width="4.5546875" customWidth="1"/>
    <col min="5" max="5" width="4.6640625" customWidth="1"/>
    <col min="6" max="6" width="6.109375" customWidth="1"/>
    <col min="7" max="7" width="5.6640625" customWidth="1"/>
    <col min="8" max="8" width="5.33203125" customWidth="1"/>
    <col min="9" max="9" width="6" customWidth="1"/>
    <col min="10" max="10" width="5.5546875" customWidth="1"/>
    <col min="11" max="11" width="5" customWidth="1"/>
    <col min="12" max="12" width="5.6640625" customWidth="1"/>
    <col min="13" max="13" width="4.6640625" customWidth="1"/>
    <col min="14" max="14" width="4.5546875" customWidth="1"/>
    <col min="15" max="16" width="5.109375" customWidth="1"/>
    <col min="17" max="17" width="5.5546875" customWidth="1"/>
    <col min="18" max="19" width="5.44140625" customWidth="1"/>
    <col min="20" max="21" width="5.109375" customWidth="1"/>
    <col min="22" max="22" width="4.6640625" customWidth="1"/>
    <col min="23" max="23" width="5.88671875" customWidth="1"/>
    <col min="24" max="24" width="9.109375" customWidth="1"/>
    <col min="25" max="26" width="8" customWidth="1"/>
    <col min="27" max="27" width="15.33203125" bestFit="1" customWidth="1"/>
  </cols>
  <sheetData>
    <row r="1" spans="1:28" ht="13.5" customHeight="1" x14ac:dyDescent="0.35">
      <c r="A1" s="321" t="s">
        <v>2291</v>
      </c>
      <c r="B1" s="321" t="s">
        <v>2292</v>
      </c>
      <c r="C1" s="256" t="s">
        <v>1788</v>
      </c>
      <c r="D1" s="256" t="s">
        <v>4</v>
      </c>
      <c r="E1" s="256" t="s">
        <v>7</v>
      </c>
      <c r="F1" s="256" t="s">
        <v>16</v>
      </c>
      <c r="G1" s="256" t="s">
        <v>20</v>
      </c>
      <c r="H1" s="256" t="s">
        <v>19</v>
      </c>
      <c r="I1" s="256" t="s">
        <v>2293</v>
      </c>
      <c r="J1" s="256" t="s">
        <v>929</v>
      </c>
      <c r="K1" s="256" t="s">
        <v>8</v>
      </c>
      <c r="L1" s="256" t="s">
        <v>14</v>
      </c>
      <c r="M1" s="256" t="s">
        <v>1278</v>
      </c>
      <c r="N1" s="256" t="s">
        <v>1804</v>
      </c>
      <c r="O1" s="256" t="s">
        <v>1791</v>
      </c>
      <c r="P1" s="256" t="s">
        <v>11</v>
      </c>
      <c r="Q1" s="256" t="s">
        <v>2</v>
      </c>
      <c r="R1" s="256" t="s">
        <v>5</v>
      </c>
      <c r="S1" s="256" t="s">
        <v>2294</v>
      </c>
      <c r="T1" s="256" t="s">
        <v>15</v>
      </c>
      <c r="U1" s="256" t="s">
        <v>9</v>
      </c>
      <c r="V1" s="256" t="s">
        <v>6</v>
      </c>
      <c r="W1" s="256" t="s">
        <v>932</v>
      </c>
      <c r="X1" s="311"/>
      <c r="Y1" s="311"/>
      <c r="Z1" s="311"/>
    </row>
    <row r="2" spans="1:28" ht="12.75" customHeight="1" x14ac:dyDescent="0.35">
      <c r="A2" s="104" t="s">
        <v>373</v>
      </c>
      <c r="B2" s="333">
        <f t="shared" ref="B2:B91" si="0">MAX(C2:V2)</f>
        <v>186</v>
      </c>
      <c r="C2" s="335" t="s">
        <v>97</v>
      </c>
      <c r="D2" s="335"/>
      <c r="E2" s="335"/>
      <c r="F2" s="335"/>
      <c r="G2" s="335"/>
      <c r="H2" s="335"/>
      <c r="I2" s="335" t="s">
        <v>97</v>
      </c>
      <c r="J2" s="335"/>
      <c r="K2" s="335"/>
      <c r="L2" s="335"/>
      <c r="M2" s="335"/>
      <c r="N2" s="335"/>
      <c r="O2" s="333">
        <v>186</v>
      </c>
      <c r="P2" s="335" t="s">
        <v>97</v>
      </c>
      <c r="Q2" s="335"/>
      <c r="R2" s="335"/>
      <c r="S2" s="335"/>
      <c r="T2" s="335"/>
      <c r="U2" s="335"/>
      <c r="V2" s="335"/>
      <c r="W2" s="335">
        <f t="shared" ref="W2:W91" si="1">SUM(C2:V2)</f>
        <v>186</v>
      </c>
      <c r="X2" s="311">
        <f t="shared" ref="X2:X91" si="2">COUNT(C2:V2)</f>
        <v>1</v>
      </c>
      <c r="Y2" s="311"/>
      <c r="Z2" s="311">
        <v>1</v>
      </c>
      <c r="AA2" t="s">
        <v>3519</v>
      </c>
      <c r="AB2">
        <v>186</v>
      </c>
    </row>
    <row r="3" spans="1:28" ht="12.75" customHeight="1" x14ac:dyDescent="0.35">
      <c r="A3" s="84" t="s">
        <v>2308</v>
      </c>
      <c r="B3" s="333">
        <f t="shared" si="0"/>
        <v>111</v>
      </c>
      <c r="C3" s="197"/>
      <c r="D3" s="197"/>
      <c r="E3" s="197"/>
      <c r="F3" s="197">
        <v>97</v>
      </c>
      <c r="G3" s="197"/>
      <c r="H3" s="197"/>
      <c r="I3" s="197"/>
      <c r="J3" s="197"/>
      <c r="K3" s="197"/>
      <c r="L3" s="197"/>
      <c r="M3" s="197"/>
      <c r="N3" s="197"/>
      <c r="O3" s="197"/>
      <c r="P3" s="263">
        <v>111</v>
      </c>
      <c r="Q3" s="197"/>
      <c r="R3" s="197"/>
      <c r="S3" s="197"/>
      <c r="T3" s="197"/>
      <c r="U3" s="197"/>
      <c r="V3" s="197"/>
      <c r="W3" s="197">
        <f t="shared" si="1"/>
        <v>208</v>
      </c>
      <c r="X3" s="311">
        <f t="shared" si="2"/>
        <v>2</v>
      </c>
      <c r="Y3" s="311"/>
      <c r="Z3" s="311">
        <v>2</v>
      </c>
      <c r="AA3" t="s">
        <v>437</v>
      </c>
      <c r="AB3">
        <v>111</v>
      </c>
    </row>
    <row r="4" spans="1:28" ht="12.75" customHeight="1" x14ac:dyDescent="0.35">
      <c r="A4" s="84" t="s">
        <v>2312</v>
      </c>
      <c r="B4" s="333">
        <f t="shared" si="0"/>
        <v>101</v>
      </c>
      <c r="C4" s="197"/>
      <c r="D4" s="197"/>
      <c r="E4" s="197"/>
      <c r="F4" s="263">
        <v>101</v>
      </c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>
        <f t="shared" si="1"/>
        <v>101</v>
      </c>
      <c r="X4" s="311">
        <f t="shared" si="2"/>
        <v>1</v>
      </c>
      <c r="Y4" s="311"/>
      <c r="Z4" s="311">
        <v>3</v>
      </c>
      <c r="AA4" t="s">
        <v>4052</v>
      </c>
      <c r="AB4">
        <v>101</v>
      </c>
    </row>
    <row r="5" spans="1:28" ht="12.75" customHeight="1" x14ac:dyDescent="0.35">
      <c r="A5" s="84" t="s">
        <v>2315</v>
      </c>
      <c r="B5" s="333">
        <f t="shared" si="0"/>
        <v>92</v>
      </c>
      <c r="C5" s="197"/>
      <c r="D5" s="197">
        <v>4</v>
      </c>
      <c r="E5" s="197"/>
      <c r="F5" s="197"/>
      <c r="G5" s="197" t="s">
        <v>97</v>
      </c>
      <c r="H5" s="197">
        <v>31</v>
      </c>
      <c r="I5" s="263">
        <v>92</v>
      </c>
      <c r="J5" s="197"/>
      <c r="K5" s="197"/>
      <c r="L5" s="197"/>
      <c r="M5" s="197"/>
      <c r="N5" s="197" t="s">
        <v>97</v>
      </c>
      <c r="O5" s="197"/>
      <c r="P5" s="197"/>
      <c r="Q5" s="197"/>
      <c r="R5" s="197">
        <v>1</v>
      </c>
      <c r="S5" s="197" t="s">
        <v>97</v>
      </c>
      <c r="T5" s="197"/>
      <c r="U5" s="197"/>
      <c r="V5" s="197"/>
      <c r="W5" s="197">
        <f t="shared" si="1"/>
        <v>128</v>
      </c>
      <c r="X5" s="311">
        <f t="shared" si="2"/>
        <v>4</v>
      </c>
      <c r="Y5" s="311"/>
      <c r="Z5" s="311">
        <v>4</v>
      </c>
      <c r="AA5" t="s">
        <v>4053</v>
      </c>
      <c r="AB5">
        <v>92</v>
      </c>
    </row>
    <row r="6" spans="1:28" ht="12.75" customHeight="1" x14ac:dyDescent="0.35">
      <c r="A6" s="84" t="s">
        <v>2319</v>
      </c>
      <c r="B6" s="333">
        <f t="shared" si="0"/>
        <v>72</v>
      </c>
      <c r="C6" s="197"/>
      <c r="D6" s="197">
        <v>4</v>
      </c>
      <c r="E6" s="197"/>
      <c r="F6" s="197"/>
      <c r="G6" s="197"/>
      <c r="H6" s="197"/>
      <c r="I6" s="263">
        <v>72</v>
      </c>
      <c r="J6" s="197">
        <v>4</v>
      </c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>
        <f t="shared" si="1"/>
        <v>80</v>
      </c>
      <c r="X6" s="311">
        <f t="shared" si="2"/>
        <v>3</v>
      </c>
      <c r="Y6" s="311"/>
      <c r="Z6" s="311">
        <v>5</v>
      </c>
      <c r="AA6" t="s">
        <v>2319</v>
      </c>
      <c r="AB6">
        <v>72</v>
      </c>
    </row>
    <row r="7" spans="1:28" ht="12.75" customHeight="1" x14ac:dyDescent="0.35">
      <c r="A7" s="84" t="s">
        <v>2322</v>
      </c>
      <c r="B7" s="333">
        <f t="shared" si="0"/>
        <v>68</v>
      </c>
      <c r="C7" s="197"/>
      <c r="D7" s="197"/>
      <c r="E7" s="197"/>
      <c r="F7" s="197"/>
      <c r="G7" s="263">
        <v>68</v>
      </c>
      <c r="H7" s="197"/>
      <c r="I7" s="197"/>
      <c r="J7" s="197"/>
      <c r="K7" s="197"/>
      <c r="L7" s="197"/>
      <c r="M7" s="197"/>
      <c r="N7" s="197"/>
      <c r="O7" s="197"/>
      <c r="P7" s="197">
        <v>51</v>
      </c>
      <c r="Q7" s="197"/>
      <c r="R7" s="197"/>
      <c r="S7" s="197">
        <v>3</v>
      </c>
      <c r="T7" s="197"/>
      <c r="U7" s="197"/>
      <c r="V7" s="197"/>
      <c r="W7" s="197">
        <f t="shared" si="1"/>
        <v>122</v>
      </c>
      <c r="X7" s="311">
        <f t="shared" si="2"/>
        <v>3</v>
      </c>
      <c r="Y7" s="311"/>
      <c r="Z7" s="311">
        <v>6</v>
      </c>
      <c r="AA7" t="s">
        <v>2322</v>
      </c>
      <c r="AB7">
        <v>68</v>
      </c>
    </row>
    <row r="8" spans="1:28" ht="12.75" customHeight="1" x14ac:dyDescent="0.35">
      <c r="A8" s="84" t="s">
        <v>2325</v>
      </c>
      <c r="B8" s="333">
        <f t="shared" si="0"/>
        <v>66</v>
      </c>
      <c r="C8" s="197"/>
      <c r="D8" s="197"/>
      <c r="E8" s="197">
        <v>13</v>
      </c>
      <c r="F8" s="197">
        <v>3</v>
      </c>
      <c r="G8" s="197">
        <v>53</v>
      </c>
      <c r="H8" s="197"/>
      <c r="I8" s="197"/>
      <c r="J8" s="197"/>
      <c r="K8" s="197"/>
      <c r="L8" s="197"/>
      <c r="M8" s="197"/>
      <c r="N8" s="197">
        <v>28</v>
      </c>
      <c r="O8" s="197"/>
      <c r="P8" s="197"/>
      <c r="Q8" s="197"/>
      <c r="R8" s="197"/>
      <c r="S8" s="197">
        <v>38</v>
      </c>
      <c r="T8" s="197"/>
      <c r="U8" s="263">
        <v>66</v>
      </c>
      <c r="V8" s="197"/>
      <c r="W8" s="197">
        <f t="shared" si="1"/>
        <v>201</v>
      </c>
      <c r="X8" s="311">
        <f t="shared" si="2"/>
        <v>6</v>
      </c>
      <c r="Y8" s="311"/>
      <c r="Z8" s="311">
        <v>7</v>
      </c>
      <c r="AA8" t="s">
        <v>2325</v>
      </c>
      <c r="AB8">
        <v>66</v>
      </c>
    </row>
    <row r="9" spans="1:28" ht="12.75" customHeight="1" x14ac:dyDescent="0.35">
      <c r="A9" s="84" t="s">
        <v>2329</v>
      </c>
      <c r="B9" s="333">
        <f t="shared" si="0"/>
        <v>59</v>
      </c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>
        <v>48</v>
      </c>
      <c r="N9" s="197"/>
      <c r="O9" s="197">
        <v>42</v>
      </c>
      <c r="P9" s="197"/>
      <c r="Q9" s="197">
        <v>4</v>
      </c>
      <c r="R9" s="197">
        <v>32</v>
      </c>
      <c r="S9" s="197"/>
      <c r="T9" s="197"/>
      <c r="U9" s="197"/>
      <c r="V9" s="263">
        <v>59</v>
      </c>
      <c r="W9" s="197">
        <f t="shared" si="1"/>
        <v>185</v>
      </c>
      <c r="X9" s="311">
        <f t="shared" si="2"/>
        <v>5</v>
      </c>
      <c r="Y9" s="311"/>
      <c r="Z9" s="311">
        <v>8</v>
      </c>
      <c r="AA9" t="s">
        <v>2329</v>
      </c>
      <c r="AB9">
        <v>59</v>
      </c>
    </row>
    <row r="10" spans="1:28" ht="12.75" customHeight="1" x14ac:dyDescent="0.35">
      <c r="A10" s="84" t="s">
        <v>1671</v>
      </c>
      <c r="B10" s="333">
        <f t="shared" si="0"/>
        <v>54</v>
      </c>
      <c r="C10" s="197"/>
      <c r="D10" s="197">
        <v>4</v>
      </c>
      <c r="E10" s="197"/>
      <c r="F10" s="197"/>
      <c r="G10" s="197">
        <v>48</v>
      </c>
      <c r="H10" s="197"/>
      <c r="I10" s="197"/>
      <c r="J10" s="197"/>
      <c r="K10" s="197"/>
      <c r="L10" s="197"/>
      <c r="M10" s="263">
        <v>54</v>
      </c>
      <c r="N10" s="197">
        <v>30</v>
      </c>
      <c r="O10" s="197"/>
      <c r="P10" s="197"/>
      <c r="Q10" s="197"/>
      <c r="R10" s="197"/>
      <c r="S10" s="197"/>
      <c r="T10" s="197"/>
      <c r="U10" s="197"/>
      <c r="V10" s="197">
        <v>48</v>
      </c>
      <c r="W10" s="197">
        <f t="shared" si="1"/>
        <v>184</v>
      </c>
      <c r="X10" s="311">
        <f t="shared" si="2"/>
        <v>5</v>
      </c>
      <c r="Y10" s="311"/>
      <c r="Z10" s="311">
        <v>9</v>
      </c>
      <c r="AA10" t="s">
        <v>1671</v>
      </c>
      <c r="AB10">
        <v>54</v>
      </c>
    </row>
    <row r="11" spans="1:28" ht="12.75" customHeight="1" x14ac:dyDescent="0.35">
      <c r="A11" s="84" t="s">
        <v>2336</v>
      </c>
      <c r="B11" s="333">
        <f t="shared" si="0"/>
        <v>51</v>
      </c>
      <c r="C11" s="197"/>
      <c r="D11" s="197"/>
      <c r="E11" s="197"/>
      <c r="F11" s="197"/>
      <c r="G11" s="197"/>
      <c r="H11" s="197"/>
      <c r="I11" s="197">
        <v>7</v>
      </c>
      <c r="J11" s="263">
        <v>51</v>
      </c>
      <c r="K11" s="197"/>
      <c r="L11" s="197" t="s">
        <v>97</v>
      </c>
      <c r="M11" s="197"/>
      <c r="N11" s="197"/>
      <c r="O11" s="197"/>
      <c r="P11" s="197" t="s">
        <v>97</v>
      </c>
      <c r="Q11" s="197"/>
      <c r="R11" s="197" t="s">
        <v>97</v>
      </c>
      <c r="S11" s="197">
        <v>51</v>
      </c>
      <c r="T11" s="197">
        <v>3</v>
      </c>
      <c r="U11" s="197"/>
      <c r="V11" s="197"/>
      <c r="W11" s="197">
        <f t="shared" si="1"/>
        <v>112</v>
      </c>
      <c r="X11" s="311">
        <f t="shared" si="2"/>
        <v>4</v>
      </c>
      <c r="Y11" s="311"/>
      <c r="Z11" s="311">
        <v>10</v>
      </c>
      <c r="AA11" t="s">
        <v>2336</v>
      </c>
      <c r="AB11">
        <v>51</v>
      </c>
    </row>
    <row r="12" spans="1:28" ht="12.75" customHeight="1" x14ac:dyDescent="0.35">
      <c r="A12" s="84" t="s">
        <v>2338</v>
      </c>
      <c r="B12" s="333">
        <f t="shared" si="0"/>
        <v>47</v>
      </c>
      <c r="C12" s="197"/>
      <c r="D12" s="197">
        <v>4</v>
      </c>
      <c r="E12" s="197"/>
      <c r="F12" s="197"/>
      <c r="G12" s="197"/>
      <c r="H12" s="197"/>
      <c r="I12" s="197"/>
      <c r="J12" s="197"/>
      <c r="K12" s="197"/>
      <c r="L12" s="197"/>
      <c r="M12" s="263">
        <v>47</v>
      </c>
      <c r="N12" s="197"/>
      <c r="O12" s="197"/>
      <c r="P12" s="197"/>
      <c r="Q12" s="197">
        <v>4</v>
      </c>
      <c r="R12" s="197"/>
      <c r="S12" s="197"/>
      <c r="T12" s="197"/>
      <c r="U12" s="197"/>
      <c r="V12" s="197" t="s">
        <v>97</v>
      </c>
      <c r="W12" s="197">
        <f t="shared" si="1"/>
        <v>55</v>
      </c>
      <c r="X12" s="311">
        <f t="shared" si="2"/>
        <v>3</v>
      </c>
    </row>
    <row r="13" spans="1:28" ht="12.75" customHeight="1" x14ac:dyDescent="0.35">
      <c r="A13" s="84" t="s">
        <v>1513</v>
      </c>
      <c r="B13" s="333">
        <f t="shared" si="0"/>
        <v>46</v>
      </c>
      <c r="C13" s="197"/>
      <c r="D13" s="197">
        <v>32</v>
      </c>
      <c r="E13" s="197"/>
      <c r="F13" s="197"/>
      <c r="G13" s="263">
        <v>46</v>
      </c>
      <c r="H13" s="197"/>
      <c r="I13" s="197"/>
      <c r="J13" s="197"/>
      <c r="K13" s="197"/>
      <c r="L13" s="197"/>
      <c r="M13" s="197"/>
      <c r="N13" s="197"/>
      <c r="O13" s="197"/>
      <c r="P13" s="197">
        <v>31</v>
      </c>
      <c r="Q13" s="197"/>
      <c r="R13" s="197"/>
      <c r="S13" s="197">
        <v>21</v>
      </c>
      <c r="T13" s="197"/>
      <c r="U13" s="197"/>
      <c r="V13" s="197"/>
      <c r="W13" s="197">
        <f t="shared" si="1"/>
        <v>130</v>
      </c>
      <c r="X13" s="311">
        <f t="shared" si="2"/>
        <v>4</v>
      </c>
    </row>
    <row r="14" spans="1:28" ht="12.75" customHeight="1" x14ac:dyDescent="0.35">
      <c r="A14" s="84" t="s">
        <v>2345</v>
      </c>
      <c r="B14" s="333">
        <f t="shared" si="0"/>
        <v>46</v>
      </c>
      <c r="C14" s="197"/>
      <c r="D14" s="197"/>
      <c r="E14" s="197"/>
      <c r="F14" s="197"/>
      <c r="G14" s="197"/>
      <c r="H14" s="197">
        <v>43</v>
      </c>
      <c r="I14" s="197"/>
      <c r="J14" s="197"/>
      <c r="K14" s="197"/>
      <c r="L14" s="197"/>
      <c r="M14" s="263">
        <v>46</v>
      </c>
      <c r="N14" s="197"/>
      <c r="O14" s="197"/>
      <c r="P14" s="197"/>
      <c r="Q14" s="197"/>
      <c r="R14" s="197"/>
      <c r="S14" s="197"/>
      <c r="T14" s="197"/>
      <c r="U14" s="197"/>
      <c r="V14" s="197"/>
      <c r="W14" s="197">
        <f t="shared" si="1"/>
        <v>89</v>
      </c>
      <c r="X14" s="311">
        <f t="shared" si="2"/>
        <v>2</v>
      </c>
    </row>
    <row r="15" spans="1:28" ht="12.75" customHeight="1" x14ac:dyDescent="0.35">
      <c r="A15" s="84" t="s">
        <v>2347</v>
      </c>
      <c r="B15" s="333">
        <f t="shared" si="0"/>
        <v>46</v>
      </c>
      <c r="C15" s="197"/>
      <c r="D15" s="197"/>
      <c r="E15" s="197"/>
      <c r="F15" s="197"/>
      <c r="G15" s="197"/>
      <c r="H15" s="197"/>
      <c r="I15" s="197">
        <v>7</v>
      </c>
      <c r="J15" s="197"/>
      <c r="K15" s="197"/>
      <c r="L15" s="197"/>
      <c r="M15" s="197"/>
      <c r="N15" s="197"/>
      <c r="O15" s="197"/>
      <c r="P15" s="197"/>
      <c r="Q15" s="197">
        <v>2</v>
      </c>
      <c r="R15" s="197">
        <v>2</v>
      </c>
      <c r="S15" s="197"/>
      <c r="T15" s="197"/>
      <c r="U15" s="263">
        <v>46</v>
      </c>
      <c r="V15" s="197" t="s">
        <v>97</v>
      </c>
      <c r="W15" s="197">
        <f t="shared" si="1"/>
        <v>57</v>
      </c>
      <c r="X15" s="311">
        <f t="shared" si="2"/>
        <v>4</v>
      </c>
      <c r="Y15" s="311"/>
      <c r="Z15" s="311"/>
    </row>
    <row r="16" spans="1:28" ht="12.75" customHeight="1" x14ac:dyDescent="0.35">
      <c r="A16" s="84" t="s">
        <v>2349</v>
      </c>
      <c r="B16" s="333">
        <f t="shared" si="0"/>
        <v>43</v>
      </c>
      <c r="C16" s="197"/>
      <c r="D16" s="197"/>
      <c r="E16" s="197"/>
      <c r="F16" s="197">
        <v>3</v>
      </c>
      <c r="G16" s="197"/>
      <c r="H16" s="197"/>
      <c r="I16" s="197"/>
      <c r="J16" s="197"/>
      <c r="K16" s="197"/>
      <c r="L16" s="263">
        <v>43</v>
      </c>
      <c r="M16" s="197"/>
      <c r="N16" s="197"/>
      <c r="O16" s="197"/>
      <c r="P16" s="197"/>
      <c r="Q16" s="197"/>
      <c r="R16" s="197"/>
      <c r="S16" s="197"/>
      <c r="T16" s="197"/>
      <c r="U16" s="197">
        <v>26</v>
      </c>
      <c r="V16" s="197"/>
      <c r="W16" s="197">
        <f t="shared" si="1"/>
        <v>72</v>
      </c>
      <c r="X16" s="311">
        <f t="shared" si="2"/>
        <v>3</v>
      </c>
      <c r="Y16" s="311"/>
      <c r="Z16" s="311"/>
    </row>
    <row r="17" spans="1:24" ht="12.75" customHeight="1" x14ac:dyDescent="0.35">
      <c r="A17" s="84" t="s">
        <v>2352</v>
      </c>
      <c r="B17" s="333">
        <f t="shared" si="0"/>
        <v>43</v>
      </c>
      <c r="C17" s="197"/>
      <c r="D17" s="197"/>
      <c r="E17" s="197"/>
      <c r="F17" s="197"/>
      <c r="G17" s="197"/>
      <c r="H17" s="197"/>
      <c r="I17" s="197"/>
      <c r="J17" s="197">
        <v>4</v>
      </c>
      <c r="K17" s="197"/>
      <c r="L17" s="263">
        <v>43</v>
      </c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>
        <f t="shared" si="1"/>
        <v>47</v>
      </c>
      <c r="X17" s="311">
        <f t="shared" si="2"/>
        <v>2</v>
      </c>
    </row>
    <row r="18" spans="1:24" ht="12.75" customHeight="1" x14ac:dyDescent="0.35">
      <c r="A18" s="84" t="s">
        <v>352</v>
      </c>
      <c r="B18" s="333">
        <f t="shared" si="0"/>
        <v>41</v>
      </c>
      <c r="C18" s="197" t="s">
        <v>97</v>
      </c>
      <c r="D18" s="197"/>
      <c r="E18" s="197"/>
      <c r="F18" s="197"/>
      <c r="G18" s="197"/>
      <c r="H18" s="197">
        <v>34</v>
      </c>
      <c r="I18" s="197"/>
      <c r="J18" s="197"/>
      <c r="K18" s="197"/>
      <c r="L18" s="197"/>
      <c r="M18" s="197"/>
      <c r="N18" s="197">
        <v>27</v>
      </c>
      <c r="O18" s="197"/>
      <c r="P18" s="197"/>
      <c r="Q18" s="197"/>
      <c r="R18" s="197"/>
      <c r="S18" s="197"/>
      <c r="T18" s="263">
        <v>41</v>
      </c>
      <c r="U18" s="197"/>
      <c r="V18" s="197"/>
      <c r="W18" s="197">
        <f t="shared" si="1"/>
        <v>102</v>
      </c>
      <c r="X18" s="311">
        <f t="shared" si="2"/>
        <v>3</v>
      </c>
    </row>
    <row r="19" spans="1:24" ht="12.75" customHeight="1" x14ac:dyDescent="0.35">
      <c r="A19" s="84" t="s">
        <v>2359</v>
      </c>
      <c r="B19" s="333">
        <f t="shared" si="0"/>
        <v>41</v>
      </c>
      <c r="C19" s="197"/>
      <c r="D19" s="197"/>
      <c r="E19" s="197">
        <v>4</v>
      </c>
      <c r="F19" s="197" t="s">
        <v>97</v>
      </c>
      <c r="G19" s="197"/>
      <c r="H19" s="197"/>
      <c r="I19" s="197"/>
      <c r="J19" s="197"/>
      <c r="K19" s="197" t="s">
        <v>97</v>
      </c>
      <c r="L19" s="197"/>
      <c r="M19" s="197"/>
      <c r="N19" s="197"/>
      <c r="O19" s="197"/>
      <c r="P19" s="197"/>
      <c r="Q19" s="197"/>
      <c r="R19" s="197" t="s">
        <v>97</v>
      </c>
      <c r="S19" s="197"/>
      <c r="T19" s="197"/>
      <c r="U19" s="197"/>
      <c r="V19" s="263">
        <v>41</v>
      </c>
      <c r="W19" s="197">
        <f t="shared" si="1"/>
        <v>45</v>
      </c>
      <c r="X19" s="311">
        <f t="shared" si="2"/>
        <v>2</v>
      </c>
    </row>
    <row r="20" spans="1:24" ht="12.75" customHeight="1" x14ac:dyDescent="0.35">
      <c r="A20" s="84" t="s">
        <v>2362</v>
      </c>
      <c r="B20" s="333">
        <f t="shared" si="0"/>
        <v>40</v>
      </c>
      <c r="C20" s="197"/>
      <c r="D20" s="197"/>
      <c r="E20" s="197" t="s">
        <v>97</v>
      </c>
      <c r="F20" s="197"/>
      <c r="G20" s="197"/>
      <c r="H20" s="263">
        <v>40</v>
      </c>
      <c r="I20" s="197"/>
      <c r="J20" s="197"/>
      <c r="K20" s="197"/>
      <c r="L20" s="197"/>
      <c r="M20" s="197"/>
      <c r="N20" s="197"/>
      <c r="O20" s="197"/>
      <c r="P20" s="197" t="s">
        <v>97</v>
      </c>
      <c r="Q20" s="197"/>
      <c r="R20" s="197"/>
      <c r="S20" s="197">
        <v>7</v>
      </c>
      <c r="T20" s="197"/>
      <c r="U20" s="197"/>
      <c r="V20" s="197"/>
      <c r="W20" s="197">
        <f t="shared" si="1"/>
        <v>47</v>
      </c>
      <c r="X20" s="311">
        <f t="shared" si="2"/>
        <v>2</v>
      </c>
    </row>
    <row r="21" spans="1:24" ht="12.75" customHeight="1" x14ac:dyDescent="0.35">
      <c r="A21" s="84" t="s">
        <v>2363</v>
      </c>
      <c r="B21" s="333">
        <f t="shared" si="0"/>
        <v>34</v>
      </c>
      <c r="C21" s="197"/>
      <c r="D21" s="197">
        <v>4</v>
      </c>
      <c r="E21" s="197"/>
      <c r="F21" s="197"/>
      <c r="G21" s="197"/>
      <c r="H21" s="197">
        <v>34</v>
      </c>
      <c r="I21" s="197"/>
      <c r="J21" s="263">
        <v>34</v>
      </c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>
        <f t="shared" si="1"/>
        <v>72</v>
      </c>
      <c r="X21" s="311">
        <f t="shared" si="2"/>
        <v>3</v>
      </c>
    </row>
    <row r="22" spans="1:24" ht="12.75" customHeight="1" x14ac:dyDescent="0.35">
      <c r="A22" s="84" t="s">
        <v>2368</v>
      </c>
      <c r="B22" s="333">
        <f t="shared" si="0"/>
        <v>33</v>
      </c>
      <c r="C22" s="197"/>
      <c r="D22" s="197"/>
      <c r="E22" s="197"/>
      <c r="F22" s="197"/>
      <c r="G22" s="263">
        <v>33</v>
      </c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>
        <v>17</v>
      </c>
      <c r="S22" s="197"/>
      <c r="T22" s="197">
        <v>1</v>
      </c>
      <c r="U22" s="197"/>
      <c r="V22" s="197"/>
      <c r="W22" s="197">
        <f t="shared" si="1"/>
        <v>51</v>
      </c>
      <c r="X22" s="311">
        <f t="shared" si="2"/>
        <v>3</v>
      </c>
    </row>
    <row r="23" spans="1:24" ht="12.75" customHeight="1" x14ac:dyDescent="0.35">
      <c r="A23" s="84" t="s">
        <v>2372</v>
      </c>
      <c r="B23" s="333">
        <f t="shared" si="0"/>
        <v>33</v>
      </c>
      <c r="C23" s="197"/>
      <c r="D23" s="197">
        <v>4</v>
      </c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263">
        <v>33</v>
      </c>
      <c r="S23" s="197"/>
      <c r="T23" s="197"/>
      <c r="U23" s="197"/>
      <c r="V23" s="197"/>
      <c r="W23" s="197">
        <f t="shared" si="1"/>
        <v>37</v>
      </c>
      <c r="X23" s="311">
        <f t="shared" si="2"/>
        <v>2</v>
      </c>
    </row>
    <row r="24" spans="1:24" ht="12.75" customHeight="1" x14ac:dyDescent="0.35">
      <c r="A24" s="84" t="s">
        <v>2373</v>
      </c>
      <c r="B24" s="333">
        <f t="shared" si="0"/>
        <v>33</v>
      </c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263">
        <v>33</v>
      </c>
      <c r="S24" s="197"/>
      <c r="T24" s="197"/>
      <c r="U24" s="197"/>
      <c r="V24" s="197"/>
      <c r="W24" s="197">
        <f t="shared" si="1"/>
        <v>33</v>
      </c>
      <c r="X24" s="311">
        <f t="shared" si="2"/>
        <v>1</v>
      </c>
    </row>
    <row r="25" spans="1:24" ht="12.75" customHeight="1" x14ac:dyDescent="0.35">
      <c r="A25" s="84" t="s">
        <v>2374</v>
      </c>
      <c r="B25" s="333">
        <f t="shared" si="0"/>
        <v>32</v>
      </c>
      <c r="C25" s="197"/>
      <c r="D25" s="197">
        <v>4</v>
      </c>
      <c r="E25" s="197">
        <v>1</v>
      </c>
      <c r="F25" s="197"/>
      <c r="G25" s="197"/>
      <c r="H25" s="197"/>
      <c r="I25" s="263">
        <v>32</v>
      </c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>
        <f t="shared" si="1"/>
        <v>37</v>
      </c>
      <c r="X25" s="311">
        <f t="shared" si="2"/>
        <v>3</v>
      </c>
    </row>
    <row r="26" spans="1:24" ht="12.75" customHeight="1" x14ac:dyDescent="0.35">
      <c r="A26" s="84" t="s">
        <v>2375</v>
      </c>
      <c r="B26" s="333">
        <f t="shared" si="0"/>
        <v>32</v>
      </c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263">
        <v>32</v>
      </c>
      <c r="S26" s="197"/>
      <c r="T26" s="197"/>
      <c r="U26" s="197"/>
      <c r="V26" s="197"/>
      <c r="W26" s="197">
        <f t="shared" si="1"/>
        <v>32</v>
      </c>
      <c r="X26" s="311">
        <f t="shared" si="2"/>
        <v>1</v>
      </c>
    </row>
    <row r="27" spans="1:24" ht="12.75" customHeight="1" x14ac:dyDescent="0.35">
      <c r="A27" s="84" t="s">
        <v>2379</v>
      </c>
      <c r="B27" s="333">
        <f t="shared" si="0"/>
        <v>32</v>
      </c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263">
        <v>32</v>
      </c>
      <c r="W27" s="197">
        <f t="shared" si="1"/>
        <v>32</v>
      </c>
      <c r="X27" s="311">
        <f t="shared" si="2"/>
        <v>1</v>
      </c>
    </row>
    <row r="28" spans="1:24" ht="12.75" customHeight="1" x14ac:dyDescent="0.35">
      <c r="A28" s="84" t="s">
        <v>2381</v>
      </c>
      <c r="B28" s="333">
        <f t="shared" si="0"/>
        <v>30</v>
      </c>
      <c r="C28" s="197"/>
      <c r="D28" s="197"/>
      <c r="E28" s="197">
        <v>13</v>
      </c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>
        <v>2</v>
      </c>
      <c r="R28" s="197"/>
      <c r="S28" s="197"/>
      <c r="T28" s="197"/>
      <c r="U28" s="197"/>
      <c r="V28" s="263">
        <v>30</v>
      </c>
      <c r="W28" s="197">
        <f t="shared" si="1"/>
        <v>45</v>
      </c>
      <c r="X28" s="311">
        <f t="shared" si="2"/>
        <v>3</v>
      </c>
    </row>
    <row r="29" spans="1:24" ht="12.75" customHeight="1" x14ac:dyDescent="0.35">
      <c r="A29" s="84" t="s">
        <v>2384</v>
      </c>
      <c r="B29" s="333">
        <f t="shared" si="0"/>
        <v>28</v>
      </c>
      <c r="C29" s="197"/>
      <c r="D29" s="197"/>
      <c r="E29" s="197"/>
      <c r="F29" s="197">
        <v>3</v>
      </c>
      <c r="G29" s="197"/>
      <c r="H29" s="197"/>
      <c r="I29" s="197"/>
      <c r="J29" s="197"/>
      <c r="K29" s="197"/>
      <c r="L29" s="197"/>
      <c r="M29" s="263">
        <v>28</v>
      </c>
      <c r="N29" s="197"/>
      <c r="O29" s="197"/>
      <c r="P29" s="197"/>
      <c r="Q29" s="197"/>
      <c r="R29" s="197"/>
      <c r="S29" s="197"/>
      <c r="T29" s="197"/>
      <c r="U29" s="197"/>
      <c r="V29" s="197"/>
      <c r="W29" s="197">
        <f t="shared" si="1"/>
        <v>31</v>
      </c>
      <c r="X29" s="311">
        <f t="shared" si="2"/>
        <v>2</v>
      </c>
    </row>
    <row r="30" spans="1:24" ht="12.75" customHeight="1" x14ac:dyDescent="0.35">
      <c r="A30" s="84" t="s">
        <v>2386</v>
      </c>
      <c r="B30" s="333">
        <f t="shared" si="0"/>
        <v>27</v>
      </c>
      <c r="C30" s="197"/>
      <c r="D30" s="197">
        <v>4</v>
      </c>
      <c r="E30" s="197"/>
      <c r="F30" s="197"/>
      <c r="G30" s="197"/>
      <c r="H30" s="197"/>
      <c r="I30" s="263">
        <v>27</v>
      </c>
      <c r="J30" s="197"/>
      <c r="K30" s="197"/>
      <c r="L30" s="197"/>
      <c r="M30" s="197">
        <v>7</v>
      </c>
      <c r="N30" s="197">
        <v>19</v>
      </c>
      <c r="O30" s="197"/>
      <c r="P30" s="197"/>
      <c r="Q30" s="197"/>
      <c r="R30" s="197"/>
      <c r="S30" s="197"/>
      <c r="T30" s="197" t="s">
        <v>97</v>
      </c>
      <c r="U30" s="197"/>
      <c r="V30" s="197"/>
      <c r="W30" s="197">
        <f t="shared" si="1"/>
        <v>57</v>
      </c>
      <c r="X30" s="311">
        <f t="shared" si="2"/>
        <v>4</v>
      </c>
    </row>
    <row r="31" spans="1:24" ht="12.75" customHeight="1" x14ac:dyDescent="0.35">
      <c r="A31" s="84" t="s">
        <v>2390</v>
      </c>
      <c r="B31" s="333">
        <f t="shared" si="0"/>
        <v>27</v>
      </c>
      <c r="C31" s="197"/>
      <c r="D31" s="197"/>
      <c r="E31" s="197"/>
      <c r="F31" s="197"/>
      <c r="G31" s="197"/>
      <c r="H31" s="197"/>
      <c r="I31" s="197"/>
      <c r="J31" s="197" t="s">
        <v>97</v>
      </c>
      <c r="K31" s="197"/>
      <c r="L31" s="263">
        <v>27</v>
      </c>
      <c r="M31" s="197"/>
      <c r="N31" s="197"/>
      <c r="O31" s="197"/>
      <c r="P31" s="197"/>
      <c r="Q31" s="197"/>
      <c r="R31" s="197" t="s">
        <v>97</v>
      </c>
      <c r="S31" s="197"/>
      <c r="T31" s="197"/>
      <c r="U31" s="197"/>
      <c r="V31" s="197"/>
      <c r="W31" s="197">
        <f t="shared" si="1"/>
        <v>27</v>
      </c>
      <c r="X31" s="311">
        <f t="shared" si="2"/>
        <v>1</v>
      </c>
    </row>
    <row r="32" spans="1:24" ht="12.75" customHeight="1" x14ac:dyDescent="0.35">
      <c r="A32" s="84" t="s">
        <v>1875</v>
      </c>
      <c r="B32" s="333">
        <f t="shared" si="0"/>
        <v>26</v>
      </c>
      <c r="C32" s="197"/>
      <c r="D32" s="197">
        <v>4</v>
      </c>
      <c r="E32" s="197"/>
      <c r="F32" s="197"/>
      <c r="G32" s="197"/>
      <c r="H32" s="263">
        <v>26</v>
      </c>
      <c r="I32" s="197">
        <v>22</v>
      </c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 t="s">
        <v>97</v>
      </c>
      <c r="U32" s="197"/>
      <c r="V32" s="197"/>
      <c r="W32" s="197">
        <f t="shared" si="1"/>
        <v>52</v>
      </c>
      <c r="X32" s="311">
        <f t="shared" si="2"/>
        <v>3</v>
      </c>
    </row>
    <row r="33" spans="1:24" ht="12.75" customHeight="1" x14ac:dyDescent="0.35">
      <c r="A33" s="84" t="s">
        <v>2136</v>
      </c>
      <c r="B33" s="333">
        <f t="shared" si="0"/>
        <v>26</v>
      </c>
      <c r="C33" s="197"/>
      <c r="D33" s="197"/>
      <c r="E33" s="197"/>
      <c r="F33" s="197"/>
      <c r="G33" s="197"/>
      <c r="H33" s="197"/>
      <c r="I33" s="197"/>
      <c r="J33" s="197">
        <v>1</v>
      </c>
      <c r="K33" s="197"/>
      <c r="L33" s="197"/>
      <c r="M33" s="197"/>
      <c r="N33" s="197"/>
      <c r="O33" s="197"/>
      <c r="P33" s="197">
        <v>1</v>
      </c>
      <c r="Q33" s="197"/>
      <c r="R33" s="197">
        <v>10</v>
      </c>
      <c r="S33" s="197"/>
      <c r="T33" s="263">
        <v>26</v>
      </c>
      <c r="U33" s="197"/>
      <c r="V33" s="197"/>
      <c r="W33" s="197">
        <f t="shared" si="1"/>
        <v>38</v>
      </c>
      <c r="X33" s="311">
        <f t="shared" si="2"/>
        <v>4</v>
      </c>
    </row>
    <row r="34" spans="1:24" ht="12.75" customHeight="1" x14ac:dyDescent="0.35">
      <c r="A34" s="84" t="s">
        <v>2395</v>
      </c>
      <c r="B34" s="333">
        <f t="shared" si="0"/>
        <v>26</v>
      </c>
      <c r="C34" s="197"/>
      <c r="D34" s="197"/>
      <c r="E34" s="197"/>
      <c r="F34" s="197"/>
      <c r="G34" s="197"/>
      <c r="H34" s="197"/>
      <c r="I34" s="197"/>
      <c r="J34" s="197">
        <v>5</v>
      </c>
      <c r="K34" s="197"/>
      <c r="L34" s="197"/>
      <c r="M34" s="197"/>
      <c r="N34" s="197"/>
      <c r="O34" s="197"/>
      <c r="P34" s="197"/>
      <c r="Q34" s="197"/>
      <c r="R34" s="197"/>
      <c r="S34" s="263">
        <v>26</v>
      </c>
      <c r="T34" s="197">
        <v>5</v>
      </c>
      <c r="U34" s="197"/>
      <c r="V34" s="197"/>
      <c r="W34" s="197">
        <f t="shared" si="1"/>
        <v>36</v>
      </c>
      <c r="X34" s="311">
        <f t="shared" si="2"/>
        <v>3</v>
      </c>
    </row>
    <row r="35" spans="1:24" ht="12.75" customHeight="1" x14ac:dyDescent="0.35">
      <c r="A35" s="84" t="s">
        <v>2397</v>
      </c>
      <c r="B35" s="333">
        <f t="shared" si="0"/>
        <v>26</v>
      </c>
      <c r="C35" s="197"/>
      <c r="D35" s="197" t="s">
        <v>97</v>
      </c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>
        <v>3</v>
      </c>
      <c r="T35" s="197"/>
      <c r="U35" s="263">
        <v>26</v>
      </c>
      <c r="V35" s="197"/>
      <c r="W35" s="197">
        <f t="shared" si="1"/>
        <v>29</v>
      </c>
      <c r="X35" s="311">
        <f t="shared" si="2"/>
        <v>2</v>
      </c>
    </row>
    <row r="36" spans="1:24" ht="12.75" customHeight="1" x14ac:dyDescent="0.35">
      <c r="A36" s="84" t="s">
        <v>2399</v>
      </c>
      <c r="B36" s="333">
        <f t="shared" si="0"/>
        <v>25</v>
      </c>
      <c r="C36" s="197"/>
      <c r="D36" s="197"/>
      <c r="E36" s="197"/>
      <c r="F36" s="197">
        <v>3</v>
      </c>
      <c r="G36" s="263">
        <v>25</v>
      </c>
      <c r="H36" s="197">
        <v>21</v>
      </c>
      <c r="I36" s="197"/>
      <c r="J36" s="197"/>
      <c r="K36" s="197"/>
      <c r="L36" s="197"/>
      <c r="M36" s="197">
        <v>6</v>
      </c>
      <c r="N36" s="197"/>
      <c r="O36" s="197"/>
      <c r="P36" s="197"/>
      <c r="Q36" s="263" t="s">
        <v>97</v>
      </c>
      <c r="R36" s="197"/>
      <c r="S36" s="197" t="s">
        <v>97</v>
      </c>
      <c r="T36" s="197"/>
      <c r="U36" s="197"/>
      <c r="V36" s="197"/>
      <c r="W36" s="197">
        <f t="shared" si="1"/>
        <v>55</v>
      </c>
      <c r="X36" s="311">
        <f t="shared" si="2"/>
        <v>4</v>
      </c>
    </row>
    <row r="37" spans="1:24" ht="12.75" customHeight="1" x14ac:dyDescent="0.35">
      <c r="A37" s="84" t="s">
        <v>2402</v>
      </c>
      <c r="B37" s="333">
        <f t="shared" si="0"/>
        <v>25</v>
      </c>
      <c r="C37" s="197"/>
      <c r="D37" s="197" t="s">
        <v>97</v>
      </c>
      <c r="E37" s="197">
        <v>9</v>
      </c>
      <c r="F37" s="197"/>
      <c r="G37" s="197"/>
      <c r="H37" s="197"/>
      <c r="I37" s="197"/>
      <c r="J37" s="197" t="s">
        <v>97</v>
      </c>
      <c r="K37" s="197"/>
      <c r="L37" s="197" t="s">
        <v>97</v>
      </c>
      <c r="M37" s="197">
        <v>2</v>
      </c>
      <c r="N37" s="263">
        <v>25</v>
      </c>
      <c r="O37" s="197"/>
      <c r="P37" s="197"/>
      <c r="Q37" s="197" t="s">
        <v>97</v>
      </c>
      <c r="R37" s="197">
        <v>2</v>
      </c>
      <c r="S37" s="197"/>
      <c r="T37" s="197"/>
      <c r="U37" s="197"/>
      <c r="V37" s="197"/>
      <c r="W37" s="197">
        <f t="shared" si="1"/>
        <v>38</v>
      </c>
      <c r="X37" s="311">
        <f t="shared" si="2"/>
        <v>4</v>
      </c>
    </row>
    <row r="38" spans="1:24" ht="12.75" customHeight="1" x14ac:dyDescent="0.35">
      <c r="A38" s="84" t="s">
        <v>2404</v>
      </c>
      <c r="B38" s="333">
        <f t="shared" si="0"/>
        <v>24</v>
      </c>
      <c r="C38" s="197"/>
      <c r="D38" s="197"/>
      <c r="E38" s="197"/>
      <c r="F38" s="197"/>
      <c r="G38" s="197"/>
      <c r="H38" s="197"/>
      <c r="I38" s="197">
        <v>22</v>
      </c>
      <c r="J38" s="197" t="s">
        <v>97</v>
      </c>
      <c r="K38" s="197"/>
      <c r="L38" s="197"/>
      <c r="M38" s="197"/>
      <c r="N38" s="197"/>
      <c r="O38" s="197"/>
      <c r="P38" s="197"/>
      <c r="Q38" s="197"/>
      <c r="R38" s="197"/>
      <c r="S38" s="197"/>
      <c r="T38" s="197" t="s">
        <v>97</v>
      </c>
      <c r="U38" s="197"/>
      <c r="V38" s="263">
        <v>24</v>
      </c>
      <c r="W38" s="197">
        <f t="shared" si="1"/>
        <v>46</v>
      </c>
      <c r="X38" s="311">
        <f t="shared" si="2"/>
        <v>2</v>
      </c>
    </row>
    <row r="39" spans="1:24" ht="12.75" customHeight="1" x14ac:dyDescent="0.35">
      <c r="A39" s="84" t="s">
        <v>2406</v>
      </c>
      <c r="B39" s="333">
        <f t="shared" si="0"/>
        <v>23</v>
      </c>
      <c r="C39" s="197"/>
      <c r="D39" s="197"/>
      <c r="E39" s="197"/>
      <c r="F39" s="197"/>
      <c r="G39" s="197"/>
      <c r="H39" s="197"/>
      <c r="I39" s="197"/>
      <c r="J39" s="197">
        <v>4</v>
      </c>
      <c r="K39" s="197">
        <v>20</v>
      </c>
      <c r="L39" s="197"/>
      <c r="M39" s="263">
        <v>23</v>
      </c>
      <c r="N39" s="197"/>
      <c r="O39" s="197"/>
      <c r="P39" s="197"/>
      <c r="Q39" s="197">
        <v>2</v>
      </c>
      <c r="R39" s="197"/>
      <c r="S39" s="197"/>
      <c r="T39" s="197"/>
      <c r="U39" s="197"/>
      <c r="V39" s="197"/>
      <c r="W39" s="197">
        <f t="shared" si="1"/>
        <v>49</v>
      </c>
      <c r="X39" s="311">
        <f t="shared" si="2"/>
        <v>4</v>
      </c>
    </row>
    <row r="40" spans="1:24" ht="12.75" customHeight="1" x14ac:dyDescent="0.35">
      <c r="A40" s="84" t="s">
        <v>1576</v>
      </c>
      <c r="B40" s="333">
        <f t="shared" si="0"/>
        <v>23</v>
      </c>
      <c r="C40" s="197"/>
      <c r="D40" s="197">
        <v>4</v>
      </c>
      <c r="E40" s="197"/>
      <c r="F40" s="197"/>
      <c r="G40" s="197"/>
      <c r="H40" s="197"/>
      <c r="I40" s="263">
        <v>23</v>
      </c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>
        <f t="shared" si="1"/>
        <v>27</v>
      </c>
      <c r="X40" s="311">
        <f t="shared" si="2"/>
        <v>2</v>
      </c>
    </row>
    <row r="41" spans="1:24" ht="12.75" customHeight="1" x14ac:dyDescent="0.35">
      <c r="A41" s="84" t="s">
        <v>2410</v>
      </c>
      <c r="B41" s="333">
        <f t="shared" si="0"/>
        <v>23</v>
      </c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263">
        <v>23</v>
      </c>
      <c r="W41" s="197">
        <f t="shared" si="1"/>
        <v>23</v>
      </c>
      <c r="X41" s="311">
        <f t="shared" si="2"/>
        <v>1</v>
      </c>
    </row>
    <row r="42" spans="1:24" ht="12.75" customHeight="1" x14ac:dyDescent="0.35">
      <c r="A42" s="84" t="s">
        <v>2411</v>
      </c>
      <c r="B42" s="333">
        <f t="shared" si="0"/>
        <v>22</v>
      </c>
      <c r="C42" s="197"/>
      <c r="D42" s="197"/>
      <c r="E42" s="197"/>
      <c r="F42" s="197"/>
      <c r="G42" s="197">
        <v>11</v>
      </c>
      <c r="H42" s="197"/>
      <c r="I42" s="263">
        <v>22</v>
      </c>
      <c r="J42" s="197"/>
      <c r="K42" s="197"/>
      <c r="L42" s="197">
        <v>13</v>
      </c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>
        <f t="shared" si="1"/>
        <v>46</v>
      </c>
      <c r="X42" s="311">
        <f t="shared" si="2"/>
        <v>3</v>
      </c>
    </row>
    <row r="43" spans="1:24" ht="12.75" customHeight="1" x14ac:dyDescent="0.35">
      <c r="A43" s="84" t="s">
        <v>2414</v>
      </c>
      <c r="B43" s="333">
        <f t="shared" si="0"/>
        <v>22</v>
      </c>
      <c r="C43" s="197"/>
      <c r="D43" s="197"/>
      <c r="E43" s="197"/>
      <c r="F43" s="197"/>
      <c r="G43" s="197" t="s">
        <v>97</v>
      </c>
      <c r="H43" s="263">
        <v>22</v>
      </c>
      <c r="I43" s="197"/>
      <c r="J43" s="197">
        <v>3</v>
      </c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>
        <f t="shared" si="1"/>
        <v>25</v>
      </c>
      <c r="X43" s="311">
        <f t="shared" si="2"/>
        <v>2</v>
      </c>
    </row>
    <row r="44" spans="1:24" ht="12.75" customHeight="1" x14ac:dyDescent="0.35">
      <c r="A44" s="84" t="s">
        <v>1830</v>
      </c>
      <c r="B44" s="333">
        <f t="shared" si="0"/>
        <v>20</v>
      </c>
      <c r="C44" s="197"/>
      <c r="D44" s="197"/>
      <c r="E44" s="197"/>
      <c r="F44" s="197"/>
      <c r="G44" s="197"/>
      <c r="H44" s="197"/>
      <c r="I44" s="197"/>
      <c r="J44" s="197">
        <v>5</v>
      </c>
      <c r="K44" s="197"/>
      <c r="L44" s="197"/>
      <c r="M44" s="197"/>
      <c r="N44" s="197">
        <v>14</v>
      </c>
      <c r="O44" s="197"/>
      <c r="P44" s="197"/>
      <c r="Q44" s="263">
        <v>20</v>
      </c>
      <c r="R44" s="197">
        <v>5</v>
      </c>
      <c r="S44" s="197"/>
      <c r="T44" s="197"/>
      <c r="U44" s="197"/>
      <c r="V44" s="197" t="s">
        <v>97</v>
      </c>
      <c r="W44" s="197">
        <f t="shared" si="1"/>
        <v>44</v>
      </c>
      <c r="X44" s="311">
        <f t="shared" si="2"/>
        <v>4</v>
      </c>
    </row>
    <row r="45" spans="1:24" ht="12.75" customHeight="1" x14ac:dyDescent="0.35">
      <c r="A45" s="84" t="s">
        <v>2417</v>
      </c>
      <c r="B45" s="333">
        <f t="shared" si="0"/>
        <v>19</v>
      </c>
      <c r="C45" s="197"/>
      <c r="D45" s="197"/>
      <c r="E45" s="197"/>
      <c r="F45" s="197"/>
      <c r="G45" s="197"/>
      <c r="H45" s="197"/>
      <c r="I45" s="197"/>
      <c r="J45" s="197"/>
      <c r="K45" s="263">
        <v>19</v>
      </c>
      <c r="L45" s="197"/>
      <c r="M45" s="197"/>
      <c r="N45" s="197">
        <v>18</v>
      </c>
      <c r="O45" s="197"/>
      <c r="P45" s="197"/>
      <c r="Q45" s="197"/>
      <c r="R45" s="197"/>
      <c r="S45" s="197"/>
      <c r="T45" s="197"/>
      <c r="U45" s="197"/>
      <c r="V45" s="197"/>
      <c r="W45" s="197">
        <f t="shared" si="1"/>
        <v>37</v>
      </c>
      <c r="X45" s="311">
        <f t="shared" si="2"/>
        <v>2</v>
      </c>
    </row>
    <row r="46" spans="1:24" ht="12.75" customHeight="1" x14ac:dyDescent="0.35">
      <c r="A46" s="84" t="s">
        <v>2419</v>
      </c>
      <c r="B46" s="333">
        <f t="shared" si="0"/>
        <v>19</v>
      </c>
      <c r="C46" s="197"/>
      <c r="D46" s="197"/>
      <c r="E46" s="197"/>
      <c r="F46" s="197"/>
      <c r="G46" s="197"/>
      <c r="H46" s="197"/>
      <c r="I46" s="197"/>
      <c r="J46" s="197">
        <v>1</v>
      </c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263">
        <v>19</v>
      </c>
      <c r="V46" s="197"/>
      <c r="W46" s="197">
        <f t="shared" si="1"/>
        <v>20</v>
      </c>
      <c r="X46" s="311">
        <f t="shared" si="2"/>
        <v>2</v>
      </c>
    </row>
    <row r="47" spans="1:24" ht="12.75" customHeight="1" x14ac:dyDescent="0.35">
      <c r="A47" s="84" t="s">
        <v>1869</v>
      </c>
      <c r="B47" s="333">
        <f t="shared" si="0"/>
        <v>18</v>
      </c>
      <c r="C47" s="197"/>
      <c r="D47" s="197"/>
      <c r="E47" s="197"/>
      <c r="F47" s="197"/>
      <c r="G47" s="197">
        <v>13</v>
      </c>
      <c r="H47" s="197"/>
      <c r="I47" s="197"/>
      <c r="J47" s="197"/>
      <c r="K47" s="197"/>
      <c r="L47" s="197"/>
      <c r="M47" s="263">
        <v>18</v>
      </c>
      <c r="N47" s="197"/>
      <c r="O47" s="197"/>
      <c r="P47" s="197"/>
      <c r="Q47" s="197"/>
      <c r="R47" s="197"/>
      <c r="S47" s="197"/>
      <c r="T47" s="197" t="s">
        <v>97</v>
      </c>
      <c r="U47" s="197"/>
      <c r="V47" s="197"/>
      <c r="W47" s="197">
        <f t="shared" si="1"/>
        <v>31</v>
      </c>
      <c r="X47" s="311">
        <f t="shared" si="2"/>
        <v>2</v>
      </c>
    </row>
    <row r="48" spans="1:24" ht="12.75" customHeight="1" x14ac:dyDescent="0.35">
      <c r="A48" s="84" t="s">
        <v>1591</v>
      </c>
      <c r="B48" s="333">
        <f t="shared" si="0"/>
        <v>18</v>
      </c>
      <c r="C48" s="197"/>
      <c r="D48" s="197"/>
      <c r="E48" s="197"/>
      <c r="F48" s="197"/>
      <c r="G48" s="197"/>
      <c r="H48" s="197"/>
      <c r="I48" s="263">
        <v>18</v>
      </c>
      <c r="J48" s="197"/>
      <c r="K48" s="197"/>
      <c r="L48" s="197"/>
      <c r="M48" s="197"/>
      <c r="N48" s="197"/>
      <c r="O48" s="197"/>
      <c r="P48" s="197">
        <v>1</v>
      </c>
      <c r="Q48" s="197"/>
      <c r="R48" s="197"/>
      <c r="S48" s="197"/>
      <c r="T48" s="197"/>
      <c r="U48" s="197"/>
      <c r="V48" s="197"/>
      <c r="W48" s="197">
        <f t="shared" si="1"/>
        <v>19</v>
      </c>
      <c r="X48" s="311">
        <f t="shared" si="2"/>
        <v>2</v>
      </c>
    </row>
    <row r="49" spans="1:24" ht="12.75" customHeight="1" x14ac:dyDescent="0.35">
      <c r="A49" s="84" t="s">
        <v>2421</v>
      </c>
      <c r="B49" s="333">
        <f t="shared" si="0"/>
        <v>15</v>
      </c>
      <c r="C49" s="197" t="s">
        <v>97</v>
      </c>
      <c r="D49" s="197"/>
      <c r="E49" s="197"/>
      <c r="F49" s="197">
        <v>3</v>
      </c>
      <c r="G49" s="197"/>
      <c r="H49" s="197"/>
      <c r="I49" s="197"/>
      <c r="J49" s="197"/>
      <c r="K49" s="197"/>
      <c r="L49" s="197"/>
      <c r="M49" s="197">
        <v>14</v>
      </c>
      <c r="N49" s="197"/>
      <c r="O49" s="197"/>
      <c r="P49" s="197" t="s">
        <v>97</v>
      </c>
      <c r="Q49" s="197"/>
      <c r="R49" s="197"/>
      <c r="S49" s="197">
        <v>3</v>
      </c>
      <c r="T49" s="263">
        <v>15</v>
      </c>
      <c r="U49" s="197"/>
      <c r="V49" s="197"/>
      <c r="W49" s="197">
        <f t="shared" si="1"/>
        <v>35</v>
      </c>
      <c r="X49" s="311">
        <f t="shared" si="2"/>
        <v>4</v>
      </c>
    </row>
    <row r="50" spans="1:24" ht="12" customHeight="1" x14ac:dyDescent="0.35">
      <c r="A50" s="84" t="s">
        <v>2423</v>
      </c>
      <c r="B50" s="333">
        <f t="shared" si="0"/>
        <v>15</v>
      </c>
      <c r="C50" s="263">
        <v>15</v>
      </c>
      <c r="D50" s="197"/>
      <c r="E50" s="263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>
        <f t="shared" si="1"/>
        <v>15</v>
      </c>
      <c r="X50" s="311">
        <f t="shared" si="2"/>
        <v>1</v>
      </c>
    </row>
    <row r="51" spans="1:24" ht="12.75" customHeight="1" x14ac:dyDescent="0.35">
      <c r="A51" s="84" t="s">
        <v>2424</v>
      </c>
      <c r="B51" s="333">
        <f t="shared" si="0"/>
        <v>12</v>
      </c>
      <c r="C51" s="197"/>
      <c r="D51" s="197"/>
      <c r="E51" s="197"/>
      <c r="F51" s="197"/>
      <c r="G51" s="263">
        <v>12</v>
      </c>
      <c r="H51" s="197"/>
      <c r="I51" s="197"/>
      <c r="J51" s="197" t="s">
        <v>97</v>
      </c>
      <c r="K51" s="197"/>
      <c r="L51" s="197"/>
      <c r="M51" s="197" t="s">
        <v>97</v>
      </c>
      <c r="N51" s="197"/>
      <c r="O51" s="197"/>
      <c r="P51" s="197"/>
      <c r="Q51" s="197"/>
      <c r="R51" s="197"/>
      <c r="S51" s="197"/>
      <c r="T51" s="197"/>
      <c r="U51" s="197"/>
      <c r="V51" s="197"/>
      <c r="W51" s="197">
        <f t="shared" si="1"/>
        <v>12</v>
      </c>
      <c r="X51" s="311">
        <f t="shared" si="2"/>
        <v>1</v>
      </c>
    </row>
    <row r="52" spans="1:24" ht="12.75" customHeight="1" x14ac:dyDescent="0.35">
      <c r="A52" s="84" t="s">
        <v>2426</v>
      </c>
      <c r="B52" s="333">
        <f t="shared" si="0"/>
        <v>11</v>
      </c>
      <c r="C52" s="197"/>
      <c r="D52" s="197"/>
      <c r="E52" s="197"/>
      <c r="F52" s="197"/>
      <c r="G52" s="263">
        <v>11</v>
      </c>
      <c r="H52" s="197"/>
      <c r="I52" s="197"/>
      <c r="J52" s="197"/>
      <c r="K52" s="197"/>
      <c r="L52" s="197"/>
      <c r="M52" s="197">
        <v>8</v>
      </c>
      <c r="N52" s="197"/>
      <c r="O52" s="197"/>
      <c r="P52" s="197"/>
      <c r="Q52" s="197">
        <v>5</v>
      </c>
      <c r="R52" s="197"/>
      <c r="S52" s="197"/>
      <c r="T52" s="197"/>
      <c r="U52" s="197"/>
      <c r="V52" s="197">
        <v>9</v>
      </c>
      <c r="W52" s="197">
        <f t="shared" si="1"/>
        <v>33</v>
      </c>
      <c r="X52" s="311">
        <f t="shared" si="2"/>
        <v>4</v>
      </c>
    </row>
    <row r="53" spans="1:24" ht="12.75" customHeight="1" x14ac:dyDescent="0.35">
      <c r="A53" s="84" t="s">
        <v>2429</v>
      </c>
      <c r="B53" s="333">
        <f t="shared" si="0"/>
        <v>8</v>
      </c>
      <c r="C53" s="197"/>
      <c r="D53" s="197"/>
      <c r="E53" s="197"/>
      <c r="F53" s="197">
        <v>3</v>
      </c>
      <c r="G53" s="263">
        <v>8</v>
      </c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>
        <f t="shared" si="1"/>
        <v>11</v>
      </c>
      <c r="X53" s="311">
        <f t="shared" si="2"/>
        <v>2</v>
      </c>
    </row>
    <row r="54" spans="1:24" ht="12.75" customHeight="1" x14ac:dyDescent="0.35">
      <c r="A54" s="84" t="s">
        <v>2432</v>
      </c>
      <c r="B54" s="333">
        <f t="shared" si="0"/>
        <v>8</v>
      </c>
      <c r="C54" s="263">
        <v>8</v>
      </c>
      <c r="D54" s="197"/>
      <c r="E54" s="197"/>
      <c r="F54" s="197"/>
      <c r="G54" s="197"/>
      <c r="H54" s="197"/>
      <c r="I54" s="197"/>
      <c r="J54" s="197"/>
      <c r="K54" s="197"/>
      <c r="L54" s="197"/>
      <c r="M54" s="197" t="s">
        <v>97</v>
      </c>
      <c r="N54" s="197"/>
      <c r="O54" s="197"/>
      <c r="P54" s="197">
        <v>1</v>
      </c>
      <c r="Q54" s="197"/>
      <c r="R54" s="197"/>
      <c r="S54" s="197"/>
      <c r="T54" s="197"/>
      <c r="U54" s="197"/>
      <c r="V54" s="197"/>
      <c r="W54" s="197">
        <f t="shared" si="1"/>
        <v>9</v>
      </c>
      <c r="X54" s="311">
        <f t="shared" si="2"/>
        <v>2</v>
      </c>
    </row>
    <row r="55" spans="1:24" ht="12.75" customHeight="1" x14ac:dyDescent="0.35">
      <c r="A55" s="84" t="s">
        <v>2434</v>
      </c>
      <c r="B55" s="333">
        <f t="shared" si="0"/>
        <v>8</v>
      </c>
      <c r="C55" s="197"/>
      <c r="D55" s="197"/>
      <c r="E55" s="197"/>
      <c r="F55" s="197"/>
      <c r="G55" s="197"/>
      <c r="H55" s="197"/>
      <c r="I55" s="197"/>
      <c r="J55" s="197"/>
      <c r="K55" s="263">
        <v>8</v>
      </c>
      <c r="L55" s="197"/>
      <c r="M55" s="197"/>
      <c r="N55" s="197"/>
      <c r="O55" s="197"/>
      <c r="P55" s="197">
        <v>1</v>
      </c>
      <c r="Q55" s="197"/>
      <c r="R55" s="197"/>
      <c r="S55" s="197"/>
      <c r="T55" s="197"/>
      <c r="U55" s="197"/>
      <c r="V55" s="197"/>
      <c r="W55" s="197">
        <f t="shared" si="1"/>
        <v>9</v>
      </c>
      <c r="X55" s="311">
        <f t="shared" si="2"/>
        <v>2</v>
      </c>
    </row>
    <row r="56" spans="1:24" ht="12.75" customHeight="1" x14ac:dyDescent="0.35">
      <c r="A56" s="84" t="s">
        <v>1411</v>
      </c>
      <c r="B56" s="333">
        <f t="shared" si="0"/>
        <v>7</v>
      </c>
      <c r="C56" s="197"/>
      <c r="D56" s="197">
        <v>4</v>
      </c>
      <c r="E56" s="197"/>
      <c r="F56" s="197"/>
      <c r="G56" s="197"/>
      <c r="H56" s="197"/>
      <c r="I56" s="263">
        <v>7</v>
      </c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>
        <f t="shared" si="1"/>
        <v>11</v>
      </c>
      <c r="X56" s="311">
        <f t="shared" si="2"/>
        <v>2</v>
      </c>
    </row>
    <row r="57" spans="1:24" ht="12.75" customHeight="1" x14ac:dyDescent="0.35">
      <c r="A57" s="84" t="s">
        <v>1641</v>
      </c>
      <c r="B57" s="333">
        <f t="shared" si="0"/>
        <v>7</v>
      </c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263">
        <v>7</v>
      </c>
      <c r="W57" s="197">
        <f t="shared" si="1"/>
        <v>7</v>
      </c>
      <c r="X57" s="311">
        <f t="shared" si="2"/>
        <v>1</v>
      </c>
    </row>
    <row r="58" spans="1:24" ht="12.75" customHeight="1" x14ac:dyDescent="0.35">
      <c r="A58" s="84" t="s">
        <v>2438</v>
      </c>
      <c r="B58" s="333">
        <f t="shared" si="0"/>
        <v>7</v>
      </c>
      <c r="C58" s="197"/>
      <c r="D58" s="197"/>
      <c r="E58" s="197"/>
      <c r="F58" s="197"/>
      <c r="G58" s="197"/>
      <c r="H58" s="197"/>
      <c r="I58" s="197"/>
      <c r="J58" s="197"/>
      <c r="K58" s="197"/>
      <c r="L58" s="263">
        <v>7</v>
      </c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>
        <f t="shared" si="1"/>
        <v>7</v>
      </c>
      <c r="X58" s="311">
        <f t="shared" si="2"/>
        <v>1</v>
      </c>
    </row>
    <row r="59" spans="1:24" ht="12.75" customHeight="1" x14ac:dyDescent="0.35">
      <c r="A59" s="84" t="s">
        <v>101</v>
      </c>
      <c r="B59" s="333">
        <f t="shared" si="0"/>
        <v>7</v>
      </c>
      <c r="C59" s="197"/>
      <c r="D59" s="197"/>
      <c r="E59" s="197"/>
      <c r="F59" s="197"/>
      <c r="G59" s="197"/>
      <c r="H59" s="197"/>
      <c r="I59" s="263">
        <v>7</v>
      </c>
      <c r="J59" s="197"/>
      <c r="K59" s="197" t="s">
        <v>97</v>
      </c>
      <c r="L59" s="197"/>
      <c r="M59" s="197"/>
      <c r="N59" s="197"/>
      <c r="O59" s="197"/>
      <c r="P59" s="197" t="s">
        <v>97</v>
      </c>
      <c r="Q59" s="197"/>
      <c r="R59" s="197"/>
      <c r="S59" s="197"/>
      <c r="T59" s="197"/>
      <c r="U59" s="197" t="s">
        <v>97</v>
      </c>
      <c r="V59" s="197"/>
      <c r="W59" s="197">
        <f t="shared" si="1"/>
        <v>7</v>
      </c>
      <c r="X59" s="311">
        <f t="shared" si="2"/>
        <v>1</v>
      </c>
    </row>
    <row r="60" spans="1:24" ht="12.75" customHeight="1" x14ac:dyDescent="0.35">
      <c r="A60" s="84" t="s">
        <v>177</v>
      </c>
      <c r="B60" s="333">
        <f t="shared" si="0"/>
        <v>6</v>
      </c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263">
        <v>6</v>
      </c>
      <c r="O60" s="197"/>
      <c r="P60" s="197"/>
      <c r="Q60" s="197"/>
      <c r="R60" s="197"/>
      <c r="S60" s="197"/>
      <c r="T60" s="197"/>
      <c r="U60" s="197"/>
      <c r="V60" s="197"/>
      <c r="W60" s="197">
        <f t="shared" si="1"/>
        <v>6</v>
      </c>
      <c r="X60" s="311">
        <f t="shared" si="2"/>
        <v>1</v>
      </c>
    </row>
    <row r="61" spans="1:24" ht="12.75" customHeight="1" x14ac:dyDescent="0.35">
      <c r="A61" s="84" t="s">
        <v>2442</v>
      </c>
      <c r="B61" s="333">
        <f t="shared" si="0"/>
        <v>6</v>
      </c>
      <c r="C61" s="197"/>
      <c r="D61" s="197"/>
      <c r="E61" s="197"/>
      <c r="F61" s="197"/>
      <c r="G61" s="197"/>
      <c r="H61" s="197"/>
      <c r="I61" s="197"/>
      <c r="J61" s="197"/>
      <c r="K61" s="197"/>
      <c r="L61" s="263">
        <v>6</v>
      </c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>
        <f t="shared" si="1"/>
        <v>6</v>
      </c>
      <c r="X61" s="311">
        <f t="shared" si="2"/>
        <v>1</v>
      </c>
    </row>
    <row r="62" spans="1:24" ht="12.75" customHeight="1" x14ac:dyDescent="0.35">
      <c r="A62" s="84" t="s">
        <v>2445</v>
      </c>
      <c r="B62" s="333">
        <f t="shared" si="0"/>
        <v>5</v>
      </c>
      <c r="C62" s="197"/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263">
        <v>5</v>
      </c>
      <c r="U62" s="197"/>
      <c r="V62" s="197"/>
      <c r="W62" s="197">
        <f t="shared" si="1"/>
        <v>5</v>
      </c>
      <c r="X62" s="311">
        <f t="shared" si="2"/>
        <v>1</v>
      </c>
    </row>
    <row r="63" spans="1:24" ht="12.75" customHeight="1" x14ac:dyDescent="0.35">
      <c r="A63" s="84" t="s">
        <v>1310</v>
      </c>
      <c r="B63" s="333">
        <f t="shared" si="0"/>
        <v>5</v>
      </c>
      <c r="C63" s="197"/>
      <c r="D63" s="197"/>
      <c r="E63" s="197"/>
      <c r="F63" s="197"/>
      <c r="G63" s="197"/>
      <c r="H63" s="197"/>
      <c r="I63" s="197"/>
      <c r="J63" s="197"/>
      <c r="K63" s="263">
        <v>5</v>
      </c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>
        <f t="shared" si="1"/>
        <v>5</v>
      </c>
      <c r="X63" s="311">
        <f t="shared" si="2"/>
        <v>1</v>
      </c>
    </row>
    <row r="64" spans="1:24" ht="12.75" customHeight="1" x14ac:dyDescent="0.35">
      <c r="A64" s="84" t="s">
        <v>2449</v>
      </c>
      <c r="B64" s="333">
        <f t="shared" si="0"/>
        <v>4</v>
      </c>
      <c r="C64" s="197"/>
      <c r="D64" s="197"/>
      <c r="E64" s="197"/>
      <c r="F64" s="197"/>
      <c r="G64" s="197"/>
      <c r="H64" s="197"/>
      <c r="I64" s="197"/>
      <c r="J64" s="263">
        <v>4</v>
      </c>
      <c r="K64" s="197"/>
      <c r="L64" s="197"/>
      <c r="M64" s="197"/>
      <c r="N64" s="197"/>
      <c r="O64" s="197"/>
      <c r="P64" s="197"/>
      <c r="Q64" s="197">
        <v>2</v>
      </c>
      <c r="R64" s="197">
        <v>1</v>
      </c>
      <c r="S64" s="197"/>
      <c r="T64" s="197"/>
      <c r="U64" s="197"/>
      <c r="V64" s="197"/>
      <c r="W64" s="197">
        <f t="shared" si="1"/>
        <v>7</v>
      </c>
      <c r="X64" s="311">
        <f t="shared" si="2"/>
        <v>3</v>
      </c>
    </row>
    <row r="65" spans="1:24" ht="12.75" customHeight="1" x14ac:dyDescent="0.35">
      <c r="A65" s="84" t="s">
        <v>2452</v>
      </c>
      <c r="B65" s="333">
        <f t="shared" si="0"/>
        <v>4</v>
      </c>
      <c r="C65" s="197"/>
      <c r="D65" s="197"/>
      <c r="E65" s="197"/>
      <c r="F65" s="197"/>
      <c r="G65" s="197"/>
      <c r="H65" s="197"/>
      <c r="I65" s="197"/>
      <c r="J65" s="263">
        <v>4</v>
      </c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>
        <f t="shared" si="1"/>
        <v>4</v>
      </c>
      <c r="X65" s="311">
        <f t="shared" si="2"/>
        <v>1</v>
      </c>
    </row>
    <row r="66" spans="1:24" ht="12.75" customHeight="1" x14ac:dyDescent="0.35">
      <c r="A66" s="84" t="s">
        <v>2455</v>
      </c>
      <c r="B66" s="333">
        <f t="shared" si="0"/>
        <v>4</v>
      </c>
      <c r="C66" s="197"/>
      <c r="D66" s="263">
        <v>4</v>
      </c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>
        <f t="shared" si="1"/>
        <v>4</v>
      </c>
      <c r="X66" s="311">
        <f t="shared" si="2"/>
        <v>1</v>
      </c>
    </row>
    <row r="67" spans="1:24" ht="12.75" customHeight="1" x14ac:dyDescent="0.35">
      <c r="A67" s="84" t="s">
        <v>2457</v>
      </c>
      <c r="B67" s="333">
        <f t="shared" si="0"/>
        <v>4</v>
      </c>
      <c r="C67" s="197"/>
      <c r="D67" s="263">
        <v>4</v>
      </c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>
        <f t="shared" si="1"/>
        <v>4</v>
      </c>
      <c r="X67" s="311">
        <f t="shared" si="2"/>
        <v>1</v>
      </c>
    </row>
    <row r="68" spans="1:24" ht="12.75" customHeight="1" x14ac:dyDescent="0.35">
      <c r="A68" s="84" t="s">
        <v>2460</v>
      </c>
      <c r="B68" s="333">
        <f t="shared" si="0"/>
        <v>4</v>
      </c>
      <c r="C68" s="197"/>
      <c r="D68" s="197"/>
      <c r="E68" s="197"/>
      <c r="F68" s="197"/>
      <c r="G68" s="197"/>
      <c r="H68" s="197"/>
      <c r="I68" s="197"/>
      <c r="J68" s="263">
        <v>4</v>
      </c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>
        <f t="shared" si="1"/>
        <v>4</v>
      </c>
      <c r="X68" s="311">
        <f t="shared" si="2"/>
        <v>1</v>
      </c>
    </row>
    <row r="69" spans="1:24" ht="12.75" customHeight="1" x14ac:dyDescent="0.35">
      <c r="A69" s="84" t="s">
        <v>2462</v>
      </c>
      <c r="B69" s="333">
        <f t="shared" si="0"/>
        <v>4</v>
      </c>
      <c r="C69" s="197"/>
      <c r="D69" s="263">
        <v>4</v>
      </c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>
        <f t="shared" si="1"/>
        <v>4</v>
      </c>
      <c r="X69" s="311">
        <f t="shared" si="2"/>
        <v>1</v>
      </c>
    </row>
    <row r="70" spans="1:24" ht="12.75" customHeight="1" x14ac:dyDescent="0.35">
      <c r="A70" s="84" t="s">
        <v>1831</v>
      </c>
      <c r="B70" s="333">
        <f t="shared" si="0"/>
        <v>4</v>
      </c>
      <c r="C70" s="197"/>
      <c r="D70" s="197"/>
      <c r="E70" s="197"/>
      <c r="F70" s="197"/>
      <c r="G70" s="197"/>
      <c r="H70" s="197"/>
      <c r="I70" s="197"/>
      <c r="J70" s="263">
        <v>4</v>
      </c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>
        <f t="shared" si="1"/>
        <v>4</v>
      </c>
      <c r="X70" s="311">
        <f t="shared" si="2"/>
        <v>1</v>
      </c>
    </row>
    <row r="71" spans="1:24" ht="12.75" customHeight="1" x14ac:dyDescent="0.35">
      <c r="A71" s="84" t="s">
        <v>2465</v>
      </c>
      <c r="B71" s="333">
        <f t="shared" si="0"/>
        <v>3</v>
      </c>
      <c r="C71" s="197" t="s">
        <v>97</v>
      </c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 t="s">
        <v>97</v>
      </c>
      <c r="O71" s="197"/>
      <c r="P71" s="197"/>
      <c r="Q71" s="197"/>
      <c r="R71" s="197"/>
      <c r="S71" s="197">
        <v>3</v>
      </c>
      <c r="T71" s="197"/>
      <c r="U71" s="263">
        <v>3</v>
      </c>
      <c r="V71" s="197"/>
      <c r="W71" s="197">
        <f t="shared" si="1"/>
        <v>6</v>
      </c>
      <c r="X71" s="311">
        <f t="shared" si="2"/>
        <v>2</v>
      </c>
    </row>
    <row r="72" spans="1:24" ht="12.75" customHeight="1" x14ac:dyDescent="0.35">
      <c r="A72" s="84" t="s">
        <v>2468</v>
      </c>
      <c r="B72" s="333">
        <f t="shared" si="0"/>
        <v>3</v>
      </c>
      <c r="C72" s="197"/>
      <c r="D72" s="197"/>
      <c r="E72" s="197"/>
      <c r="F72" s="263">
        <v>3</v>
      </c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>
        <v>2</v>
      </c>
      <c r="U72" s="197"/>
      <c r="V72" s="197"/>
      <c r="W72" s="197">
        <f t="shared" si="1"/>
        <v>5</v>
      </c>
      <c r="X72" s="311">
        <f t="shared" si="2"/>
        <v>2</v>
      </c>
    </row>
    <row r="73" spans="1:24" ht="12.75" customHeight="1" x14ac:dyDescent="0.35">
      <c r="A73" s="84" t="s">
        <v>2470</v>
      </c>
      <c r="B73" s="333">
        <f t="shared" si="0"/>
        <v>3</v>
      </c>
      <c r="C73" s="197"/>
      <c r="D73" s="197"/>
      <c r="E73" s="197"/>
      <c r="F73" s="197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263">
        <v>3</v>
      </c>
      <c r="U73" s="197"/>
      <c r="V73" s="197"/>
      <c r="W73" s="197">
        <f t="shared" si="1"/>
        <v>3</v>
      </c>
      <c r="X73" s="311">
        <f t="shared" si="2"/>
        <v>1</v>
      </c>
    </row>
    <row r="74" spans="1:24" ht="12.75" customHeight="1" x14ac:dyDescent="0.35">
      <c r="A74" s="84" t="s">
        <v>2471</v>
      </c>
      <c r="B74" s="333">
        <f t="shared" si="0"/>
        <v>3</v>
      </c>
      <c r="C74" s="197"/>
      <c r="D74" s="197"/>
      <c r="E74" s="197"/>
      <c r="F74" s="263">
        <v>3</v>
      </c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>
        <f t="shared" si="1"/>
        <v>3</v>
      </c>
      <c r="X74" s="311">
        <f t="shared" si="2"/>
        <v>1</v>
      </c>
    </row>
    <row r="75" spans="1:24" ht="12.75" customHeight="1" x14ac:dyDescent="0.35">
      <c r="A75" s="84" t="s">
        <v>2473</v>
      </c>
      <c r="B75" s="333">
        <f t="shared" si="0"/>
        <v>3</v>
      </c>
      <c r="C75" s="197"/>
      <c r="D75" s="197"/>
      <c r="E75" s="197"/>
      <c r="F75" s="263" t="s">
        <v>97</v>
      </c>
      <c r="G75" s="197" t="s">
        <v>97</v>
      </c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263">
        <v>3</v>
      </c>
      <c r="T75" s="197"/>
      <c r="U75" s="197"/>
      <c r="V75" s="197"/>
      <c r="W75" s="197">
        <f t="shared" si="1"/>
        <v>3</v>
      </c>
      <c r="X75" s="311">
        <f t="shared" si="2"/>
        <v>1</v>
      </c>
    </row>
    <row r="76" spans="1:24" ht="12.75" customHeight="1" x14ac:dyDescent="0.35">
      <c r="A76" s="84" t="s">
        <v>2475</v>
      </c>
      <c r="B76" s="333">
        <f t="shared" si="0"/>
        <v>3</v>
      </c>
      <c r="C76" s="197"/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263">
        <v>3</v>
      </c>
      <c r="T76" s="197"/>
      <c r="U76" s="197"/>
      <c r="V76" s="197"/>
      <c r="W76" s="197">
        <f t="shared" si="1"/>
        <v>3</v>
      </c>
      <c r="X76" s="311">
        <f t="shared" si="2"/>
        <v>1</v>
      </c>
    </row>
    <row r="77" spans="1:24" ht="12.75" customHeight="1" x14ac:dyDescent="0.35">
      <c r="A77" s="84" t="s">
        <v>2476</v>
      </c>
      <c r="B77" s="333">
        <f t="shared" si="0"/>
        <v>3</v>
      </c>
      <c r="C77" s="197"/>
      <c r="D77" s="197"/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263">
        <v>3</v>
      </c>
      <c r="T77" s="197"/>
      <c r="U77" s="197" t="s">
        <v>97</v>
      </c>
      <c r="V77" s="197"/>
      <c r="W77" s="197">
        <f t="shared" si="1"/>
        <v>3</v>
      </c>
      <c r="X77" s="311">
        <f t="shared" si="2"/>
        <v>1</v>
      </c>
    </row>
    <row r="78" spans="1:24" ht="12.75" customHeight="1" x14ac:dyDescent="0.35">
      <c r="A78" s="84" t="s">
        <v>2004</v>
      </c>
      <c r="B78" s="333">
        <f t="shared" si="0"/>
        <v>2</v>
      </c>
      <c r="C78" s="197" t="s">
        <v>97</v>
      </c>
      <c r="D78" s="197"/>
      <c r="E78" s="197">
        <v>1</v>
      </c>
      <c r="F78" s="197"/>
      <c r="G78" s="197"/>
      <c r="H78" s="197"/>
      <c r="I78" s="197" t="s">
        <v>97</v>
      </c>
      <c r="J78" s="197"/>
      <c r="K78" s="197"/>
      <c r="L78" s="197"/>
      <c r="M78" s="197"/>
      <c r="N78" s="197"/>
      <c r="O78" s="197"/>
      <c r="P78" s="197"/>
      <c r="Q78" s="197"/>
      <c r="R78" s="197"/>
      <c r="S78" s="263">
        <v>2</v>
      </c>
      <c r="T78" s="197"/>
      <c r="U78" s="197"/>
      <c r="V78" s="197"/>
      <c r="W78" s="197">
        <f t="shared" si="1"/>
        <v>3</v>
      </c>
      <c r="X78" s="311">
        <f t="shared" si="2"/>
        <v>2</v>
      </c>
    </row>
    <row r="79" spans="1:24" ht="12.75" customHeight="1" x14ac:dyDescent="0.35">
      <c r="A79" s="84" t="s">
        <v>1479</v>
      </c>
      <c r="B79" s="333">
        <f t="shared" si="0"/>
        <v>2</v>
      </c>
      <c r="C79" s="197"/>
      <c r="D79" s="197"/>
      <c r="E79" s="197"/>
      <c r="F79" s="197"/>
      <c r="G79" s="197"/>
      <c r="H79" s="197"/>
      <c r="I79" s="197"/>
      <c r="J79" s="197"/>
      <c r="K79" s="197"/>
      <c r="L79" s="197"/>
      <c r="M79" s="197"/>
      <c r="N79" s="197"/>
      <c r="O79" s="263">
        <v>2</v>
      </c>
      <c r="P79" s="197"/>
      <c r="Q79" s="197"/>
      <c r="R79" s="197"/>
      <c r="S79" s="197"/>
      <c r="T79" s="197"/>
      <c r="U79" s="197"/>
      <c r="V79" s="197"/>
      <c r="W79" s="197">
        <f t="shared" si="1"/>
        <v>2</v>
      </c>
      <c r="X79" s="311">
        <f t="shared" si="2"/>
        <v>1</v>
      </c>
    </row>
    <row r="80" spans="1:24" ht="12.75" customHeight="1" x14ac:dyDescent="0.35">
      <c r="A80" s="84" t="s">
        <v>2479</v>
      </c>
      <c r="B80" s="333">
        <f t="shared" si="0"/>
        <v>2</v>
      </c>
      <c r="C80" s="197"/>
      <c r="D80" s="197"/>
      <c r="E80" s="197"/>
      <c r="F80" s="197"/>
      <c r="G80" s="197"/>
      <c r="H80" s="197"/>
      <c r="I80" s="197"/>
      <c r="J80" s="197"/>
      <c r="K80" s="197"/>
      <c r="L80" s="197"/>
      <c r="M80" s="197" t="s">
        <v>97</v>
      </c>
      <c r="N80" s="197" t="s">
        <v>97</v>
      </c>
      <c r="O80" s="263">
        <v>2</v>
      </c>
      <c r="P80" s="197"/>
      <c r="Q80" s="197"/>
      <c r="R80" s="197"/>
      <c r="S80" s="197"/>
      <c r="T80" s="197"/>
      <c r="U80" s="197" t="s">
        <v>97</v>
      </c>
      <c r="V80" s="197" t="s">
        <v>97</v>
      </c>
      <c r="W80" s="197">
        <f t="shared" si="1"/>
        <v>2</v>
      </c>
      <c r="X80" s="311">
        <f t="shared" si="2"/>
        <v>1</v>
      </c>
    </row>
    <row r="81" spans="1:24" ht="12.75" customHeight="1" x14ac:dyDescent="0.35">
      <c r="A81" s="84" t="s">
        <v>2481</v>
      </c>
      <c r="B81" s="333">
        <f t="shared" si="0"/>
        <v>2</v>
      </c>
      <c r="C81" s="197" t="s">
        <v>97</v>
      </c>
      <c r="D81" s="197"/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263">
        <v>2</v>
      </c>
      <c r="P81" s="197"/>
      <c r="Q81" s="197"/>
      <c r="R81" s="197"/>
      <c r="S81" s="197"/>
      <c r="T81" s="197"/>
      <c r="U81" s="197"/>
      <c r="V81" s="197"/>
      <c r="W81" s="197">
        <f t="shared" si="1"/>
        <v>2</v>
      </c>
      <c r="X81" s="311">
        <f t="shared" si="2"/>
        <v>1</v>
      </c>
    </row>
    <row r="82" spans="1:24" ht="12.75" customHeight="1" x14ac:dyDescent="0.35">
      <c r="A82" s="84" t="s">
        <v>2482</v>
      </c>
      <c r="B82" s="333">
        <f t="shared" si="0"/>
        <v>2</v>
      </c>
      <c r="C82" s="197"/>
      <c r="D82" s="197"/>
      <c r="E82" s="197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263">
        <v>2</v>
      </c>
      <c r="U82" s="197"/>
      <c r="V82" s="197" t="s">
        <v>97</v>
      </c>
      <c r="W82" s="197">
        <f t="shared" si="1"/>
        <v>2</v>
      </c>
      <c r="X82" s="311">
        <f t="shared" si="2"/>
        <v>1</v>
      </c>
    </row>
    <row r="83" spans="1:24" ht="12.75" customHeight="1" x14ac:dyDescent="0.35">
      <c r="A83" s="84" t="s">
        <v>2483</v>
      </c>
      <c r="B83" s="333">
        <f t="shared" si="0"/>
        <v>2</v>
      </c>
      <c r="C83" s="197"/>
      <c r="D83" s="197"/>
      <c r="E83" s="263">
        <v>2</v>
      </c>
      <c r="F83" s="197" t="s">
        <v>97</v>
      </c>
      <c r="G83" s="197"/>
      <c r="H83" s="197" t="s">
        <v>97</v>
      </c>
      <c r="I83" s="197"/>
      <c r="J83" s="197"/>
      <c r="K83" s="197"/>
      <c r="L83" s="197"/>
      <c r="M83" s="197"/>
      <c r="N83" s="197" t="s">
        <v>97</v>
      </c>
      <c r="O83" s="197"/>
      <c r="P83" s="197" t="s">
        <v>97</v>
      </c>
      <c r="Q83" s="197"/>
      <c r="R83" s="197"/>
      <c r="S83" s="197"/>
      <c r="T83" s="197"/>
      <c r="U83" s="197"/>
      <c r="V83" s="197" t="s">
        <v>97</v>
      </c>
      <c r="W83" s="197">
        <f t="shared" si="1"/>
        <v>2</v>
      </c>
      <c r="X83" s="311">
        <f t="shared" si="2"/>
        <v>1</v>
      </c>
    </row>
    <row r="84" spans="1:24" ht="12.75" customHeight="1" x14ac:dyDescent="0.35">
      <c r="A84" s="84" t="s">
        <v>2484</v>
      </c>
      <c r="B84" s="333">
        <f t="shared" si="0"/>
        <v>2</v>
      </c>
      <c r="C84" s="197"/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197"/>
      <c r="O84" s="263">
        <v>2</v>
      </c>
      <c r="P84" s="197"/>
      <c r="Q84" s="197"/>
      <c r="R84" s="197"/>
      <c r="S84" s="197"/>
      <c r="T84" s="197"/>
      <c r="U84" s="197"/>
      <c r="V84" s="197"/>
      <c r="W84" s="197">
        <f t="shared" si="1"/>
        <v>2</v>
      </c>
      <c r="X84" s="311">
        <f t="shared" si="2"/>
        <v>1</v>
      </c>
    </row>
    <row r="85" spans="1:24" ht="12.75" customHeight="1" x14ac:dyDescent="0.35">
      <c r="A85" s="84" t="s">
        <v>44</v>
      </c>
      <c r="B85" s="333">
        <f t="shared" si="0"/>
        <v>2</v>
      </c>
      <c r="C85" s="197"/>
      <c r="D85" s="197"/>
      <c r="E85" s="197"/>
      <c r="F85" s="197"/>
      <c r="G85" s="197"/>
      <c r="H85" s="197"/>
      <c r="I85" s="197" t="s">
        <v>97</v>
      </c>
      <c r="J85" s="197"/>
      <c r="K85" s="197" t="s">
        <v>97</v>
      </c>
      <c r="L85" s="197" t="s">
        <v>97</v>
      </c>
      <c r="M85" s="197"/>
      <c r="N85" s="197"/>
      <c r="O85" s="263">
        <v>2</v>
      </c>
      <c r="P85" s="197" t="s">
        <v>97</v>
      </c>
      <c r="Q85" s="197"/>
      <c r="R85" s="197"/>
      <c r="S85" s="197"/>
      <c r="T85" s="197"/>
      <c r="U85" s="197"/>
      <c r="V85" s="197"/>
      <c r="W85" s="197">
        <f t="shared" si="1"/>
        <v>2</v>
      </c>
      <c r="X85" s="311">
        <f t="shared" si="2"/>
        <v>1</v>
      </c>
    </row>
    <row r="86" spans="1:24" ht="12.75" customHeight="1" x14ac:dyDescent="0.35">
      <c r="A86" s="84" t="s">
        <v>2485</v>
      </c>
      <c r="B86" s="333">
        <f t="shared" si="0"/>
        <v>1</v>
      </c>
      <c r="C86" s="197"/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263">
        <v>1</v>
      </c>
      <c r="U86" s="197"/>
      <c r="V86" s="197"/>
      <c r="W86" s="197">
        <f t="shared" si="1"/>
        <v>1</v>
      </c>
      <c r="X86" s="311">
        <f t="shared" si="2"/>
        <v>1</v>
      </c>
    </row>
    <row r="87" spans="1:24" ht="12.75" customHeight="1" x14ac:dyDescent="0.35">
      <c r="A87" s="84" t="s">
        <v>2486</v>
      </c>
      <c r="B87" s="333">
        <f t="shared" si="0"/>
        <v>1</v>
      </c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263">
        <v>1</v>
      </c>
      <c r="U87" s="197"/>
      <c r="V87" s="197"/>
      <c r="W87" s="197">
        <f t="shared" si="1"/>
        <v>1</v>
      </c>
      <c r="X87" s="311">
        <f t="shared" si="2"/>
        <v>1</v>
      </c>
    </row>
    <row r="88" spans="1:24" ht="12.75" customHeight="1" x14ac:dyDescent="0.35">
      <c r="A88" s="84" t="s">
        <v>2487</v>
      </c>
      <c r="B88" s="333">
        <f t="shared" si="0"/>
        <v>1</v>
      </c>
      <c r="C88" s="197"/>
      <c r="D88" s="197"/>
      <c r="E88" s="19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263">
        <v>1</v>
      </c>
      <c r="Q88" s="197"/>
      <c r="R88" s="197"/>
      <c r="S88" s="197"/>
      <c r="T88" s="197"/>
      <c r="U88" s="197"/>
      <c r="V88" s="197"/>
      <c r="W88" s="197">
        <f t="shared" si="1"/>
        <v>1</v>
      </c>
      <c r="X88" s="311">
        <f t="shared" si="2"/>
        <v>1</v>
      </c>
    </row>
    <row r="89" spans="1:24" ht="12.75" customHeight="1" x14ac:dyDescent="0.35">
      <c r="A89" s="84" t="s">
        <v>1650</v>
      </c>
      <c r="B89" s="333">
        <f t="shared" si="0"/>
        <v>1</v>
      </c>
      <c r="C89" s="197"/>
      <c r="D89" s="197"/>
      <c r="E89" s="197"/>
      <c r="F89" s="197"/>
      <c r="G89" s="197"/>
      <c r="H89" s="197"/>
      <c r="I89" s="197"/>
      <c r="J89" s="197"/>
      <c r="K89" s="197"/>
      <c r="L89" s="197"/>
      <c r="M89" s="197"/>
      <c r="N89" s="197"/>
      <c r="O89" s="197"/>
      <c r="P89" s="263">
        <v>1</v>
      </c>
      <c r="Q89" s="197"/>
      <c r="R89" s="197"/>
      <c r="S89" s="197"/>
      <c r="T89" s="197"/>
      <c r="U89" s="197"/>
      <c r="V89" s="197"/>
      <c r="W89" s="197">
        <f t="shared" si="1"/>
        <v>1</v>
      </c>
      <c r="X89" s="311">
        <f t="shared" si="2"/>
        <v>1</v>
      </c>
    </row>
    <row r="90" spans="1:24" ht="12.75" customHeight="1" x14ac:dyDescent="0.35">
      <c r="A90" s="84" t="s">
        <v>2488</v>
      </c>
      <c r="B90" s="333">
        <f t="shared" si="0"/>
        <v>1</v>
      </c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263">
        <v>1</v>
      </c>
      <c r="Q90" s="197"/>
      <c r="R90" s="197"/>
      <c r="S90" s="197"/>
      <c r="T90" s="197"/>
      <c r="U90" s="197"/>
      <c r="V90" s="197"/>
      <c r="W90" s="197">
        <f t="shared" si="1"/>
        <v>1</v>
      </c>
      <c r="X90" s="311">
        <f t="shared" si="2"/>
        <v>1</v>
      </c>
    </row>
    <row r="91" spans="1:24" ht="12.75" customHeight="1" x14ac:dyDescent="0.35">
      <c r="A91" s="84" t="s">
        <v>2489</v>
      </c>
      <c r="B91" s="333">
        <f t="shared" si="0"/>
        <v>1</v>
      </c>
      <c r="C91" s="197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263">
        <v>1</v>
      </c>
      <c r="S91" s="197"/>
      <c r="T91" s="197"/>
      <c r="U91" s="197"/>
      <c r="V91" s="197"/>
      <c r="W91" s="197">
        <f t="shared" si="1"/>
        <v>1</v>
      </c>
      <c r="X91" s="311">
        <f t="shared" si="2"/>
        <v>1</v>
      </c>
    </row>
    <row r="92" spans="1:24" ht="12.75" customHeight="1" x14ac:dyDescent="0.35">
      <c r="A92" s="284"/>
      <c r="B92" s="338"/>
      <c r="C92" s="258"/>
      <c r="D92" s="258"/>
      <c r="E92" s="258"/>
      <c r="F92" s="258"/>
      <c r="G92" s="258"/>
      <c r="H92" s="258"/>
      <c r="I92" s="258"/>
      <c r="J92" s="258"/>
      <c r="K92" s="258"/>
      <c r="L92" s="258"/>
      <c r="M92" s="258"/>
      <c r="N92" s="258"/>
      <c r="O92" s="258"/>
      <c r="P92" s="258"/>
      <c r="Q92" s="258"/>
      <c r="R92" s="258"/>
      <c r="S92" s="258"/>
      <c r="T92" s="258"/>
      <c r="U92" s="258"/>
      <c r="V92" s="258"/>
      <c r="W92" s="258"/>
      <c r="X92" s="311"/>
    </row>
    <row r="93" spans="1:24" ht="10.5" customHeight="1" x14ac:dyDescent="0.3">
      <c r="A93" s="311">
        <v>40</v>
      </c>
      <c r="B93" s="328"/>
      <c r="C93" s="312"/>
      <c r="D93" s="312"/>
      <c r="E93" s="312"/>
      <c r="F93" s="312"/>
      <c r="G93" s="312"/>
      <c r="H93" s="312"/>
      <c r="I93" s="312"/>
      <c r="J93" s="312"/>
      <c r="K93" s="312"/>
      <c r="L93" s="312"/>
      <c r="M93" s="312"/>
      <c r="N93" s="312"/>
      <c r="O93" s="312"/>
      <c r="P93" s="312"/>
      <c r="Q93" s="312"/>
      <c r="R93" s="312"/>
      <c r="S93" s="312"/>
      <c r="T93" s="312"/>
      <c r="U93" s="312"/>
      <c r="V93" s="312"/>
      <c r="W93" s="311"/>
      <c r="X93" s="311"/>
    </row>
  </sheetData>
  <pageMargins left="0.7" right="0.7" top="0.75" bottom="0.75" header="0" footer="0"/>
  <pageSetup orientation="landscape"/>
  <headerFooter>
    <oddHeader>&amp;C&amp;F</oddHeader>
    <oddFooter>&amp;C&amp;D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95"/>
  <sheetViews>
    <sheetView workbookViewId="0">
      <pane ySplit="1" topLeftCell="A2" activePane="bottomLeft" state="frozen"/>
      <selection pane="bottomLeft" activeCell="T1" sqref="T1:T1048576"/>
    </sheetView>
  </sheetViews>
  <sheetFormatPr defaultColWidth="14.44140625" defaultRowHeight="15" customHeight="1" x14ac:dyDescent="0.25"/>
  <cols>
    <col min="1" max="1" width="14" customWidth="1"/>
    <col min="2" max="3" width="6.5546875" customWidth="1"/>
    <col min="4" max="4" width="7" customWidth="1"/>
    <col min="5" max="6" width="6.5546875" customWidth="1"/>
    <col min="7" max="7" width="6" customWidth="1"/>
    <col min="8" max="8" width="4.88671875" customWidth="1"/>
    <col min="9" max="9" width="5" customWidth="1"/>
    <col min="10" max="10" width="6.109375" customWidth="1"/>
    <col min="11" max="11" width="6.44140625" customWidth="1"/>
    <col min="12" max="12" width="6" customWidth="1"/>
    <col min="13" max="14" width="6.33203125" customWidth="1"/>
    <col min="15" max="15" width="5" customWidth="1"/>
    <col min="16" max="16" width="5.6640625" customWidth="1"/>
    <col min="17" max="18" width="6.5546875" customWidth="1"/>
    <col min="19" max="19" width="6.88671875" customWidth="1"/>
    <col min="20" max="20" width="5.6640625" customWidth="1"/>
    <col min="21" max="21" width="6.5546875" customWidth="1"/>
    <col min="22" max="22" width="6.109375" customWidth="1"/>
    <col min="23" max="23" width="4.6640625" customWidth="1"/>
    <col min="24" max="24" width="6.33203125" customWidth="1"/>
    <col min="25" max="25" width="6.5546875" customWidth="1"/>
    <col min="26" max="26" width="4.88671875" customWidth="1"/>
    <col min="27" max="27" width="9.109375" customWidth="1"/>
  </cols>
  <sheetData>
    <row r="1" spans="1:27" ht="12.75" customHeight="1" x14ac:dyDescent="0.35">
      <c r="A1" s="334" t="s">
        <v>2291</v>
      </c>
      <c r="B1" s="334" t="s">
        <v>2295</v>
      </c>
      <c r="C1" s="334" t="s">
        <v>2296</v>
      </c>
      <c r="D1" s="334" t="s">
        <v>2297</v>
      </c>
      <c r="E1" s="334" t="s">
        <v>2298</v>
      </c>
      <c r="F1" s="334" t="s">
        <v>2292</v>
      </c>
      <c r="G1" s="263" t="s">
        <v>2299</v>
      </c>
      <c r="H1" s="263" t="s">
        <v>4</v>
      </c>
      <c r="I1" s="263" t="s">
        <v>7</v>
      </c>
      <c r="J1" s="263" t="s">
        <v>16</v>
      </c>
      <c r="K1" s="263" t="s">
        <v>20</v>
      </c>
      <c r="L1" s="263" t="s">
        <v>19</v>
      </c>
      <c r="M1" s="263" t="s">
        <v>2300</v>
      </c>
      <c r="N1" s="263" t="s">
        <v>929</v>
      </c>
      <c r="O1" s="263" t="s">
        <v>8</v>
      </c>
      <c r="P1" s="263" t="s">
        <v>14</v>
      </c>
      <c r="Q1" s="263" t="s">
        <v>1278</v>
      </c>
      <c r="R1" s="263" t="s">
        <v>1804</v>
      </c>
      <c r="S1" s="263" t="s">
        <v>1791</v>
      </c>
      <c r="T1" s="263" t="s">
        <v>11</v>
      </c>
      <c r="U1" s="263" t="s">
        <v>2</v>
      </c>
      <c r="V1" s="263" t="s">
        <v>5</v>
      </c>
      <c r="W1" s="263" t="s">
        <v>2294</v>
      </c>
      <c r="X1" s="263" t="s">
        <v>15</v>
      </c>
      <c r="Y1" s="263" t="s">
        <v>9</v>
      </c>
      <c r="Z1" s="263" t="s">
        <v>2301</v>
      </c>
      <c r="AA1" s="80"/>
    </row>
    <row r="2" spans="1:27" ht="12.75" customHeight="1" x14ac:dyDescent="0.35">
      <c r="A2" s="84" t="s">
        <v>2302</v>
      </c>
      <c r="B2" s="84" t="s">
        <v>2303</v>
      </c>
      <c r="C2" s="84">
        <v>2006</v>
      </c>
      <c r="D2" s="84" t="s">
        <v>2304</v>
      </c>
      <c r="E2" s="84"/>
      <c r="F2" s="263">
        <v>146</v>
      </c>
      <c r="G2" s="197"/>
      <c r="H2" s="197"/>
      <c r="I2" s="197"/>
      <c r="J2" s="197"/>
      <c r="K2" s="197"/>
      <c r="L2" s="197"/>
      <c r="M2" s="197"/>
      <c r="N2" s="197">
        <v>88</v>
      </c>
      <c r="O2" s="197"/>
      <c r="P2" s="197"/>
      <c r="Q2" s="263">
        <v>146</v>
      </c>
      <c r="R2" s="197"/>
      <c r="S2" s="197"/>
      <c r="T2" s="197"/>
      <c r="U2" s="197"/>
      <c r="V2" s="197"/>
      <c r="W2" s="197"/>
      <c r="X2" s="197"/>
      <c r="Y2" s="197"/>
      <c r="Z2" s="197"/>
      <c r="AA2" s="80">
        <f t="shared" ref="AA2:AA93" si="0">COUNT(G2:Z2)</f>
        <v>2</v>
      </c>
    </row>
    <row r="3" spans="1:27" ht="12.75" customHeight="1" x14ac:dyDescent="0.35">
      <c r="A3" s="84" t="s">
        <v>2305</v>
      </c>
      <c r="B3" s="84" t="s">
        <v>2306</v>
      </c>
      <c r="C3" s="84">
        <v>2006</v>
      </c>
      <c r="D3" s="84" t="s">
        <v>2307</v>
      </c>
      <c r="E3" s="84"/>
      <c r="F3" s="263">
        <v>141</v>
      </c>
      <c r="G3" s="197"/>
      <c r="H3" s="197"/>
      <c r="I3" s="197"/>
      <c r="J3" s="197"/>
      <c r="K3" s="197"/>
      <c r="L3" s="197"/>
      <c r="M3" s="197"/>
      <c r="N3" s="263">
        <v>141</v>
      </c>
      <c r="O3" s="197"/>
      <c r="P3" s="197"/>
      <c r="Q3" s="197"/>
      <c r="R3" s="197"/>
      <c r="S3" s="197"/>
      <c r="T3" s="197"/>
      <c r="U3" s="197"/>
      <c r="V3" s="197">
        <v>1</v>
      </c>
      <c r="W3" s="197"/>
      <c r="X3" s="197"/>
      <c r="Y3" s="197"/>
      <c r="Z3" s="197"/>
      <c r="AA3" s="80">
        <f t="shared" si="0"/>
        <v>2</v>
      </c>
    </row>
    <row r="4" spans="1:27" ht="12.75" customHeight="1" x14ac:dyDescent="0.35">
      <c r="A4" s="84" t="s">
        <v>2309</v>
      </c>
      <c r="B4" s="84" t="s">
        <v>2310</v>
      </c>
      <c r="C4" s="84">
        <v>2006</v>
      </c>
      <c r="D4" s="84" t="s">
        <v>2311</v>
      </c>
      <c r="E4" s="84"/>
      <c r="F4" s="263">
        <v>135</v>
      </c>
      <c r="G4" s="197"/>
      <c r="H4" s="197"/>
      <c r="I4" s="197"/>
      <c r="J4" s="197"/>
      <c r="K4" s="197"/>
      <c r="L4" s="197">
        <v>41</v>
      </c>
      <c r="M4" s="197"/>
      <c r="N4" s="197"/>
      <c r="O4" s="197"/>
      <c r="P4" s="197"/>
      <c r="Q4" s="197"/>
      <c r="R4" s="197"/>
      <c r="S4" s="197"/>
      <c r="T4" s="197"/>
      <c r="U4" s="197"/>
      <c r="V4" s="263">
        <v>135</v>
      </c>
      <c r="W4" s="197"/>
      <c r="X4" s="197"/>
      <c r="Y4" s="197"/>
      <c r="Z4" s="197"/>
      <c r="AA4" s="80">
        <f t="shared" si="0"/>
        <v>2</v>
      </c>
    </row>
    <row r="5" spans="1:27" ht="12.75" customHeight="1" x14ac:dyDescent="0.35">
      <c r="A5" s="84" t="s">
        <v>2313</v>
      </c>
      <c r="B5" s="84" t="s">
        <v>2314</v>
      </c>
      <c r="C5" s="84">
        <v>2006</v>
      </c>
      <c r="D5" s="84" t="s">
        <v>2311</v>
      </c>
      <c r="E5" s="84"/>
      <c r="F5" s="263">
        <v>101</v>
      </c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>
        <v>17</v>
      </c>
      <c r="V5" s="197"/>
      <c r="W5" s="197"/>
      <c r="X5" s="263">
        <v>101</v>
      </c>
      <c r="Y5" s="197"/>
      <c r="Z5" s="197"/>
      <c r="AA5" s="80">
        <f t="shared" si="0"/>
        <v>2</v>
      </c>
    </row>
    <row r="6" spans="1:27" ht="12.75" customHeight="1" x14ac:dyDescent="0.35">
      <c r="A6" s="84" t="s">
        <v>2316</v>
      </c>
      <c r="B6" s="84" t="s">
        <v>2317</v>
      </c>
      <c r="C6" s="84">
        <v>2006</v>
      </c>
      <c r="D6" s="84" t="s">
        <v>2318</v>
      </c>
      <c r="E6" s="84"/>
      <c r="F6" s="263">
        <v>94</v>
      </c>
      <c r="G6" s="197"/>
      <c r="H6" s="197"/>
      <c r="I6" s="197"/>
      <c r="J6" s="197"/>
      <c r="K6" s="197"/>
      <c r="L6" s="197">
        <v>42</v>
      </c>
      <c r="M6" s="197"/>
      <c r="N6" s="197"/>
      <c r="O6" s="197"/>
      <c r="P6" s="197"/>
      <c r="Q6" s="197"/>
      <c r="R6" s="197">
        <v>44</v>
      </c>
      <c r="S6" s="197"/>
      <c r="T6" s="263">
        <v>94</v>
      </c>
      <c r="U6" s="197"/>
      <c r="V6" s="197">
        <v>1</v>
      </c>
      <c r="W6" s="197"/>
      <c r="X6" s="197">
        <v>91</v>
      </c>
      <c r="Y6" s="197"/>
      <c r="Z6" s="197"/>
      <c r="AA6" s="80">
        <f t="shared" si="0"/>
        <v>5</v>
      </c>
    </row>
    <row r="7" spans="1:27" ht="12.75" customHeight="1" x14ac:dyDescent="0.35">
      <c r="A7" s="84" t="s">
        <v>2320</v>
      </c>
      <c r="B7" s="84" t="s">
        <v>1243</v>
      </c>
      <c r="C7" s="84">
        <v>2006</v>
      </c>
      <c r="D7" s="84" t="s">
        <v>2321</v>
      </c>
      <c r="E7" s="84"/>
      <c r="F7" s="263">
        <v>92</v>
      </c>
      <c r="G7" s="197"/>
      <c r="H7" s="197"/>
      <c r="I7" s="197"/>
      <c r="J7" s="197"/>
      <c r="K7" s="197"/>
      <c r="L7" s="197"/>
      <c r="M7" s="197">
        <v>23</v>
      </c>
      <c r="N7" s="197"/>
      <c r="O7" s="197"/>
      <c r="P7" s="197"/>
      <c r="Q7" s="197">
        <v>44</v>
      </c>
      <c r="R7" s="197"/>
      <c r="S7" s="197"/>
      <c r="T7" s="197"/>
      <c r="U7" s="197">
        <v>27</v>
      </c>
      <c r="V7" s="197">
        <v>1</v>
      </c>
      <c r="W7" s="197"/>
      <c r="X7" s="197"/>
      <c r="Y7" s="263">
        <v>92</v>
      </c>
      <c r="Z7" s="197"/>
      <c r="AA7" s="80">
        <f t="shared" si="0"/>
        <v>5</v>
      </c>
    </row>
    <row r="8" spans="1:27" ht="12.75" customHeight="1" x14ac:dyDescent="0.35">
      <c r="A8" s="84" t="s">
        <v>1649</v>
      </c>
      <c r="B8" s="84" t="s">
        <v>2323</v>
      </c>
      <c r="C8" s="84">
        <v>2006</v>
      </c>
      <c r="D8" s="84" t="s">
        <v>2324</v>
      </c>
      <c r="E8" s="84"/>
      <c r="F8" s="263">
        <v>88</v>
      </c>
      <c r="G8" s="197"/>
      <c r="H8" s="197"/>
      <c r="I8" s="197"/>
      <c r="J8" s="197"/>
      <c r="K8" s="197"/>
      <c r="L8" s="197"/>
      <c r="M8" s="197"/>
      <c r="N8" s="263">
        <v>88</v>
      </c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>
        <v>9</v>
      </c>
      <c r="Z8" s="197"/>
      <c r="AA8" s="80">
        <f t="shared" si="0"/>
        <v>2</v>
      </c>
    </row>
    <row r="9" spans="1:27" ht="12.75" customHeight="1" x14ac:dyDescent="0.35">
      <c r="A9" s="84" t="s">
        <v>2326</v>
      </c>
      <c r="B9" s="84" t="s">
        <v>2327</v>
      </c>
      <c r="C9" s="84">
        <v>2006</v>
      </c>
      <c r="D9" s="84" t="s">
        <v>2324</v>
      </c>
      <c r="E9" s="84"/>
      <c r="F9" s="263">
        <v>81</v>
      </c>
      <c r="G9" s="197"/>
      <c r="H9" s="197"/>
      <c r="I9" s="197"/>
      <c r="J9" s="263">
        <v>81</v>
      </c>
      <c r="K9" s="197"/>
      <c r="L9" s="197"/>
      <c r="M9" s="197"/>
      <c r="N9" s="197"/>
      <c r="O9" s="197">
        <v>17</v>
      </c>
      <c r="P9" s="197"/>
      <c r="Q9" s="197"/>
      <c r="R9" s="197"/>
      <c r="S9" s="197"/>
      <c r="T9" s="197"/>
      <c r="U9" s="197"/>
      <c r="V9" s="197">
        <v>1</v>
      </c>
      <c r="W9" s="197"/>
      <c r="X9" s="197"/>
      <c r="Y9" s="197"/>
      <c r="Z9" s="197"/>
      <c r="AA9" s="80">
        <f t="shared" si="0"/>
        <v>3</v>
      </c>
    </row>
    <row r="10" spans="1:27" ht="12.75" customHeight="1" x14ac:dyDescent="0.35">
      <c r="A10" s="84" t="s">
        <v>2328</v>
      </c>
      <c r="B10" s="84" t="s">
        <v>1243</v>
      </c>
      <c r="C10" s="84">
        <v>2006</v>
      </c>
      <c r="D10" s="84" t="s">
        <v>2311</v>
      </c>
      <c r="E10" s="84"/>
      <c r="F10" s="263">
        <v>77</v>
      </c>
      <c r="G10" s="197"/>
      <c r="H10" s="197"/>
      <c r="I10" s="197"/>
      <c r="J10" s="197"/>
      <c r="K10" s="197"/>
      <c r="L10" s="197">
        <v>14</v>
      </c>
      <c r="M10" s="197"/>
      <c r="N10" s="197">
        <v>16</v>
      </c>
      <c r="O10" s="197"/>
      <c r="P10" s="197"/>
      <c r="Q10" s="197"/>
      <c r="R10" s="197"/>
      <c r="S10" s="263">
        <v>77</v>
      </c>
      <c r="T10" s="197"/>
      <c r="U10" s="197"/>
      <c r="V10" s="197"/>
      <c r="W10" s="197"/>
      <c r="X10" s="197">
        <v>9</v>
      </c>
      <c r="Y10" s="197"/>
      <c r="Z10" s="197"/>
      <c r="AA10" s="80">
        <f t="shared" si="0"/>
        <v>4</v>
      </c>
    </row>
    <row r="11" spans="1:27" ht="12.75" customHeight="1" x14ac:dyDescent="0.35">
      <c r="A11" s="84" t="s">
        <v>2330</v>
      </c>
      <c r="B11" s="84" t="s">
        <v>2331</v>
      </c>
      <c r="C11" s="84">
        <v>2006</v>
      </c>
      <c r="D11" s="84" t="s">
        <v>2318</v>
      </c>
      <c r="E11" s="84"/>
      <c r="F11" s="263">
        <v>77</v>
      </c>
      <c r="G11" s="197"/>
      <c r="H11" s="197"/>
      <c r="I11" s="197"/>
      <c r="J11" s="197">
        <v>34</v>
      </c>
      <c r="K11" s="197"/>
      <c r="L11" s="197">
        <v>15</v>
      </c>
      <c r="M11" s="197"/>
      <c r="N11" s="197"/>
      <c r="O11" s="197"/>
      <c r="P11" s="197"/>
      <c r="Q11" s="197"/>
      <c r="R11" s="197"/>
      <c r="S11" s="263">
        <v>77</v>
      </c>
      <c r="T11" s="197"/>
      <c r="U11" s="197"/>
      <c r="V11" s="197"/>
      <c r="W11" s="197"/>
      <c r="X11" s="197"/>
      <c r="Y11" s="197"/>
      <c r="Z11" s="197"/>
      <c r="AA11" s="80">
        <f t="shared" si="0"/>
        <v>3</v>
      </c>
    </row>
    <row r="12" spans="1:27" ht="12.75" customHeight="1" x14ac:dyDescent="0.35">
      <c r="A12" s="84" t="s">
        <v>2332</v>
      </c>
      <c r="B12" s="84" t="s">
        <v>2314</v>
      </c>
      <c r="C12" s="84">
        <v>2006</v>
      </c>
      <c r="D12" s="84" t="s">
        <v>2307</v>
      </c>
      <c r="E12" s="84"/>
      <c r="F12" s="263">
        <v>71</v>
      </c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>
        <v>8</v>
      </c>
      <c r="R12" s="197"/>
      <c r="S12" s="197"/>
      <c r="T12" s="197"/>
      <c r="U12" s="197">
        <v>27</v>
      </c>
      <c r="V12" s="197"/>
      <c r="W12" s="197"/>
      <c r="X12" s="263">
        <v>71</v>
      </c>
      <c r="Y12" s="197"/>
      <c r="Z12" s="197"/>
      <c r="AA12" s="80">
        <f t="shared" si="0"/>
        <v>3</v>
      </c>
    </row>
    <row r="13" spans="1:27" ht="12.75" customHeight="1" x14ac:dyDescent="0.35">
      <c r="A13" s="84" t="s">
        <v>2333</v>
      </c>
      <c r="B13" s="84" t="s">
        <v>2334</v>
      </c>
      <c r="C13" s="84">
        <v>2006</v>
      </c>
      <c r="D13" s="84" t="s">
        <v>2335</v>
      </c>
      <c r="E13" s="84"/>
      <c r="F13" s="263">
        <v>68</v>
      </c>
      <c r="G13" s="197">
        <v>49</v>
      </c>
      <c r="H13" s="197"/>
      <c r="I13" s="197"/>
      <c r="J13" s="197"/>
      <c r="K13" s="197"/>
      <c r="L13" s="197"/>
      <c r="M13" s="197">
        <v>28</v>
      </c>
      <c r="N13" s="197"/>
      <c r="O13" s="197"/>
      <c r="P13" s="197"/>
      <c r="Q13" s="197"/>
      <c r="R13" s="197"/>
      <c r="S13" s="197">
        <v>3</v>
      </c>
      <c r="T13" s="263">
        <v>68</v>
      </c>
      <c r="U13" s="197"/>
      <c r="V13" s="197"/>
      <c r="W13" s="197"/>
      <c r="X13" s="197"/>
      <c r="Y13" s="197"/>
      <c r="Z13" s="197"/>
      <c r="AA13" s="80">
        <f t="shared" si="0"/>
        <v>4</v>
      </c>
    </row>
    <row r="14" spans="1:27" ht="12.75" customHeight="1" x14ac:dyDescent="0.35">
      <c r="A14" s="84" t="s">
        <v>1487</v>
      </c>
      <c r="B14" s="84" t="s">
        <v>2337</v>
      </c>
      <c r="C14" s="84">
        <v>2006</v>
      </c>
      <c r="D14" s="84" t="s">
        <v>2335</v>
      </c>
      <c r="E14" s="84"/>
      <c r="F14" s="263">
        <v>59</v>
      </c>
      <c r="G14" s="263">
        <v>59</v>
      </c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>
        <v>1</v>
      </c>
      <c r="W14" s="197"/>
      <c r="X14" s="197"/>
      <c r="Y14" s="197"/>
      <c r="Z14" s="197"/>
      <c r="AA14" s="80">
        <f t="shared" si="0"/>
        <v>2</v>
      </c>
    </row>
    <row r="15" spans="1:27" ht="12.75" customHeight="1" x14ac:dyDescent="0.35">
      <c r="A15" s="84" t="s">
        <v>2339</v>
      </c>
      <c r="B15" s="84" t="s">
        <v>2340</v>
      </c>
      <c r="C15" s="84">
        <v>2006</v>
      </c>
      <c r="D15" s="84" t="s">
        <v>2341</v>
      </c>
      <c r="E15" s="84"/>
      <c r="F15" s="263">
        <v>58</v>
      </c>
      <c r="G15" s="197"/>
      <c r="H15" s="197"/>
      <c r="I15" s="197"/>
      <c r="J15" s="197"/>
      <c r="K15" s="263">
        <v>58</v>
      </c>
      <c r="L15" s="197"/>
      <c r="M15" s="197"/>
      <c r="N15" s="197"/>
      <c r="O15" s="197"/>
      <c r="P15" s="197"/>
      <c r="Q15" s="197"/>
      <c r="R15" s="197">
        <v>21</v>
      </c>
      <c r="S15" s="197"/>
      <c r="T15" s="197"/>
      <c r="U15" s="197"/>
      <c r="V15" s="197"/>
      <c r="W15" s="197">
        <v>2</v>
      </c>
      <c r="X15" s="197"/>
      <c r="Y15" s="197"/>
      <c r="Z15" s="197"/>
      <c r="AA15" s="80">
        <f t="shared" si="0"/>
        <v>3</v>
      </c>
    </row>
    <row r="16" spans="1:27" ht="12.75" customHeight="1" x14ac:dyDescent="0.35">
      <c r="A16" s="84" t="s">
        <v>2342</v>
      </c>
      <c r="B16" s="84" t="s">
        <v>2343</v>
      </c>
      <c r="C16" s="84">
        <v>2006</v>
      </c>
      <c r="D16" s="84" t="s">
        <v>2304</v>
      </c>
      <c r="E16" s="84"/>
      <c r="F16" s="263">
        <v>55</v>
      </c>
      <c r="G16" s="197"/>
      <c r="H16" s="197"/>
      <c r="I16" s="197"/>
      <c r="J16" s="197"/>
      <c r="K16" s="197"/>
      <c r="L16" s="197"/>
      <c r="M16" s="197">
        <v>37</v>
      </c>
      <c r="N16" s="197"/>
      <c r="O16" s="197">
        <v>6</v>
      </c>
      <c r="P16" s="263">
        <v>55</v>
      </c>
      <c r="Q16" s="197"/>
      <c r="R16" s="197"/>
      <c r="S16" s="197"/>
      <c r="T16" s="197">
        <v>5</v>
      </c>
      <c r="U16" s="197"/>
      <c r="V16" s="197"/>
      <c r="W16" s="197"/>
      <c r="X16" s="197"/>
      <c r="Y16" s="197"/>
      <c r="Z16" s="197"/>
      <c r="AA16" s="80">
        <f t="shared" si="0"/>
        <v>4</v>
      </c>
    </row>
    <row r="17" spans="1:27" ht="12.75" customHeight="1" x14ac:dyDescent="0.35">
      <c r="A17" s="84" t="s">
        <v>2344</v>
      </c>
      <c r="B17" s="84" t="s">
        <v>2317</v>
      </c>
      <c r="C17" s="84">
        <v>2006</v>
      </c>
      <c r="D17" s="84" t="s">
        <v>2324</v>
      </c>
      <c r="E17" s="84"/>
      <c r="F17" s="263">
        <v>55</v>
      </c>
      <c r="G17" s="197"/>
      <c r="H17" s="197"/>
      <c r="I17" s="197"/>
      <c r="J17" s="197"/>
      <c r="K17" s="197"/>
      <c r="L17" s="197">
        <v>14</v>
      </c>
      <c r="M17" s="197"/>
      <c r="N17" s="197"/>
      <c r="O17" s="197"/>
      <c r="P17" s="197"/>
      <c r="Q17" s="197"/>
      <c r="R17" s="197"/>
      <c r="S17" s="197"/>
      <c r="T17" s="197"/>
      <c r="U17" s="197"/>
      <c r="V17" s="197">
        <v>1</v>
      </c>
      <c r="W17" s="197"/>
      <c r="X17" s="263">
        <v>55</v>
      </c>
      <c r="Y17" s="197"/>
      <c r="Z17" s="197"/>
      <c r="AA17" s="80">
        <f t="shared" si="0"/>
        <v>3</v>
      </c>
    </row>
    <row r="18" spans="1:27" ht="12.75" customHeight="1" x14ac:dyDescent="0.35">
      <c r="A18" s="84" t="s">
        <v>1537</v>
      </c>
      <c r="B18" s="84" t="s">
        <v>2306</v>
      </c>
      <c r="C18" s="84">
        <v>2006</v>
      </c>
      <c r="D18" s="84" t="s">
        <v>2346</v>
      </c>
      <c r="E18" s="84"/>
      <c r="F18" s="263">
        <v>55</v>
      </c>
      <c r="G18" s="197"/>
      <c r="H18" s="197"/>
      <c r="I18" s="197"/>
      <c r="J18" s="197"/>
      <c r="K18" s="197"/>
      <c r="L18" s="197"/>
      <c r="M18" s="197"/>
      <c r="N18" s="197"/>
      <c r="O18" s="197"/>
      <c r="P18" s="263">
        <v>55</v>
      </c>
      <c r="Q18" s="197"/>
      <c r="R18" s="197"/>
      <c r="S18" s="197"/>
      <c r="T18" s="197">
        <v>1</v>
      </c>
      <c r="U18" s="197"/>
      <c r="V18" s="197">
        <v>1</v>
      </c>
      <c r="W18" s="197"/>
      <c r="X18" s="197">
        <v>2</v>
      </c>
      <c r="Y18" s="197"/>
      <c r="Z18" s="197"/>
      <c r="AA18" s="80">
        <f t="shared" si="0"/>
        <v>4</v>
      </c>
    </row>
    <row r="19" spans="1:27" ht="12.75" customHeight="1" x14ac:dyDescent="0.35">
      <c r="A19" s="84" t="s">
        <v>1969</v>
      </c>
      <c r="B19" s="84" t="s">
        <v>2310</v>
      </c>
      <c r="C19" s="84">
        <v>2006</v>
      </c>
      <c r="D19" s="84" t="s">
        <v>2348</v>
      </c>
      <c r="E19" s="84"/>
      <c r="F19" s="263">
        <v>46</v>
      </c>
      <c r="G19" s="197"/>
      <c r="H19" s="197"/>
      <c r="I19" s="263">
        <v>46</v>
      </c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>
        <v>36</v>
      </c>
      <c r="U19" s="197"/>
      <c r="V19" s="197"/>
      <c r="W19" s="197"/>
      <c r="X19" s="197"/>
      <c r="Y19" s="197"/>
      <c r="Z19" s="197"/>
      <c r="AA19" s="80">
        <f t="shared" si="0"/>
        <v>2</v>
      </c>
    </row>
    <row r="20" spans="1:27" ht="12.75" customHeight="1" x14ac:dyDescent="0.35">
      <c r="A20" s="84" t="s">
        <v>2350</v>
      </c>
      <c r="B20" s="84" t="s">
        <v>2351</v>
      </c>
      <c r="C20" s="84">
        <v>2006</v>
      </c>
      <c r="D20" s="84" t="s">
        <v>2311</v>
      </c>
      <c r="E20" s="84"/>
      <c r="F20" s="263">
        <v>45</v>
      </c>
      <c r="G20" s="197"/>
      <c r="H20" s="197"/>
      <c r="I20" s="197"/>
      <c r="J20" s="197"/>
      <c r="K20" s="197"/>
      <c r="L20" s="197"/>
      <c r="M20" s="197"/>
      <c r="N20" s="197"/>
      <c r="O20" s="197"/>
      <c r="P20" s="197">
        <v>33</v>
      </c>
      <c r="Q20" s="263">
        <v>48</v>
      </c>
      <c r="R20" s="197"/>
      <c r="S20" s="197"/>
      <c r="T20" s="197"/>
      <c r="U20" s="197"/>
      <c r="V20" s="197"/>
      <c r="W20" s="197"/>
      <c r="X20" s="197"/>
      <c r="Y20" s="197"/>
      <c r="Z20" s="197"/>
      <c r="AA20" s="80">
        <f t="shared" si="0"/>
        <v>2</v>
      </c>
    </row>
    <row r="21" spans="1:27" ht="12.75" customHeight="1" x14ac:dyDescent="0.35">
      <c r="A21" s="84" t="s">
        <v>2353</v>
      </c>
      <c r="B21" s="84" t="s">
        <v>2314</v>
      </c>
      <c r="C21" s="84">
        <v>2006</v>
      </c>
      <c r="D21" s="84" t="s">
        <v>2354</v>
      </c>
      <c r="E21" s="84"/>
      <c r="F21" s="263">
        <v>45</v>
      </c>
      <c r="G21" s="197"/>
      <c r="H21" s="197"/>
      <c r="I21" s="197"/>
      <c r="J21" s="263">
        <v>45</v>
      </c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>
        <v>6</v>
      </c>
      <c r="V21" s="197"/>
      <c r="W21" s="197">
        <v>1</v>
      </c>
      <c r="X21" s="197">
        <v>4</v>
      </c>
      <c r="Y21" s="197"/>
      <c r="Z21" s="197"/>
      <c r="AA21" s="80">
        <f t="shared" si="0"/>
        <v>4</v>
      </c>
    </row>
    <row r="22" spans="1:27" ht="12.75" customHeight="1" x14ac:dyDescent="0.35">
      <c r="A22" s="84" t="s">
        <v>2355</v>
      </c>
      <c r="B22" s="84" t="s">
        <v>2317</v>
      </c>
      <c r="C22" s="84">
        <v>2006</v>
      </c>
      <c r="D22" s="84" t="s">
        <v>2304</v>
      </c>
      <c r="E22" s="84"/>
      <c r="F22" s="263">
        <v>41</v>
      </c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>
        <v>2</v>
      </c>
      <c r="X22" s="263">
        <v>41</v>
      </c>
      <c r="Y22" s="197"/>
      <c r="Z22" s="197"/>
      <c r="AA22" s="80">
        <f t="shared" si="0"/>
        <v>2</v>
      </c>
    </row>
    <row r="23" spans="1:27" ht="12.75" customHeight="1" x14ac:dyDescent="0.35">
      <c r="A23" s="84" t="s">
        <v>2356</v>
      </c>
      <c r="B23" s="84" t="s">
        <v>2317</v>
      </c>
      <c r="C23" s="84">
        <v>2006</v>
      </c>
      <c r="D23" s="84" t="s">
        <v>2357</v>
      </c>
      <c r="E23" s="84"/>
      <c r="F23" s="263">
        <v>39</v>
      </c>
      <c r="G23" s="197"/>
      <c r="H23" s="197"/>
      <c r="I23" s="197"/>
      <c r="J23" s="197"/>
      <c r="K23" s="197"/>
      <c r="L23" s="263">
        <v>39</v>
      </c>
      <c r="M23" s="197"/>
      <c r="N23" s="197"/>
      <c r="O23" s="197"/>
      <c r="P23" s="197"/>
      <c r="Q23" s="197"/>
      <c r="R23" s="197"/>
      <c r="S23" s="197"/>
      <c r="T23" s="197"/>
      <c r="U23" s="197">
        <v>32</v>
      </c>
      <c r="V23" s="197"/>
      <c r="W23" s="197"/>
      <c r="X23" s="197"/>
      <c r="Y23" s="197"/>
      <c r="Z23" s="197"/>
      <c r="AA23" s="80">
        <f t="shared" si="0"/>
        <v>2</v>
      </c>
    </row>
    <row r="24" spans="1:27" ht="12.75" customHeight="1" x14ac:dyDescent="0.35">
      <c r="A24" s="84" t="s">
        <v>1361</v>
      </c>
      <c r="B24" s="84" t="s">
        <v>2358</v>
      </c>
      <c r="C24" s="84">
        <v>2006</v>
      </c>
      <c r="D24" s="84" t="s">
        <v>2307</v>
      </c>
      <c r="E24" s="84"/>
      <c r="F24" s="263">
        <v>33</v>
      </c>
      <c r="G24" s="197"/>
      <c r="H24" s="197">
        <v>3</v>
      </c>
      <c r="I24" s="197"/>
      <c r="J24" s="197"/>
      <c r="K24" s="197"/>
      <c r="L24" s="197"/>
      <c r="M24" s="197"/>
      <c r="N24" s="197">
        <v>1</v>
      </c>
      <c r="O24" s="197"/>
      <c r="P24" s="263">
        <v>33</v>
      </c>
      <c r="Q24" s="197"/>
      <c r="R24" s="197"/>
      <c r="S24" s="197"/>
      <c r="T24" s="197"/>
      <c r="U24" s="197">
        <v>11</v>
      </c>
      <c r="V24" s="197"/>
      <c r="W24" s="197"/>
      <c r="X24" s="197"/>
      <c r="Y24" s="197"/>
      <c r="Z24" s="197"/>
      <c r="AA24" s="80">
        <f t="shared" si="0"/>
        <v>4</v>
      </c>
    </row>
    <row r="25" spans="1:27" ht="12.75" customHeight="1" x14ac:dyDescent="0.35">
      <c r="A25" s="84" t="s">
        <v>2360</v>
      </c>
      <c r="B25" s="84" t="s">
        <v>2361</v>
      </c>
      <c r="C25" s="84">
        <v>2006</v>
      </c>
      <c r="D25" s="84" t="s">
        <v>2341</v>
      </c>
      <c r="E25" s="84"/>
      <c r="F25" s="263">
        <v>32</v>
      </c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263">
        <v>32</v>
      </c>
      <c r="S25" s="197"/>
      <c r="T25" s="197"/>
      <c r="U25" s="197"/>
      <c r="V25" s="197"/>
      <c r="W25" s="197">
        <v>2</v>
      </c>
      <c r="X25" s="197">
        <v>2</v>
      </c>
      <c r="Y25" s="197"/>
      <c r="Z25" s="197"/>
      <c r="AA25" s="80">
        <f t="shared" si="0"/>
        <v>3</v>
      </c>
    </row>
    <row r="26" spans="1:27" ht="12.75" customHeight="1" x14ac:dyDescent="0.35">
      <c r="A26" s="84" t="s">
        <v>2364</v>
      </c>
      <c r="B26" s="84" t="s">
        <v>2365</v>
      </c>
      <c r="C26" s="84">
        <v>2006</v>
      </c>
      <c r="D26" s="84" t="s">
        <v>2366</v>
      </c>
      <c r="E26" s="84"/>
      <c r="F26" s="263">
        <v>32</v>
      </c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>
        <v>8</v>
      </c>
      <c r="R26" s="263">
        <v>32</v>
      </c>
      <c r="S26" s="197"/>
      <c r="T26" s="197"/>
      <c r="U26" s="197"/>
      <c r="V26" s="197"/>
      <c r="W26" s="197"/>
      <c r="X26" s="197"/>
      <c r="Y26" s="197">
        <v>12</v>
      </c>
      <c r="Z26" s="197">
        <v>10</v>
      </c>
      <c r="AA26" s="80">
        <f t="shared" si="0"/>
        <v>4</v>
      </c>
    </row>
    <row r="27" spans="1:27" ht="12.75" customHeight="1" x14ac:dyDescent="0.35">
      <c r="A27" s="84" t="s">
        <v>1866</v>
      </c>
      <c r="B27" s="84" t="s">
        <v>2367</v>
      </c>
      <c r="C27" s="84">
        <v>2006</v>
      </c>
      <c r="D27" s="84" t="s">
        <v>2369</v>
      </c>
      <c r="E27" s="84"/>
      <c r="F27" s="263">
        <v>32</v>
      </c>
      <c r="G27" s="197"/>
      <c r="H27" s="197"/>
      <c r="I27" s="197"/>
      <c r="J27" s="197"/>
      <c r="K27" s="197"/>
      <c r="L27" s="197"/>
      <c r="M27" s="197"/>
      <c r="N27" s="197">
        <v>16</v>
      </c>
      <c r="O27" s="197"/>
      <c r="P27" s="197"/>
      <c r="Q27" s="197"/>
      <c r="R27" s="197"/>
      <c r="S27" s="197"/>
      <c r="T27" s="197"/>
      <c r="U27" s="197"/>
      <c r="V27" s="197"/>
      <c r="W27" s="263">
        <v>32</v>
      </c>
      <c r="X27" s="197"/>
      <c r="Y27" s="197"/>
      <c r="Z27" s="197"/>
      <c r="AA27" s="80">
        <f t="shared" si="0"/>
        <v>2</v>
      </c>
    </row>
    <row r="28" spans="1:27" ht="12.75" customHeight="1" x14ac:dyDescent="0.35">
      <c r="A28" s="84" t="s">
        <v>2370</v>
      </c>
      <c r="B28" s="84" t="s">
        <v>1277</v>
      </c>
      <c r="C28" s="84">
        <v>2006</v>
      </c>
      <c r="D28" s="84" t="s">
        <v>2371</v>
      </c>
      <c r="E28" s="84"/>
      <c r="F28" s="263">
        <v>31</v>
      </c>
      <c r="G28" s="197"/>
      <c r="H28" s="197"/>
      <c r="I28" s="197"/>
      <c r="J28" s="197"/>
      <c r="K28" s="263">
        <v>31</v>
      </c>
      <c r="L28" s="197"/>
      <c r="M28" s="197"/>
      <c r="N28" s="197"/>
      <c r="O28" s="197"/>
      <c r="P28" s="197"/>
      <c r="Q28" s="197"/>
      <c r="R28" s="197"/>
      <c r="S28" s="197"/>
      <c r="T28" s="197">
        <v>17</v>
      </c>
      <c r="U28" s="197"/>
      <c r="V28" s="197"/>
      <c r="W28" s="197"/>
      <c r="X28" s="197"/>
      <c r="Y28" s="197">
        <v>15</v>
      </c>
      <c r="Z28" s="197"/>
      <c r="AA28" s="80">
        <f t="shared" si="0"/>
        <v>3</v>
      </c>
    </row>
    <row r="29" spans="1:27" ht="12.75" customHeight="1" x14ac:dyDescent="0.35">
      <c r="A29" s="84" t="s">
        <v>2116</v>
      </c>
      <c r="B29" s="84" t="s">
        <v>2351</v>
      </c>
      <c r="C29" s="84">
        <v>2006</v>
      </c>
      <c r="D29" s="84" t="s">
        <v>2348</v>
      </c>
      <c r="E29" s="84"/>
      <c r="F29" s="263">
        <v>31</v>
      </c>
      <c r="G29" s="197"/>
      <c r="H29" s="197"/>
      <c r="I29" s="197"/>
      <c r="J29" s="197"/>
      <c r="K29" s="197"/>
      <c r="L29" s="197">
        <v>27</v>
      </c>
      <c r="M29" s="197"/>
      <c r="N29" s="197"/>
      <c r="O29" s="197"/>
      <c r="P29" s="197"/>
      <c r="Q29" s="263">
        <v>31</v>
      </c>
      <c r="R29" s="197"/>
      <c r="S29" s="197"/>
      <c r="T29" s="197"/>
      <c r="U29" s="197"/>
      <c r="V29" s="197"/>
      <c r="W29" s="197"/>
      <c r="X29" s="197"/>
      <c r="Y29" s="197"/>
      <c r="Z29" s="197"/>
      <c r="AA29" s="80">
        <f t="shared" si="0"/>
        <v>2</v>
      </c>
    </row>
    <row r="30" spans="1:27" ht="12.75" customHeight="1" x14ac:dyDescent="0.35">
      <c r="A30" s="84" t="s">
        <v>2150</v>
      </c>
      <c r="B30" s="84" t="s">
        <v>2337</v>
      </c>
      <c r="C30" s="84">
        <v>2006</v>
      </c>
      <c r="D30" s="84" t="s">
        <v>2341</v>
      </c>
      <c r="E30" s="84"/>
      <c r="F30" s="263">
        <v>31</v>
      </c>
      <c r="G30" s="197"/>
      <c r="H30" s="197"/>
      <c r="I30" s="197"/>
      <c r="J30" s="197"/>
      <c r="K30" s="263">
        <v>31</v>
      </c>
      <c r="L30" s="197"/>
      <c r="M30" s="197"/>
      <c r="N30" s="197"/>
      <c r="O30" s="197"/>
      <c r="P30" s="197"/>
      <c r="Q30" s="197">
        <v>11</v>
      </c>
      <c r="R30" s="197"/>
      <c r="S30" s="197"/>
      <c r="T30" s="197"/>
      <c r="U30" s="197"/>
      <c r="V30" s="197"/>
      <c r="W30" s="197">
        <v>2</v>
      </c>
      <c r="X30" s="197"/>
      <c r="Y30" s="197">
        <v>11</v>
      </c>
      <c r="Z30" s="197"/>
      <c r="AA30" s="80">
        <f t="shared" si="0"/>
        <v>4</v>
      </c>
    </row>
    <row r="31" spans="1:27" ht="12.75" customHeight="1" x14ac:dyDescent="0.35">
      <c r="A31" s="84" t="s">
        <v>2376</v>
      </c>
      <c r="B31" s="84" t="s">
        <v>2377</v>
      </c>
      <c r="C31" s="84">
        <v>2006</v>
      </c>
      <c r="D31" s="84" t="s">
        <v>2311</v>
      </c>
      <c r="E31" s="84"/>
      <c r="F31" s="263">
        <v>29</v>
      </c>
      <c r="G31" s="197">
        <v>7</v>
      </c>
      <c r="H31" s="197"/>
      <c r="I31" s="263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263">
        <v>29</v>
      </c>
      <c r="U31" s="197"/>
      <c r="V31" s="197"/>
      <c r="W31" s="197"/>
      <c r="X31" s="197"/>
      <c r="Y31" s="197"/>
      <c r="Z31" s="197"/>
      <c r="AA31" s="80">
        <f t="shared" si="0"/>
        <v>2</v>
      </c>
    </row>
    <row r="32" spans="1:27" ht="12.75" customHeight="1" x14ac:dyDescent="0.35">
      <c r="A32" s="84" t="s">
        <v>2378</v>
      </c>
      <c r="B32" s="84" t="s">
        <v>2361</v>
      </c>
      <c r="C32" s="84">
        <v>2006</v>
      </c>
      <c r="D32" s="84" t="s">
        <v>2346</v>
      </c>
      <c r="E32" s="84"/>
      <c r="F32" s="263">
        <v>29</v>
      </c>
      <c r="G32" s="263">
        <v>29</v>
      </c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80">
        <f t="shared" si="0"/>
        <v>1</v>
      </c>
    </row>
    <row r="33" spans="1:27" ht="12.75" customHeight="1" x14ac:dyDescent="0.35">
      <c r="A33" s="84" t="s">
        <v>1700</v>
      </c>
      <c r="B33" s="84" t="s">
        <v>2380</v>
      </c>
      <c r="C33" s="84">
        <v>2006</v>
      </c>
      <c r="D33" s="84" t="s">
        <v>2335</v>
      </c>
      <c r="E33" s="84"/>
      <c r="F33" s="263">
        <v>29</v>
      </c>
      <c r="G33" s="197"/>
      <c r="H33" s="197"/>
      <c r="I33" s="197"/>
      <c r="J33" s="263">
        <v>29</v>
      </c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80">
        <f t="shared" si="0"/>
        <v>1</v>
      </c>
    </row>
    <row r="34" spans="1:27" ht="12.75" customHeight="1" x14ac:dyDescent="0.35">
      <c r="A34" s="84" t="s">
        <v>2382</v>
      </c>
      <c r="B34" s="84" t="s">
        <v>2383</v>
      </c>
      <c r="C34" s="84">
        <v>2006</v>
      </c>
      <c r="D34" s="84" t="s">
        <v>2348</v>
      </c>
      <c r="E34" s="84"/>
      <c r="F34" s="263">
        <v>27</v>
      </c>
      <c r="G34" s="197"/>
      <c r="H34" s="197"/>
      <c r="I34" s="197"/>
      <c r="J34" s="197">
        <v>4</v>
      </c>
      <c r="K34" s="197"/>
      <c r="L34" s="263">
        <v>27</v>
      </c>
      <c r="M34" s="197"/>
      <c r="N34" s="197"/>
      <c r="O34" s="197"/>
      <c r="P34" s="197"/>
      <c r="Q34" s="197"/>
      <c r="R34" s="197">
        <v>10</v>
      </c>
      <c r="S34" s="197"/>
      <c r="T34" s="197">
        <v>1</v>
      </c>
      <c r="U34" s="197"/>
      <c r="V34" s="197"/>
      <c r="W34" s="197"/>
      <c r="X34" s="197"/>
      <c r="Y34" s="197"/>
      <c r="Z34" s="197">
        <v>1</v>
      </c>
      <c r="AA34" s="80">
        <f t="shared" si="0"/>
        <v>5</v>
      </c>
    </row>
    <row r="35" spans="1:27" ht="12.75" customHeight="1" x14ac:dyDescent="0.35">
      <c r="A35" s="84" t="s">
        <v>2081</v>
      </c>
      <c r="B35" s="84" t="s">
        <v>2317</v>
      </c>
      <c r="C35" s="84">
        <v>2006</v>
      </c>
      <c r="D35" s="84" t="s">
        <v>2348</v>
      </c>
      <c r="E35" s="84"/>
      <c r="F35" s="263">
        <v>26</v>
      </c>
      <c r="G35" s="197"/>
      <c r="H35" s="197">
        <v>12</v>
      </c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263">
        <v>26</v>
      </c>
      <c r="U35" s="197"/>
      <c r="V35" s="197"/>
      <c r="W35" s="197"/>
      <c r="X35" s="197"/>
      <c r="Y35" s="197"/>
      <c r="Z35" s="197"/>
      <c r="AA35" s="80">
        <f t="shared" si="0"/>
        <v>2</v>
      </c>
    </row>
    <row r="36" spans="1:27" ht="12.75" customHeight="1" x14ac:dyDescent="0.35">
      <c r="A36" s="84" t="s">
        <v>2385</v>
      </c>
      <c r="B36" s="84" t="s">
        <v>2387</v>
      </c>
      <c r="C36" s="84">
        <v>2006</v>
      </c>
      <c r="D36" s="84" t="s">
        <v>2307</v>
      </c>
      <c r="E36" s="84"/>
      <c r="F36" s="263">
        <v>25</v>
      </c>
      <c r="G36" s="197"/>
      <c r="H36" s="197"/>
      <c r="I36" s="197"/>
      <c r="J36" s="197"/>
      <c r="K36" s="263">
        <v>25</v>
      </c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80">
        <f t="shared" si="0"/>
        <v>1</v>
      </c>
    </row>
    <row r="37" spans="1:27" ht="12.75" customHeight="1" x14ac:dyDescent="0.35">
      <c r="A37" s="84" t="s">
        <v>2388</v>
      </c>
      <c r="B37" s="84" t="s">
        <v>2389</v>
      </c>
      <c r="C37" s="84">
        <v>2006</v>
      </c>
      <c r="D37" s="84" t="s">
        <v>2348</v>
      </c>
      <c r="E37" s="84"/>
      <c r="F37" s="263">
        <v>23</v>
      </c>
      <c r="G37" s="197"/>
      <c r="H37" s="197"/>
      <c r="I37" s="197"/>
      <c r="J37" s="197"/>
      <c r="K37" s="197"/>
      <c r="L37" s="197"/>
      <c r="M37" s="197"/>
      <c r="N37" s="197"/>
      <c r="O37" s="197"/>
      <c r="P37" s="263">
        <v>23</v>
      </c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80">
        <f t="shared" si="0"/>
        <v>1</v>
      </c>
    </row>
    <row r="38" spans="1:27" ht="12.75" customHeight="1" x14ac:dyDescent="0.35">
      <c r="A38" s="84" t="s">
        <v>2391</v>
      </c>
      <c r="B38" s="84" t="s">
        <v>2383</v>
      </c>
      <c r="C38" s="84">
        <v>2006</v>
      </c>
      <c r="D38" s="84" t="s">
        <v>2324</v>
      </c>
      <c r="E38" s="84"/>
      <c r="F38" s="263">
        <v>22</v>
      </c>
      <c r="G38" s="197"/>
      <c r="H38" s="197"/>
      <c r="I38" s="197"/>
      <c r="J38" s="197"/>
      <c r="K38" s="197"/>
      <c r="L38" s="263">
        <v>22</v>
      </c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80">
        <f t="shared" si="0"/>
        <v>1</v>
      </c>
    </row>
    <row r="39" spans="1:27" ht="12.75" customHeight="1" x14ac:dyDescent="0.35">
      <c r="A39" s="84" t="s">
        <v>1353</v>
      </c>
      <c r="B39" s="84" t="s">
        <v>2392</v>
      </c>
      <c r="C39" s="84">
        <v>2006</v>
      </c>
      <c r="D39" s="84" t="s">
        <v>2393</v>
      </c>
      <c r="E39" s="84"/>
      <c r="F39" s="263">
        <v>22</v>
      </c>
      <c r="G39" s="197"/>
      <c r="H39" s="197"/>
      <c r="I39" s="197"/>
      <c r="J39" s="197"/>
      <c r="K39" s="197"/>
      <c r="L39" s="197"/>
      <c r="M39" s="263">
        <v>22</v>
      </c>
      <c r="N39" s="197">
        <v>2</v>
      </c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80">
        <f t="shared" si="0"/>
        <v>2</v>
      </c>
    </row>
    <row r="40" spans="1:27" ht="12.75" customHeight="1" x14ac:dyDescent="0.35">
      <c r="A40" s="84" t="s">
        <v>2394</v>
      </c>
      <c r="B40" s="84" t="s">
        <v>2323</v>
      </c>
      <c r="C40" s="84">
        <v>2006</v>
      </c>
      <c r="D40" s="84" t="s">
        <v>2369</v>
      </c>
      <c r="E40" s="84"/>
      <c r="F40" s="263">
        <v>22</v>
      </c>
      <c r="G40" s="197"/>
      <c r="H40" s="197">
        <v>5</v>
      </c>
      <c r="I40" s="197"/>
      <c r="J40" s="197"/>
      <c r="K40" s="197"/>
      <c r="L40" s="197"/>
      <c r="M40" s="197"/>
      <c r="N40" s="197">
        <v>3</v>
      </c>
      <c r="O40" s="197"/>
      <c r="P40" s="197"/>
      <c r="Q40" s="197"/>
      <c r="R40" s="197"/>
      <c r="S40" s="197"/>
      <c r="T40" s="197"/>
      <c r="U40" s="263">
        <v>22</v>
      </c>
      <c r="V40" s="197">
        <v>22</v>
      </c>
      <c r="W40" s="197"/>
      <c r="X40" s="197"/>
      <c r="Y40" s="197"/>
      <c r="Z40" s="197"/>
      <c r="AA40" s="80">
        <f t="shared" si="0"/>
        <v>4</v>
      </c>
    </row>
    <row r="41" spans="1:27" ht="12.75" customHeight="1" x14ac:dyDescent="0.35">
      <c r="A41" s="84" t="s">
        <v>2396</v>
      </c>
      <c r="B41" s="84" t="s">
        <v>2392</v>
      </c>
      <c r="C41" s="84">
        <v>2006</v>
      </c>
      <c r="D41" s="84" t="s">
        <v>2311</v>
      </c>
      <c r="E41" s="84"/>
      <c r="F41" s="263">
        <v>21</v>
      </c>
      <c r="G41" s="197"/>
      <c r="H41" s="197"/>
      <c r="I41" s="197"/>
      <c r="J41" s="263" t="s">
        <v>97</v>
      </c>
      <c r="K41" s="263">
        <v>21</v>
      </c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80">
        <f t="shared" si="0"/>
        <v>1</v>
      </c>
    </row>
    <row r="42" spans="1:27" ht="12.75" customHeight="1" x14ac:dyDescent="0.35">
      <c r="A42" s="84" t="s">
        <v>2398</v>
      </c>
      <c r="B42" s="84" t="s">
        <v>2310</v>
      </c>
      <c r="C42" s="84">
        <v>2006</v>
      </c>
      <c r="D42" s="84" t="s">
        <v>2346</v>
      </c>
      <c r="E42" s="84"/>
      <c r="F42" s="263">
        <v>19</v>
      </c>
      <c r="G42" s="263">
        <v>19</v>
      </c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>
        <v>1</v>
      </c>
      <c r="U42" s="197"/>
      <c r="V42" s="197"/>
      <c r="W42" s="197"/>
      <c r="X42" s="197"/>
      <c r="Y42" s="197"/>
      <c r="Z42" s="197"/>
      <c r="AA42" s="80">
        <f t="shared" si="0"/>
        <v>2</v>
      </c>
    </row>
    <row r="43" spans="1:27" ht="12.75" customHeight="1" x14ac:dyDescent="0.35">
      <c r="A43" s="84" t="s">
        <v>2400</v>
      </c>
      <c r="B43" s="84" t="s">
        <v>2383</v>
      </c>
      <c r="C43" s="84">
        <v>2006</v>
      </c>
      <c r="D43" s="84" t="s">
        <v>2401</v>
      </c>
      <c r="E43" s="84"/>
      <c r="F43" s="263">
        <v>19</v>
      </c>
      <c r="G43" s="263">
        <v>19</v>
      </c>
      <c r="H43" s="197"/>
      <c r="I43" s="197"/>
      <c r="J43" s="197"/>
      <c r="K43" s="197"/>
      <c r="L43" s="197"/>
      <c r="M43" s="197">
        <v>2</v>
      </c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80">
        <f t="shared" si="0"/>
        <v>2</v>
      </c>
    </row>
    <row r="44" spans="1:27" ht="12.75" customHeight="1" x14ac:dyDescent="0.35">
      <c r="A44" s="84" t="s">
        <v>2033</v>
      </c>
      <c r="B44" s="84" t="s">
        <v>2314</v>
      </c>
      <c r="C44" s="84">
        <v>2006</v>
      </c>
      <c r="D44" s="84" t="s">
        <v>2371</v>
      </c>
      <c r="E44" s="84"/>
      <c r="F44" s="263">
        <v>19</v>
      </c>
      <c r="G44" s="263">
        <v>19</v>
      </c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80">
        <f t="shared" si="0"/>
        <v>1</v>
      </c>
    </row>
    <row r="45" spans="1:27" ht="12.75" customHeight="1" x14ac:dyDescent="0.35">
      <c r="A45" s="84" t="s">
        <v>2403</v>
      </c>
      <c r="B45" s="84" t="s">
        <v>2405</v>
      </c>
      <c r="C45" s="84">
        <v>2006</v>
      </c>
      <c r="D45" s="84" t="s">
        <v>2311</v>
      </c>
      <c r="E45" s="84"/>
      <c r="F45" s="263">
        <v>17</v>
      </c>
      <c r="G45" s="263">
        <v>17</v>
      </c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>
        <v>15</v>
      </c>
      <c r="S45" s="197"/>
      <c r="T45" s="197"/>
      <c r="U45" s="197"/>
      <c r="V45" s="197"/>
      <c r="W45" s="197"/>
      <c r="X45" s="197"/>
      <c r="Y45" s="197"/>
      <c r="Z45" s="197"/>
      <c r="AA45" s="80">
        <f t="shared" si="0"/>
        <v>2</v>
      </c>
    </row>
    <row r="46" spans="1:27" ht="12.75" customHeight="1" x14ac:dyDescent="0.35">
      <c r="A46" s="84" t="s">
        <v>2149</v>
      </c>
      <c r="B46" s="84" t="s">
        <v>2407</v>
      </c>
      <c r="C46" s="84">
        <v>2006</v>
      </c>
      <c r="D46" s="84" t="s">
        <v>2346</v>
      </c>
      <c r="E46" s="84"/>
      <c r="F46" s="263">
        <v>17</v>
      </c>
      <c r="G46" s="197"/>
      <c r="H46" s="197"/>
      <c r="I46" s="197"/>
      <c r="J46" s="263">
        <v>17</v>
      </c>
      <c r="K46" s="197"/>
      <c r="L46" s="197"/>
      <c r="M46" s="197"/>
      <c r="N46" s="197"/>
      <c r="O46" s="197"/>
      <c r="P46" s="197"/>
      <c r="Q46" s="197">
        <v>2</v>
      </c>
      <c r="R46" s="197"/>
      <c r="S46" s="197"/>
      <c r="T46" s="197"/>
      <c r="U46" s="197"/>
      <c r="V46" s="197"/>
      <c r="W46" s="197"/>
      <c r="X46" s="197"/>
      <c r="Y46" s="197"/>
      <c r="Z46" s="197"/>
      <c r="AA46" s="80">
        <f t="shared" si="0"/>
        <v>2</v>
      </c>
    </row>
    <row r="47" spans="1:27" ht="12.75" customHeight="1" x14ac:dyDescent="0.35">
      <c r="A47" s="84" t="s">
        <v>2408</v>
      </c>
      <c r="B47" s="84" t="s">
        <v>2365</v>
      </c>
      <c r="C47" s="84">
        <v>2006</v>
      </c>
      <c r="D47" s="84" t="s">
        <v>2409</v>
      </c>
      <c r="E47" s="84"/>
      <c r="F47" s="263">
        <v>16</v>
      </c>
      <c r="G47" s="197"/>
      <c r="H47" s="197">
        <v>3</v>
      </c>
      <c r="I47" s="197"/>
      <c r="J47" s="197"/>
      <c r="K47" s="197"/>
      <c r="L47" s="197"/>
      <c r="M47" s="197"/>
      <c r="N47" s="263">
        <v>16</v>
      </c>
      <c r="O47" s="197"/>
      <c r="P47" s="197"/>
      <c r="Q47" s="197"/>
      <c r="R47" s="197"/>
      <c r="S47" s="197">
        <v>12</v>
      </c>
      <c r="T47" s="197"/>
      <c r="U47" s="197"/>
      <c r="V47" s="197"/>
      <c r="W47" s="197"/>
      <c r="X47" s="197"/>
      <c r="Y47" s="197"/>
      <c r="Z47" s="197"/>
      <c r="AA47" s="80">
        <f t="shared" si="0"/>
        <v>3</v>
      </c>
    </row>
    <row r="48" spans="1:27" ht="12.75" customHeight="1" x14ac:dyDescent="0.35">
      <c r="A48" s="84" t="s">
        <v>2098</v>
      </c>
      <c r="B48" s="84" t="s">
        <v>2389</v>
      </c>
      <c r="C48" s="84">
        <v>2006</v>
      </c>
      <c r="D48" s="84" t="s">
        <v>2311</v>
      </c>
      <c r="E48" s="84"/>
      <c r="F48" s="263">
        <v>15</v>
      </c>
      <c r="G48" s="197">
        <v>1</v>
      </c>
      <c r="H48" s="197"/>
      <c r="I48" s="197"/>
      <c r="J48" s="197"/>
      <c r="K48" s="197"/>
      <c r="L48" s="197"/>
      <c r="M48" s="197"/>
      <c r="N48" s="197">
        <v>2</v>
      </c>
      <c r="O48" s="197"/>
      <c r="P48" s="197"/>
      <c r="Q48" s="197">
        <v>3</v>
      </c>
      <c r="R48" s="263">
        <v>15</v>
      </c>
      <c r="S48" s="197"/>
      <c r="T48" s="197"/>
      <c r="U48" s="197"/>
      <c r="V48" s="197"/>
      <c r="W48" s="197">
        <v>14</v>
      </c>
      <c r="X48" s="197"/>
      <c r="Y48" s="197"/>
      <c r="Z48" s="197"/>
      <c r="AA48" s="80">
        <f t="shared" si="0"/>
        <v>5</v>
      </c>
    </row>
    <row r="49" spans="1:27" ht="12.75" customHeight="1" x14ac:dyDescent="0.35">
      <c r="A49" s="84" t="s">
        <v>2412</v>
      </c>
      <c r="B49" s="84" t="s">
        <v>2351</v>
      </c>
      <c r="C49" s="84">
        <v>2006</v>
      </c>
      <c r="D49" s="84" t="s">
        <v>2413</v>
      </c>
      <c r="E49" s="84"/>
      <c r="F49" s="263">
        <v>15</v>
      </c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>
        <v>2</v>
      </c>
      <c r="R49" s="197"/>
      <c r="S49" s="197"/>
      <c r="T49" s="197"/>
      <c r="U49" s="197">
        <v>6</v>
      </c>
      <c r="V49" s="197"/>
      <c r="W49" s="197"/>
      <c r="X49" s="197"/>
      <c r="Y49" s="197"/>
      <c r="Z49" s="263">
        <v>15</v>
      </c>
      <c r="AA49" s="80">
        <f t="shared" si="0"/>
        <v>3</v>
      </c>
    </row>
    <row r="50" spans="1:27" ht="12.75" customHeight="1" x14ac:dyDescent="0.35">
      <c r="A50" s="84" t="s">
        <v>2415</v>
      </c>
      <c r="B50" s="84" t="s">
        <v>2331</v>
      </c>
      <c r="C50" s="84">
        <v>2006</v>
      </c>
      <c r="D50" s="84" t="s">
        <v>2413</v>
      </c>
      <c r="E50" s="84"/>
      <c r="F50" s="263">
        <v>15</v>
      </c>
      <c r="G50" s="197"/>
      <c r="H50" s="197"/>
      <c r="I50" s="197"/>
      <c r="J50" s="197">
        <v>4</v>
      </c>
      <c r="K50" s="197"/>
      <c r="L50" s="197"/>
      <c r="M50" s="197"/>
      <c r="N50" s="197"/>
      <c r="O50" s="197"/>
      <c r="P50" s="197"/>
      <c r="Q50" s="197"/>
      <c r="R50" s="197">
        <v>10</v>
      </c>
      <c r="S50" s="197"/>
      <c r="T50" s="197"/>
      <c r="U50" s="197"/>
      <c r="V50" s="197"/>
      <c r="W50" s="197"/>
      <c r="X50" s="197"/>
      <c r="Y50" s="197"/>
      <c r="Z50" s="263">
        <v>15</v>
      </c>
      <c r="AA50" s="80">
        <f t="shared" si="0"/>
        <v>3</v>
      </c>
    </row>
    <row r="51" spans="1:27" ht="12.75" customHeight="1" x14ac:dyDescent="0.35">
      <c r="A51" s="84" t="s">
        <v>318</v>
      </c>
      <c r="B51" s="84" t="s">
        <v>2331</v>
      </c>
      <c r="C51" s="84">
        <v>2006</v>
      </c>
      <c r="D51" s="84" t="s">
        <v>2335</v>
      </c>
      <c r="E51" s="84"/>
      <c r="F51" s="263">
        <v>15</v>
      </c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263">
        <v>15</v>
      </c>
      <c r="Z51" s="197"/>
      <c r="AA51" s="80">
        <f t="shared" si="0"/>
        <v>1</v>
      </c>
    </row>
    <row r="52" spans="1:27" ht="12.75" customHeight="1" x14ac:dyDescent="0.35">
      <c r="A52" s="84" t="s">
        <v>2416</v>
      </c>
      <c r="B52" s="84" t="s">
        <v>2337</v>
      </c>
      <c r="C52" s="84">
        <v>2006</v>
      </c>
      <c r="D52" s="84" t="s">
        <v>2341</v>
      </c>
      <c r="E52" s="84"/>
      <c r="F52" s="263">
        <v>15</v>
      </c>
      <c r="G52" s="197"/>
      <c r="H52" s="197"/>
      <c r="I52" s="197"/>
      <c r="J52" s="197"/>
      <c r="K52" s="263">
        <v>15</v>
      </c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80">
        <f t="shared" si="0"/>
        <v>1</v>
      </c>
    </row>
    <row r="53" spans="1:27" ht="12.75" customHeight="1" x14ac:dyDescent="0.35">
      <c r="A53" s="84" t="s">
        <v>2418</v>
      </c>
      <c r="B53" s="84" t="s">
        <v>2367</v>
      </c>
      <c r="C53" s="84">
        <v>2006</v>
      </c>
      <c r="D53" s="84" t="s">
        <v>2409</v>
      </c>
      <c r="E53" s="84"/>
      <c r="F53" s="263">
        <v>14</v>
      </c>
      <c r="G53" s="197"/>
      <c r="H53" s="197"/>
      <c r="I53" s="197"/>
      <c r="J53" s="197"/>
      <c r="K53" s="197"/>
      <c r="L53" s="263">
        <v>14</v>
      </c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80">
        <f t="shared" si="0"/>
        <v>1</v>
      </c>
    </row>
    <row r="54" spans="1:27" ht="12.75" customHeight="1" x14ac:dyDescent="0.35">
      <c r="A54" s="84" t="s">
        <v>1359</v>
      </c>
      <c r="B54" s="84" t="s">
        <v>1277</v>
      </c>
      <c r="C54" s="84">
        <v>2006</v>
      </c>
      <c r="D54" s="84" t="s">
        <v>2413</v>
      </c>
      <c r="E54" s="84"/>
      <c r="F54" s="263">
        <v>13</v>
      </c>
      <c r="G54" s="197"/>
      <c r="H54" s="197"/>
      <c r="I54" s="197"/>
      <c r="J54" s="197"/>
      <c r="K54" s="197"/>
      <c r="L54" s="197"/>
      <c r="M54" s="197"/>
      <c r="N54" s="197"/>
      <c r="O54" s="197">
        <v>6</v>
      </c>
      <c r="P54" s="197"/>
      <c r="Q54" s="197"/>
      <c r="R54" s="197"/>
      <c r="S54" s="197"/>
      <c r="T54" s="263">
        <v>13</v>
      </c>
      <c r="U54" s="197"/>
      <c r="V54" s="197"/>
      <c r="W54" s="197"/>
      <c r="X54" s="197"/>
      <c r="Y54" s="197">
        <v>12</v>
      </c>
      <c r="Z54" s="197"/>
      <c r="AA54" s="80">
        <f t="shared" si="0"/>
        <v>3</v>
      </c>
    </row>
    <row r="55" spans="1:27" ht="12.75" customHeight="1" x14ac:dyDescent="0.35">
      <c r="A55" s="84" t="s">
        <v>2145</v>
      </c>
      <c r="B55" s="84" t="s">
        <v>2407</v>
      </c>
      <c r="C55" s="84">
        <v>2006</v>
      </c>
      <c r="D55" s="84" t="s">
        <v>2304</v>
      </c>
      <c r="E55" s="84"/>
      <c r="F55" s="263">
        <v>12</v>
      </c>
      <c r="G55" s="197">
        <v>3</v>
      </c>
      <c r="H55" s="197"/>
      <c r="I55" s="197"/>
      <c r="J55" s="197"/>
      <c r="K55" s="197"/>
      <c r="L55" s="197"/>
      <c r="M55" s="197"/>
      <c r="N55" s="197"/>
      <c r="O55" s="197"/>
      <c r="P55" s="197"/>
      <c r="Q55" s="263"/>
      <c r="R55" s="263">
        <v>12</v>
      </c>
      <c r="S55" s="197"/>
      <c r="T55" s="197"/>
      <c r="U55" s="263"/>
      <c r="V55" s="197"/>
      <c r="W55" s="197">
        <v>2</v>
      </c>
      <c r="X55" s="197"/>
      <c r="Y55" s="197"/>
      <c r="Z55" s="197"/>
      <c r="AA55" s="80">
        <f t="shared" si="0"/>
        <v>3</v>
      </c>
    </row>
    <row r="56" spans="1:27" ht="12.75" customHeight="1" x14ac:dyDescent="0.35">
      <c r="A56" s="84" t="s">
        <v>2420</v>
      </c>
      <c r="B56" s="84" t="s">
        <v>2367</v>
      </c>
      <c r="C56" s="84">
        <v>2006</v>
      </c>
      <c r="D56" s="84" t="s">
        <v>2413</v>
      </c>
      <c r="E56" s="84"/>
      <c r="F56" s="263">
        <v>12</v>
      </c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>
        <v>6</v>
      </c>
      <c r="R56" s="197"/>
      <c r="S56" s="197"/>
      <c r="T56" s="197"/>
      <c r="U56" s="197"/>
      <c r="V56" s="197"/>
      <c r="W56" s="197"/>
      <c r="X56" s="197"/>
      <c r="Y56" s="263">
        <v>12</v>
      </c>
      <c r="Z56" s="197"/>
      <c r="AA56" s="80">
        <f t="shared" si="0"/>
        <v>2</v>
      </c>
    </row>
    <row r="57" spans="1:27" ht="12.75" customHeight="1" x14ac:dyDescent="0.35">
      <c r="A57" s="84" t="s">
        <v>2422</v>
      </c>
      <c r="B57" s="84" t="s">
        <v>2323</v>
      </c>
      <c r="C57" s="84">
        <v>2006</v>
      </c>
      <c r="D57" s="84" t="s">
        <v>2341</v>
      </c>
      <c r="E57" s="84"/>
      <c r="F57" s="263">
        <v>12</v>
      </c>
      <c r="G57" s="197"/>
      <c r="H57" s="197"/>
      <c r="I57" s="197"/>
      <c r="J57" s="197"/>
      <c r="K57" s="197"/>
      <c r="L57" s="197"/>
      <c r="M57" s="197"/>
      <c r="N57" s="197"/>
      <c r="O57" s="263">
        <v>12</v>
      </c>
      <c r="P57" s="197"/>
      <c r="Q57" s="197"/>
      <c r="R57" s="197"/>
      <c r="S57" s="197"/>
      <c r="T57" s="197"/>
      <c r="U57" s="197"/>
      <c r="V57" s="197"/>
      <c r="W57" s="197"/>
      <c r="X57" s="197"/>
      <c r="Y57" s="197">
        <v>11</v>
      </c>
      <c r="Z57" s="197"/>
      <c r="AA57" s="80">
        <f t="shared" si="0"/>
        <v>2</v>
      </c>
    </row>
    <row r="58" spans="1:27" ht="12.75" customHeight="1" x14ac:dyDescent="0.35">
      <c r="A58" s="84" t="s">
        <v>2047</v>
      </c>
      <c r="B58" s="84" t="s">
        <v>1243</v>
      </c>
      <c r="C58" s="84">
        <v>2006</v>
      </c>
      <c r="D58" s="84" t="s">
        <v>2311</v>
      </c>
      <c r="E58" s="84"/>
      <c r="F58" s="263">
        <v>11</v>
      </c>
      <c r="G58" s="197"/>
      <c r="H58" s="197"/>
      <c r="I58" s="263">
        <v>11</v>
      </c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>
        <v>2</v>
      </c>
      <c r="X58" s="197"/>
      <c r="Y58" s="197"/>
      <c r="Z58" s="197"/>
      <c r="AA58" s="80">
        <f t="shared" si="0"/>
        <v>2</v>
      </c>
    </row>
    <row r="59" spans="1:27" ht="12.75" customHeight="1" x14ac:dyDescent="0.35">
      <c r="A59" s="84" t="s">
        <v>2425</v>
      </c>
      <c r="B59" s="84" t="s">
        <v>2317</v>
      </c>
      <c r="C59" s="84">
        <v>2006</v>
      </c>
      <c r="D59" s="84" t="s">
        <v>2335</v>
      </c>
      <c r="E59" s="84"/>
      <c r="F59" s="263">
        <v>11</v>
      </c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263">
        <v>11</v>
      </c>
      <c r="R59" s="197"/>
      <c r="S59" s="197"/>
      <c r="T59" s="197"/>
      <c r="U59" s="197"/>
      <c r="V59" s="197"/>
      <c r="W59" s="197"/>
      <c r="X59" s="197">
        <v>1</v>
      </c>
      <c r="Y59" s="197"/>
      <c r="Z59" s="197"/>
      <c r="AA59" s="80">
        <f t="shared" si="0"/>
        <v>2</v>
      </c>
    </row>
    <row r="60" spans="1:27" ht="12.75" customHeight="1" x14ac:dyDescent="0.35">
      <c r="A60" s="84" t="s">
        <v>2427</v>
      </c>
      <c r="B60" s="84" t="s">
        <v>2428</v>
      </c>
      <c r="C60" s="84">
        <v>2006</v>
      </c>
      <c r="D60" s="84" t="s">
        <v>2341</v>
      </c>
      <c r="E60" s="84"/>
      <c r="F60" s="263">
        <v>11</v>
      </c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263">
        <v>11</v>
      </c>
      <c r="Z60" s="197"/>
      <c r="AA60" s="80">
        <f t="shared" si="0"/>
        <v>1</v>
      </c>
    </row>
    <row r="61" spans="1:27" ht="12.75" customHeight="1" x14ac:dyDescent="0.35">
      <c r="A61" s="84" t="s">
        <v>2430</v>
      </c>
      <c r="B61" s="84" t="s">
        <v>2380</v>
      </c>
      <c r="C61" s="84">
        <v>2006</v>
      </c>
      <c r="D61" s="84" t="s">
        <v>2431</v>
      </c>
      <c r="E61" s="84"/>
      <c r="F61" s="263">
        <v>11</v>
      </c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>
        <v>3</v>
      </c>
      <c r="R61" s="197"/>
      <c r="S61" s="197"/>
      <c r="T61" s="197"/>
      <c r="U61" s="197"/>
      <c r="V61" s="197"/>
      <c r="W61" s="197"/>
      <c r="X61" s="197"/>
      <c r="Y61" s="263">
        <v>11</v>
      </c>
      <c r="Z61" s="197"/>
      <c r="AA61" s="80">
        <f t="shared" si="0"/>
        <v>2</v>
      </c>
    </row>
    <row r="62" spans="1:27" ht="12.75" customHeight="1" x14ac:dyDescent="0.35">
      <c r="A62" s="84" t="s">
        <v>2433</v>
      </c>
      <c r="B62" s="84" t="s">
        <v>2383</v>
      </c>
      <c r="C62" s="84">
        <v>2006</v>
      </c>
      <c r="D62" s="84" t="s">
        <v>2357</v>
      </c>
      <c r="E62" s="84"/>
      <c r="F62" s="263">
        <v>10</v>
      </c>
      <c r="G62" s="197"/>
      <c r="H62" s="197"/>
      <c r="I62" s="197"/>
      <c r="J62" s="263">
        <v>10</v>
      </c>
      <c r="K62" s="197"/>
      <c r="L62" s="197"/>
      <c r="M62" s="197"/>
      <c r="N62" s="197"/>
      <c r="O62" s="197"/>
      <c r="P62" s="197"/>
      <c r="Q62" s="197"/>
      <c r="R62" s="197"/>
      <c r="S62" s="197"/>
      <c r="T62" s="197">
        <v>2</v>
      </c>
      <c r="U62" s="197"/>
      <c r="V62" s="197"/>
      <c r="W62" s="197"/>
      <c r="X62" s="197"/>
      <c r="Y62" s="197"/>
      <c r="Z62" s="197"/>
      <c r="AA62" s="80">
        <f t="shared" si="0"/>
        <v>2</v>
      </c>
    </row>
    <row r="63" spans="1:27" ht="12.75" customHeight="1" x14ac:dyDescent="0.35">
      <c r="A63" s="84" t="s">
        <v>2435</v>
      </c>
      <c r="B63" s="84" t="s">
        <v>2334</v>
      </c>
      <c r="C63" s="84">
        <v>2006</v>
      </c>
      <c r="D63" s="84" t="s">
        <v>2413</v>
      </c>
      <c r="E63" s="84"/>
      <c r="F63" s="263">
        <v>10</v>
      </c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263">
        <v>10</v>
      </c>
      <c r="S63" s="197"/>
      <c r="T63" s="197"/>
      <c r="U63" s="197"/>
      <c r="V63" s="197"/>
      <c r="W63" s="197"/>
      <c r="X63" s="197"/>
      <c r="Y63" s="197"/>
      <c r="Z63" s="197"/>
      <c r="AA63" s="80">
        <f t="shared" si="0"/>
        <v>1</v>
      </c>
    </row>
    <row r="64" spans="1:27" ht="12.75" customHeight="1" x14ac:dyDescent="0.35">
      <c r="A64" s="84" t="s">
        <v>2436</v>
      </c>
      <c r="B64" s="84" t="s">
        <v>2334</v>
      </c>
      <c r="C64" s="84">
        <v>2006</v>
      </c>
      <c r="D64" s="84" t="s">
        <v>2366</v>
      </c>
      <c r="E64" s="84"/>
      <c r="F64" s="263">
        <v>10</v>
      </c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263">
        <v>10</v>
      </c>
      <c r="AA64" s="80">
        <f t="shared" si="0"/>
        <v>1</v>
      </c>
    </row>
    <row r="65" spans="1:27" ht="12.75" customHeight="1" x14ac:dyDescent="0.35">
      <c r="A65" s="84" t="s">
        <v>2437</v>
      </c>
      <c r="B65" s="84" t="s">
        <v>2327</v>
      </c>
      <c r="C65" s="84">
        <v>2006</v>
      </c>
      <c r="D65" s="84" t="s">
        <v>2366</v>
      </c>
      <c r="E65" s="84"/>
      <c r="F65" s="263">
        <v>8</v>
      </c>
      <c r="G65" s="197"/>
      <c r="H65" s="197"/>
      <c r="I65" s="197"/>
      <c r="J65" s="197"/>
      <c r="K65" s="197"/>
      <c r="L65" s="197"/>
      <c r="M65" s="197"/>
      <c r="N65" s="197"/>
      <c r="O65" s="263">
        <v>8</v>
      </c>
      <c r="P65" s="197"/>
      <c r="Q65" s="197"/>
      <c r="R65" s="197"/>
      <c r="S65" s="197"/>
      <c r="T65" s="197"/>
      <c r="U65" s="197"/>
      <c r="V65" s="197">
        <v>1</v>
      </c>
      <c r="W65" s="197"/>
      <c r="X65" s="197"/>
      <c r="Y65" s="197"/>
      <c r="Z65" s="197"/>
      <c r="AA65" s="80">
        <f t="shared" si="0"/>
        <v>2</v>
      </c>
    </row>
    <row r="66" spans="1:27" ht="12.75" customHeight="1" x14ac:dyDescent="0.35">
      <c r="A66" s="84" t="s">
        <v>2439</v>
      </c>
      <c r="B66" s="84" t="s">
        <v>2440</v>
      </c>
      <c r="C66" s="84">
        <v>2006</v>
      </c>
      <c r="D66" s="84" t="s">
        <v>2413</v>
      </c>
      <c r="E66" s="84"/>
      <c r="F66" s="263">
        <v>7</v>
      </c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263">
        <v>7</v>
      </c>
      <c r="Z66" s="197"/>
      <c r="AA66" s="80">
        <f t="shared" si="0"/>
        <v>1</v>
      </c>
    </row>
    <row r="67" spans="1:27" ht="12.75" customHeight="1" x14ac:dyDescent="0.35">
      <c r="A67" s="84" t="s">
        <v>1698</v>
      </c>
      <c r="B67" s="84" t="s">
        <v>2314</v>
      </c>
      <c r="C67" s="84">
        <v>2006</v>
      </c>
      <c r="D67" s="84" t="s">
        <v>2441</v>
      </c>
      <c r="E67" s="84"/>
      <c r="F67" s="263">
        <v>6</v>
      </c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263"/>
      <c r="U67" s="263">
        <v>6</v>
      </c>
      <c r="V67" s="197"/>
      <c r="W67" s="197"/>
      <c r="X67" s="197"/>
      <c r="Y67" s="197"/>
      <c r="Z67" s="197"/>
      <c r="AA67" s="80">
        <f t="shared" si="0"/>
        <v>1</v>
      </c>
    </row>
    <row r="68" spans="1:27" ht="12.75" customHeight="1" x14ac:dyDescent="0.35">
      <c r="A68" s="84" t="s">
        <v>2443</v>
      </c>
      <c r="B68" s="84" t="s">
        <v>2377</v>
      </c>
      <c r="C68" s="84">
        <v>2006</v>
      </c>
      <c r="D68" s="84" t="s">
        <v>2444</v>
      </c>
      <c r="E68" s="84"/>
      <c r="F68" s="263">
        <v>6</v>
      </c>
      <c r="G68" s="197">
        <v>3</v>
      </c>
      <c r="H68" s="197"/>
      <c r="I68" s="263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263">
        <v>6</v>
      </c>
      <c r="V68" s="197"/>
      <c r="W68" s="197"/>
      <c r="X68" s="197"/>
      <c r="Y68" s="197"/>
      <c r="Z68" s="197"/>
      <c r="AA68" s="80">
        <f t="shared" si="0"/>
        <v>2</v>
      </c>
    </row>
    <row r="69" spans="1:27" ht="12.75" customHeight="1" x14ac:dyDescent="0.35">
      <c r="A69" s="84" t="s">
        <v>2446</v>
      </c>
      <c r="B69" s="84" t="s">
        <v>2343</v>
      </c>
      <c r="C69" s="84">
        <v>2006</v>
      </c>
      <c r="D69" s="84" t="s">
        <v>2447</v>
      </c>
      <c r="E69" s="84"/>
      <c r="F69" s="263">
        <v>6</v>
      </c>
      <c r="G69" s="197"/>
      <c r="H69" s="197"/>
      <c r="I69" s="197"/>
      <c r="J69" s="197">
        <v>4</v>
      </c>
      <c r="K69" s="197"/>
      <c r="L69" s="197"/>
      <c r="M69" s="197"/>
      <c r="N69" s="197"/>
      <c r="O69" s="197"/>
      <c r="P69" s="197"/>
      <c r="Q69" s="263">
        <v>6</v>
      </c>
      <c r="R69" s="197"/>
      <c r="S69" s="197"/>
      <c r="T69" s="197"/>
      <c r="U69" s="197"/>
      <c r="V69" s="197"/>
      <c r="W69" s="197"/>
      <c r="X69" s="197"/>
      <c r="Y69" s="197"/>
      <c r="Z69" s="197"/>
      <c r="AA69" s="80">
        <f t="shared" si="0"/>
        <v>2</v>
      </c>
    </row>
    <row r="70" spans="1:27" ht="12.75" customHeight="1" x14ac:dyDescent="0.35">
      <c r="A70" s="84" t="s">
        <v>2448</v>
      </c>
      <c r="B70" s="84" t="s">
        <v>2365</v>
      </c>
      <c r="C70" s="84">
        <v>2006</v>
      </c>
      <c r="D70" s="84" t="s">
        <v>2307</v>
      </c>
      <c r="E70" s="84"/>
      <c r="F70" s="263">
        <v>5</v>
      </c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263">
        <v>5</v>
      </c>
      <c r="AA70" s="80">
        <f t="shared" si="0"/>
        <v>1</v>
      </c>
    </row>
    <row r="71" spans="1:27" ht="12.75" customHeight="1" x14ac:dyDescent="0.35">
      <c r="A71" s="84" t="s">
        <v>2286</v>
      </c>
      <c r="B71" s="84" t="s">
        <v>2331</v>
      </c>
      <c r="C71" s="84">
        <v>2006</v>
      </c>
      <c r="D71" s="84" t="s">
        <v>2307</v>
      </c>
      <c r="E71" s="84"/>
      <c r="F71" s="263">
        <v>5</v>
      </c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263">
        <v>5</v>
      </c>
      <c r="AA71" s="80">
        <f t="shared" si="0"/>
        <v>1</v>
      </c>
    </row>
    <row r="72" spans="1:27" ht="12.75" customHeight="1" x14ac:dyDescent="0.35">
      <c r="A72" s="84" t="s">
        <v>2450</v>
      </c>
      <c r="B72" s="84" t="s">
        <v>2377</v>
      </c>
      <c r="C72" s="84">
        <v>2006</v>
      </c>
      <c r="D72" s="84" t="s">
        <v>2451</v>
      </c>
      <c r="E72" s="84"/>
      <c r="F72" s="263">
        <v>5</v>
      </c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263">
        <v>5</v>
      </c>
      <c r="R72" s="197"/>
      <c r="S72" s="197"/>
      <c r="T72" s="197"/>
      <c r="U72" s="197"/>
      <c r="V72" s="197"/>
      <c r="W72" s="197"/>
      <c r="X72" s="197"/>
      <c r="Y72" s="197"/>
      <c r="Z72" s="197"/>
      <c r="AA72" s="80">
        <f t="shared" si="0"/>
        <v>1</v>
      </c>
    </row>
    <row r="73" spans="1:27" ht="12.75" customHeight="1" x14ac:dyDescent="0.35">
      <c r="A73" s="84" t="s">
        <v>2453</v>
      </c>
      <c r="B73" s="84" t="s">
        <v>2303</v>
      </c>
      <c r="C73" s="84">
        <v>2006</v>
      </c>
      <c r="D73" s="84" t="s">
        <v>2454</v>
      </c>
      <c r="E73" s="84"/>
      <c r="F73" s="263">
        <v>5</v>
      </c>
      <c r="G73" s="197"/>
      <c r="H73" s="197"/>
      <c r="I73" s="197"/>
      <c r="J73" s="197"/>
      <c r="K73" s="263">
        <v>5</v>
      </c>
      <c r="L73" s="197"/>
      <c r="M73" s="197"/>
      <c r="N73" s="197"/>
      <c r="O73" s="197"/>
      <c r="P73" s="197"/>
      <c r="Q73" s="197"/>
      <c r="R73" s="197"/>
      <c r="S73" s="197"/>
      <c r="T73" s="197"/>
      <c r="U73" s="197">
        <v>4</v>
      </c>
      <c r="V73" s="197"/>
      <c r="W73" s="197">
        <v>1</v>
      </c>
      <c r="X73" s="197"/>
      <c r="Y73" s="197"/>
      <c r="Z73" s="197"/>
      <c r="AA73" s="80">
        <f t="shared" si="0"/>
        <v>3</v>
      </c>
    </row>
    <row r="74" spans="1:27" ht="12.75" customHeight="1" x14ac:dyDescent="0.35">
      <c r="A74" s="84" t="s">
        <v>2456</v>
      </c>
      <c r="B74" s="84" t="s">
        <v>2303</v>
      </c>
      <c r="C74" s="84">
        <v>2006</v>
      </c>
      <c r="D74" s="84" t="s">
        <v>2321</v>
      </c>
      <c r="E74" s="84"/>
      <c r="F74" s="263">
        <v>5</v>
      </c>
      <c r="G74" s="197"/>
      <c r="H74" s="263">
        <v>5</v>
      </c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80">
        <f t="shared" si="0"/>
        <v>1</v>
      </c>
    </row>
    <row r="75" spans="1:27" ht="12.75" customHeight="1" x14ac:dyDescent="0.35">
      <c r="A75" s="84" t="s">
        <v>1578</v>
      </c>
      <c r="B75" s="84" t="s">
        <v>2367</v>
      </c>
      <c r="C75" s="84">
        <v>2006</v>
      </c>
      <c r="D75" s="84" t="s">
        <v>2458</v>
      </c>
      <c r="E75" s="84"/>
      <c r="F75" s="263">
        <v>5</v>
      </c>
      <c r="G75" s="197"/>
      <c r="H75" s="197"/>
      <c r="I75" s="197"/>
      <c r="J75" s="197"/>
      <c r="K75" s="197"/>
      <c r="L75" s="197"/>
      <c r="M75" s="263">
        <v>5</v>
      </c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80">
        <f t="shared" si="0"/>
        <v>1</v>
      </c>
    </row>
    <row r="76" spans="1:27" ht="12.75" customHeight="1" x14ac:dyDescent="0.35">
      <c r="A76" s="84" t="s">
        <v>2459</v>
      </c>
      <c r="B76" s="84" t="s">
        <v>2323</v>
      </c>
      <c r="C76" s="84">
        <v>2006</v>
      </c>
      <c r="D76" s="84" t="s">
        <v>2413</v>
      </c>
      <c r="E76" s="84"/>
      <c r="F76" s="263">
        <v>4</v>
      </c>
      <c r="G76" s="197"/>
      <c r="H76" s="197"/>
      <c r="I76" s="197"/>
      <c r="J76" s="263">
        <v>4</v>
      </c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80">
        <f t="shared" si="0"/>
        <v>1</v>
      </c>
    </row>
    <row r="77" spans="1:27" ht="12.75" customHeight="1" x14ac:dyDescent="0.35">
      <c r="A77" s="84" t="s">
        <v>2461</v>
      </c>
      <c r="B77" s="84" t="s">
        <v>2367</v>
      </c>
      <c r="C77" s="84">
        <v>2006</v>
      </c>
      <c r="D77" s="84" t="s">
        <v>2311</v>
      </c>
      <c r="E77" s="84"/>
      <c r="F77" s="263">
        <v>3</v>
      </c>
      <c r="G77" s="197"/>
      <c r="H77" s="197"/>
      <c r="I77" s="197"/>
      <c r="J77" s="197"/>
      <c r="K77" s="197"/>
      <c r="L77" s="197"/>
      <c r="M77" s="197"/>
      <c r="N77" s="263">
        <v>3</v>
      </c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  <c r="AA77" s="80">
        <f t="shared" si="0"/>
        <v>1</v>
      </c>
    </row>
    <row r="78" spans="1:27" ht="12.75" customHeight="1" x14ac:dyDescent="0.35">
      <c r="A78" s="84" t="s">
        <v>2463</v>
      </c>
      <c r="B78" s="84" t="s">
        <v>2323</v>
      </c>
      <c r="C78" s="84">
        <v>2006</v>
      </c>
      <c r="D78" s="84" t="s">
        <v>2311</v>
      </c>
      <c r="E78" s="84"/>
      <c r="F78" s="263">
        <v>3</v>
      </c>
      <c r="G78" s="263">
        <v>3</v>
      </c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80">
        <f t="shared" si="0"/>
        <v>1</v>
      </c>
    </row>
    <row r="79" spans="1:27" ht="12.75" customHeight="1" x14ac:dyDescent="0.35">
      <c r="A79" s="84" t="s">
        <v>2464</v>
      </c>
      <c r="B79" s="84" t="s">
        <v>2317</v>
      </c>
      <c r="C79" s="84">
        <v>2006</v>
      </c>
      <c r="D79" s="84" t="s">
        <v>2311</v>
      </c>
      <c r="E79" s="84"/>
      <c r="F79" s="263">
        <v>3</v>
      </c>
      <c r="G79" s="197"/>
      <c r="H79" s="197">
        <v>3</v>
      </c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263">
        <v>3</v>
      </c>
      <c r="X79" s="197"/>
      <c r="Y79" s="197"/>
      <c r="Z79" s="197"/>
      <c r="AA79" s="80">
        <f t="shared" si="0"/>
        <v>2</v>
      </c>
    </row>
    <row r="80" spans="1:27" ht="12.75" customHeight="1" x14ac:dyDescent="0.35">
      <c r="A80" s="84" t="s">
        <v>2466</v>
      </c>
      <c r="B80" s="84" t="s">
        <v>2323</v>
      </c>
      <c r="C80" s="84">
        <v>2006</v>
      </c>
      <c r="D80" s="84" t="s">
        <v>2357</v>
      </c>
      <c r="E80" s="84"/>
      <c r="F80" s="263">
        <v>3</v>
      </c>
      <c r="G80" s="197"/>
      <c r="H80" s="263">
        <v>3</v>
      </c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>
        <v>2</v>
      </c>
      <c r="U80" s="197"/>
      <c r="V80" s="197">
        <v>1</v>
      </c>
      <c r="W80" s="197"/>
      <c r="X80" s="197"/>
      <c r="Y80" s="197"/>
      <c r="Z80" s="197"/>
      <c r="AA80" s="80">
        <f t="shared" si="0"/>
        <v>3</v>
      </c>
    </row>
    <row r="81" spans="1:27" ht="12.75" customHeight="1" x14ac:dyDescent="0.35">
      <c r="A81" s="84" t="s">
        <v>2467</v>
      </c>
      <c r="B81" s="84" t="s">
        <v>2428</v>
      </c>
      <c r="C81" s="84">
        <v>2006</v>
      </c>
      <c r="D81" s="84" t="s">
        <v>2348</v>
      </c>
      <c r="E81" s="84"/>
      <c r="F81" s="263">
        <v>3</v>
      </c>
      <c r="G81" s="263">
        <v>3</v>
      </c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>
        <v>1</v>
      </c>
      <c r="U81" s="197"/>
      <c r="V81" s="197"/>
      <c r="W81" s="197"/>
      <c r="X81" s="197"/>
      <c r="Y81" s="197"/>
      <c r="Z81" s="197"/>
      <c r="AA81" s="80">
        <f t="shared" si="0"/>
        <v>2</v>
      </c>
    </row>
    <row r="82" spans="1:27" ht="12.75" customHeight="1" x14ac:dyDescent="0.35">
      <c r="A82" s="84" t="s">
        <v>2469</v>
      </c>
      <c r="B82" s="84" t="s">
        <v>2428</v>
      </c>
      <c r="C82" s="84">
        <v>2006</v>
      </c>
      <c r="D82" s="84" t="s">
        <v>2413</v>
      </c>
      <c r="E82" s="84"/>
      <c r="F82" s="263">
        <v>3</v>
      </c>
      <c r="G82" s="197"/>
      <c r="H82" s="263">
        <v>3</v>
      </c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80">
        <f t="shared" si="0"/>
        <v>1</v>
      </c>
    </row>
    <row r="83" spans="1:27" ht="12.75" customHeight="1" x14ac:dyDescent="0.35">
      <c r="A83" s="84" t="s">
        <v>1420</v>
      </c>
      <c r="B83" s="84" t="s">
        <v>2377</v>
      </c>
      <c r="C83" s="84">
        <v>2006</v>
      </c>
      <c r="D83" s="84" t="s">
        <v>2444</v>
      </c>
      <c r="E83" s="84"/>
      <c r="F83" s="263">
        <v>3</v>
      </c>
      <c r="G83" s="197"/>
      <c r="H83" s="263">
        <v>3</v>
      </c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80">
        <f t="shared" si="0"/>
        <v>1</v>
      </c>
    </row>
    <row r="84" spans="1:27" ht="12.75" customHeight="1" x14ac:dyDescent="0.35">
      <c r="A84" s="84" t="s">
        <v>2411</v>
      </c>
      <c r="B84" s="84" t="s">
        <v>2343</v>
      </c>
      <c r="C84" s="84">
        <v>2006</v>
      </c>
      <c r="D84" s="84" t="s">
        <v>2444</v>
      </c>
      <c r="E84" s="84"/>
      <c r="F84" s="263">
        <v>3</v>
      </c>
      <c r="G84" s="197"/>
      <c r="H84" s="263">
        <v>3</v>
      </c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80">
        <f t="shared" si="0"/>
        <v>1</v>
      </c>
    </row>
    <row r="85" spans="1:27" ht="12.75" customHeight="1" x14ac:dyDescent="0.35">
      <c r="A85" s="84" t="s">
        <v>2472</v>
      </c>
      <c r="B85" s="84" t="s">
        <v>2392</v>
      </c>
      <c r="C85" s="84">
        <v>2006</v>
      </c>
      <c r="D85" s="84" t="s">
        <v>2346</v>
      </c>
      <c r="E85" s="84"/>
      <c r="F85" s="263">
        <v>2</v>
      </c>
      <c r="G85" s="197"/>
      <c r="H85" s="197"/>
      <c r="I85" s="263">
        <v>2</v>
      </c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>
        <v>1</v>
      </c>
      <c r="U85" s="197"/>
      <c r="V85" s="197"/>
      <c r="W85" s="197"/>
      <c r="X85" s="197"/>
      <c r="Y85" s="197"/>
      <c r="Z85" s="197"/>
      <c r="AA85" s="80">
        <f t="shared" si="0"/>
        <v>2</v>
      </c>
    </row>
    <row r="86" spans="1:27" ht="12.75" customHeight="1" x14ac:dyDescent="0.35">
      <c r="A86" s="84" t="s">
        <v>2474</v>
      </c>
      <c r="B86" s="84" t="s">
        <v>2389</v>
      </c>
      <c r="C86" s="84">
        <v>2006</v>
      </c>
      <c r="D86" s="84" t="s">
        <v>2413</v>
      </c>
      <c r="E86" s="84"/>
      <c r="F86" s="263">
        <v>2</v>
      </c>
      <c r="G86" s="197"/>
      <c r="H86" s="197"/>
      <c r="I86" s="263">
        <v>2</v>
      </c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>
        <v>1</v>
      </c>
      <c r="AA86" s="80">
        <f t="shared" si="0"/>
        <v>2</v>
      </c>
    </row>
    <row r="87" spans="1:27" ht="12.75" customHeight="1" x14ac:dyDescent="0.35">
      <c r="A87" s="84" t="s">
        <v>1509</v>
      </c>
      <c r="B87" s="84" t="s">
        <v>2383</v>
      </c>
      <c r="C87" s="84">
        <v>2006</v>
      </c>
      <c r="D87" s="84" t="s">
        <v>2335</v>
      </c>
      <c r="E87" s="84"/>
      <c r="F87" s="263">
        <v>2</v>
      </c>
      <c r="G87" s="197"/>
      <c r="H87" s="197"/>
      <c r="I87" s="263">
        <v>2</v>
      </c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80">
        <f t="shared" si="0"/>
        <v>1</v>
      </c>
    </row>
    <row r="88" spans="1:27" ht="12.75" customHeight="1" x14ac:dyDescent="0.35">
      <c r="A88" s="84" t="s">
        <v>2477</v>
      </c>
      <c r="B88" s="84" t="s">
        <v>2387</v>
      </c>
      <c r="C88" s="84">
        <v>2006</v>
      </c>
      <c r="D88" s="84" t="s">
        <v>2341</v>
      </c>
      <c r="E88" s="84"/>
      <c r="F88" s="263">
        <v>2</v>
      </c>
      <c r="G88" s="197"/>
      <c r="H88" s="197"/>
      <c r="I88" s="197"/>
      <c r="J88" s="197"/>
      <c r="K88" s="197"/>
      <c r="L88" s="197"/>
      <c r="M88" s="197"/>
      <c r="N88" s="263">
        <v>2</v>
      </c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  <c r="AA88" s="80">
        <f t="shared" si="0"/>
        <v>1</v>
      </c>
    </row>
    <row r="89" spans="1:27" ht="12.75" customHeight="1" x14ac:dyDescent="0.35">
      <c r="A89" s="84" t="s">
        <v>2042</v>
      </c>
      <c r="B89" s="84" t="s">
        <v>2389</v>
      </c>
      <c r="C89" s="84">
        <v>2006</v>
      </c>
      <c r="D89" s="84" t="s">
        <v>2369</v>
      </c>
      <c r="E89" s="84"/>
      <c r="F89" s="263">
        <v>2</v>
      </c>
      <c r="G89" s="197"/>
      <c r="H89" s="197"/>
      <c r="I89" s="197"/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263">
        <v>2</v>
      </c>
      <c r="AA89" s="80">
        <f t="shared" si="0"/>
        <v>1</v>
      </c>
    </row>
    <row r="90" spans="1:27" ht="12.75" customHeight="1" x14ac:dyDescent="0.35">
      <c r="A90" s="84" t="s">
        <v>2478</v>
      </c>
      <c r="B90" s="84" t="s">
        <v>2407</v>
      </c>
      <c r="C90" s="84">
        <v>2006</v>
      </c>
      <c r="D90" s="84" t="s">
        <v>2307</v>
      </c>
      <c r="E90" s="84"/>
      <c r="F90" s="263">
        <v>1</v>
      </c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263"/>
      <c r="R90" s="197"/>
      <c r="S90" s="197"/>
      <c r="T90" s="197"/>
      <c r="U90" s="263">
        <v>1</v>
      </c>
      <c r="V90" s="197"/>
      <c r="W90" s="197"/>
      <c r="X90" s="197"/>
      <c r="Y90" s="197"/>
      <c r="Z90" s="197"/>
      <c r="AA90" s="80">
        <f t="shared" si="0"/>
        <v>1</v>
      </c>
    </row>
    <row r="91" spans="1:27" ht="12.75" customHeight="1" x14ac:dyDescent="0.35">
      <c r="A91" s="84" t="s">
        <v>2390</v>
      </c>
      <c r="B91" s="84" t="s">
        <v>2306</v>
      </c>
      <c r="C91" s="84">
        <v>2006</v>
      </c>
      <c r="D91" s="84" t="s">
        <v>2441</v>
      </c>
      <c r="E91" s="84"/>
      <c r="F91" s="263">
        <v>1</v>
      </c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263">
        <v>1</v>
      </c>
      <c r="AA91" s="80">
        <f t="shared" si="0"/>
        <v>1</v>
      </c>
    </row>
    <row r="92" spans="1:27" ht="12.75" customHeight="1" x14ac:dyDescent="0.35">
      <c r="A92" s="84" t="s">
        <v>2480</v>
      </c>
      <c r="B92" s="84" t="s">
        <v>2361</v>
      </c>
      <c r="C92" s="84">
        <v>2006</v>
      </c>
      <c r="D92" s="84" t="s">
        <v>2311</v>
      </c>
      <c r="E92" s="84"/>
      <c r="F92" s="263">
        <v>1</v>
      </c>
      <c r="G92" s="263">
        <v>1</v>
      </c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80">
        <f t="shared" si="0"/>
        <v>1</v>
      </c>
    </row>
    <row r="93" spans="1:27" ht="12.75" customHeight="1" x14ac:dyDescent="0.35">
      <c r="A93" s="84" t="s">
        <v>1955</v>
      </c>
      <c r="B93" s="84" t="s">
        <v>2331</v>
      </c>
      <c r="C93" s="84">
        <v>2006</v>
      </c>
      <c r="D93" s="84" t="s">
        <v>2369</v>
      </c>
      <c r="E93" s="84"/>
      <c r="F93" s="263">
        <v>1</v>
      </c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263">
        <v>1</v>
      </c>
      <c r="W93" s="197"/>
      <c r="X93" s="197"/>
      <c r="Y93" s="197"/>
      <c r="Z93" s="197"/>
      <c r="AA93" s="80">
        <f t="shared" si="0"/>
        <v>1</v>
      </c>
    </row>
    <row r="94" spans="1:27" ht="12.75" customHeight="1" x14ac:dyDescent="0.35">
      <c r="A94" s="311"/>
      <c r="B94" s="311"/>
      <c r="C94" s="311"/>
      <c r="D94" s="311"/>
      <c r="E94" s="311"/>
      <c r="F94" s="336"/>
      <c r="G94" s="312"/>
      <c r="H94" s="312"/>
      <c r="I94" s="312"/>
      <c r="J94" s="312"/>
      <c r="K94" s="312"/>
      <c r="L94" s="312"/>
      <c r="M94" s="312"/>
      <c r="N94" s="312"/>
      <c r="O94" s="312"/>
      <c r="P94" s="312"/>
      <c r="Q94" s="312"/>
      <c r="R94" s="312"/>
      <c r="S94" s="312"/>
      <c r="T94" s="312"/>
      <c r="U94" s="312"/>
      <c r="V94" s="312"/>
      <c r="W94" s="312"/>
      <c r="X94" s="312"/>
      <c r="Y94" s="312"/>
      <c r="Z94" s="312"/>
      <c r="AA94" s="80"/>
    </row>
    <row r="95" spans="1:27" ht="15.75" customHeight="1" x14ac:dyDescent="0.4">
      <c r="A95" s="337">
        <v>33</v>
      </c>
      <c r="B95" s="311"/>
      <c r="C95" s="311"/>
      <c r="D95" s="311"/>
      <c r="E95" s="311"/>
      <c r="F95" s="336"/>
      <c r="G95" s="312"/>
      <c r="H95" s="312"/>
      <c r="I95" s="312"/>
      <c r="J95" s="312"/>
      <c r="K95" s="312"/>
      <c r="L95" s="312"/>
      <c r="M95" s="312"/>
      <c r="N95" s="312"/>
      <c r="O95" s="312"/>
      <c r="P95" s="312"/>
      <c r="Q95" s="312"/>
      <c r="R95" s="312"/>
      <c r="S95" s="312"/>
      <c r="T95" s="312"/>
      <c r="U95" s="312"/>
      <c r="V95" s="312"/>
      <c r="W95" s="312"/>
      <c r="X95" s="312"/>
      <c r="Y95" s="312"/>
      <c r="Z95" s="312"/>
      <c r="AA95" s="80"/>
    </row>
  </sheetData>
  <pageMargins left="0.7" right="0.7" top="0.75" bottom="0.75" header="0" footer="0"/>
  <pageSetup orientation="landscape"/>
  <headerFooter>
    <oddHeader>&amp;C&amp;F</oddHeader>
    <oddFooter>&amp;C&amp;D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90"/>
  <sheetViews>
    <sheetView workbookViewId="0">
      <pane ySplit="2" topLeftCell="A3" activePane="bottomLeft" state="frozen"/>
      <selection pane="bottomLeft" activeCell="T6" sqref="T6"/>
    </sheetView>
  </sheetViews>
  <sheetFormatPr defaultColWidth="14.44140625" defaultRowHeight="15" customHeight="1" x14ac:dyDescent="0.25"/>
  <cols>
    <col min="1" max="1" width="13" customWidth="1"/>
    <col min="2" max="2" width="4.6640625" customWidth="1"/>
    <col min="3" max="3" width="5.33203125" customWidth="1"/>
    <col min="4" max="4" width="8.33203125" customWidth="1"/>
    <col min="5" max="5" width="4" customWidth="1"/>
    <col min="6" max="6" width="6.44140625" customWidth="1"/>
    <col min="7" max="26" width="4.109375" customWidth="1"/>
    <col min="27" max="27" width="5" customWidth="1"/>
    <col min="28" max="28" width="3.6640625" customWidth="1"/>
  </cols>
  <sheetData>
    <row r="1" spans="1:29" ht="12.75" customHeight="1" x14ac:dyDescent="0.25">
      <c r="A1" s="339" t="s">
        <v>2490</v>
      </c>
      <c r="B1" s="339"/>
      <c r="C1" s="339"/>
      <c r="D1" s="339"/>
      <c r="E1" s="340"/>
      <c r="F1" s="340"/>
      <c r="G1" s="340"/>
      <c r="H1" s="340"/>
      <c r="I1" s="340"/>
      <c r="J1" s="340"/>
      <c r="K1" s="340"/>
      <c r="L1" s="340"/>
      <c r="M1" s="341" t="s">
        <v>2491</v>
      </c>
      <c r="N1" s="341" t="s">
        <v>2492</v>
      </c>
      <c r="O1" s="340"/>
      <c r="P1" s="340"/>
      <c r="Q1" s="340"/>
      <c r="R1" s="340"/>
      <c r="S1" s="340"/>
      <c r="T1" s="340"/>
      <c r="U1" s="340"/>
      <c r="V1" s="341" t="s">
        <v>2493</v>
      </c>
      <c r="W1" s="341" t="s">
        <v>2494</v>
      </c>
      <c r="X1" s="340"/>
      <c r="Y1" s="340"/>
      <c r="Z1" s="340"/>
      <c r="AA1" s="340"/>
      <c r="AB1" s="340"/>
    </row>
    <row r="2" spans="1:29" ht="12.75" customHeight="1" x14ac:dyDescent="0.25">
      <c r="A2" s="342" t="s">
        <v>2291</v>
      </c>
      <c r="B2" s="342" t="s">
        <v>2295</v>
      </c>
      <c r="C2" s="342" t="s">
        <v>2296</v>
      </c>
      <c r="D2" s="342" t="s">
        <v>2297</v>
      </c>
      <c r="E2" s="342" t="s">
        <v>2298</v>
      </c>
      <c r="F2" s="342" t="s">
        <v>2292</v>
      </c>
      <c r="G2" s="342" t="s">
        <v>2299</v>
      </c>
      <c r="H2" s="342" t="s">
        <v>4</v>
      </c>
      <c r="I2" s="342" t="s">
        <v>7</v>
      </c>
      <c r="J2" s="342" t="s">
        <v>16</v>
      </c>
      <c r="K2" s="342" t="s">
        <v>20</v>
      </c>
      <c r="L2" s="342" t="s">
        <v>19</v>
      </c>
      <c r="M2" s="342" t="s">
        <v>2300</v>
      </c>
      <c r="N2" s="342" t="s">
        <v>2495</v>
      </c>
      <c r="O2" s="342" t="s">
        <v>8</v>
      </c>
      <c r="P2" s="342" t="s">
        <v>14</v>
      </c>
      <c r="Q2" s="342" t="s">
        <v>1278</v>
      </c>
      <c r="R2" s="342" t="s">
        <v>2293</v>
      </c>
      <c r="S2" s="342" t="s">
        <v>1791</v>
      </c>
      <c r="T2" s="342" t="s">
        <v>11</v>
      </c>
      <c r="U2" s="342" t="s">
        <v>2</v>
      </c>
      <c r="V2" s="342" t="s">
        <v>2301</v>
      </c>
      <c r="W2" s="342" t="s">
        <v>2496</v>
      </c>
      <c r="X2" s="342" t="s">
        <v>15</v>
      </c>
      <c r="Y2" s="342" t="s">
        <v>2294</v>
      </c>
      <c r="Z2" s="342" t="s">
        <v>5</v>
      </c>
      <c r="AA2" s="342" t="s">
        <v>932</v>
      </c>
      <c r="AB2" s="343"/>
    </row>
    <row r="3" spans="1:29" ht="12.75" customHeight="1" x14ac:dyDescent="0.25">
      <c r="A3" s="344" t="s">
        <v>2497</v>
      </c>
      <c r="B3" s="345" t="s">
        <v>2392</v>
      </c>
      <c r="C3" s="345">
        <v>2005</v>
      </c>
      <c r="D3" s="345" t="s">
        <v>2409</v>
      </c>
      <c r="E3" s="345" t="s">
        <v>2498</v>
      </c>
      <c r="F3" s="345">
        <v>136</v>
      </c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>
        <v>61</v>
      </c>
      <c r="U3" s="342">
        <v>136</v>
      </c>
      <c r="V3" s="345"/>
      <c r="W3" s="345"/>
      <c r="X3" s="345">
        <v>112</v>
      </c>
      <c r="Y3" s="345"/>
      <c r="Z3" s="345"/>
      <c r="AA3" s="345">
        <f t="shared" ref="AA3:AA89" si="0">SUM(G3:Z3)</f>
        <v>309</v>
      </c>
      <c r="AB3" s="343">
        <f t="shared" ref="AB3:AB89" si="1">COUNT(G3:Z3)</f>
        <v>3</v>
      </c>
      <c r="AC3">
        <v>136</v>
      </c>
    </row>
    <row r="4" spans="1:29" ht="12.75" customHeight="1" x14ac:dyDescent="0.25">
      <c r="A4" s="344" t="s">
        <v>2499</v>
      </c>
      <c r="B4" s="345" t="s">
        <v>2306</v>
      </c>
      <c r="C4" s="345">
        <v>2005</v>
      </c>
      <c r="D4" s="345" t="s">
        <v>2304</v>
      </c>
      <c r="E4" s="345" t="s">
        <v>2498</v>
      </c>
      <c r="F4" s="345">
        <v>125</v>
      </c>
      <c r="G4" s="345"/>
      <c r="H4" s="345"/>
      <c r="I4" s="345">
        <v>56</v>
      </c>
      <c r="J4" s="345" t="s">
        <v>97</v>
      </c>
      <c r="K4" s="345"/>
      <c r="L4" s="345"/>
      <c r="M4" s="345"/>
      <c r="N4" s="345"/>
      <c r="O4" s="345" t="s">
        <v>97</v>
      </c>
      <c r="P4" s="345"/>
      <c r="Q4" s="345"/>
      <c r="R4" s="345"/>
      <c r="S4" s="345"/>
      <c r="T4" s="345">
        <v>29</v>
      </c>
      <c r="U4" s="345"/>
      <c r="V4" s="342">
        <v>125</v>
      </c>
      <c r="W4" s="345">
        <v>42</v>
      </c>
      <c r="X4" s="345"/>
      <c r="Y4" s="345"/>
      <c r="Z4" s="345"/>
      <c r="AA4" s="345">
        <f t="shared" si="0"/>
        <v>252</v>
      </c>
      <c r="AB4" s="343">
        <f t="shared" si="1"/>
        <v>4</v>
      </c>
      <c r="AC4">
        <v>124</v>
      </c>
    </row>
    <row r="5" spans="1:29" ht="12.75" customHeight="1" x14ac:dyDescent="0.25">
      <c r="A5" s="344" t="s">
        <v>2500</v>
      </c>
      <c r="B5" s="345" t="s">
        <v>2501</v>
      </c>
      <c r="C5" s="345">
        <v>2005</v>
      </c>
      <c r="D5" s="345" t="s">
        <v>2369</v>
      </c>
      <c r="E5" s="345" t="s">
        <v>2502</v>
      </c>
      <c r="F5" s="345">
        <v>101</v>
      </c>
      <c r="G5" s="345"/>
      <c r="H5" s="345"/>
      <c r="I5" s="345"/>
      <c r="J5" s="345"/>
      <c r="K5" s="345"/>
      <c r="L5" s="345"/>
      <c r="M5" s="345">
        <v>92</v>
      </c>
      <c r="N5" s="345"/>
      <c r="O5" s="345"/>
      <c r="P5" s="345" t="s">
        <v>97</v>
      </c>
      <c r="Q5" s="345"/>
      <c r="R5" s="345"/>
      <c r="S5" s="345" t="s">
        <v>97</v>
      </c>
      <c r="T5" s="345"/>
      <c r="U5" s="345"/>
      <c r="V5" s="345"/>
      <c r="W5" s="345" t="s">
        <v>97</v>
      </c>
      <c r="X5" s="342">
        <v>101</v>
      </c>
      <c r="Y5" s="345" t="s">
        <v>97</v>
      </c>
      <c r="Z5" s="345"/>
      <c r="AA5" s="345">
        <f t="shared" si="0"/>
        <v>193</v>
      </c>
      <c r="AB5" s="343">
        <f t="shared" si="1"/>
        <v>2</v>
      </c>
      <c r="AC5">
        <v>101</v>
      </c>
    </row>
    <row r="6" spans="1:29" ht="12.75" customHeight="1" x14ac:dyDescent="0.25">
      <c r="A6" s="344" t="s">
        <v>2193</v>
      </c>
      <c r="B6" s="345" t="s">
        <v>2387</v>
      </c>
      <c r="C6" s="345">
        <v>2005</v>
      </c>
      <c r="D6" s="345" t="s">
        <v>2503</v>
      </c>
      <c r="E6" s="345" t="s">
        <v>2498</v>
      </c>
      <c r="F6" s="345">
        <v>91</v>
      </c>
      <c r="G6" s="345"/>
      <c r="H6" s="345" t="s">
        <v>97</v>
      </c>
      <c r="I6" s="345"/>
      <c r="J6" s="345" t="s">
        <v>97</v>
      </c>
      <c r="K6" s="345"/>
      <c r="L6" s="345"/>
      <c r="M6" s="345"/>
      <c r="N6" s="345" t="s">
        <v>97</v>
      </c>
      <c r="O6" s="345"/>
      <c r="P6" s="345">
        <v>88</v>
      </c>
      <c r="Q6" s="345"/>
      <c r="R6" s="345"/>
      <c r="S6" s="345"/>
      <c r="T6" s="342">
        <v>91</v>
      </c>
      <c r="U6" s="345"/>
      <c r="V6" s="345"/>
      <c r="W6" s="345">
        <v>59</v>
      </c>
      <c r="X6" s="345">
        <v>71</v>
      </c>
      <c r="Y6" s="345"/>
      <c r="Z6" s="345">
        <v>1</v>
      </c>
      <c r="AA6" s="345">
        <f t="shared" si="0"/>
        <v>310</v>
      </c>
      <c r="AB6" s="343">
        <f t="shared" si="1"/>
        <v>5</v>
      </c>
      <c r="AC6">
        <v>91</v>
      </c>
    </row>
    <row r="7" spans="1:29" ht="12.75" customHeight="1" x14ac:dyDescent="0.25">
      <c r="A7" s="344" t="s">
        <v>2504</v>
      </c>
      <c r="B7" s="345" t="s">
        <v>2340</v>
      </c>
      <c r="C7" s="345">
        <v>2005</v>
      </c>
      <c r="D7" s="345" t="s">
        <v>2505</v>
      </c>
      <c r="E7" s="345" t="s">
        <v>2506</v>
      </c>
      <c r="F7" s="345">
        <v>91</v>
      </c>
      <c r="G7" s="345"/>
      <c r="H7" s="345"/>
      <c r="I7" s="345">
        <v>51</v>
      </c>
      <c r="J7" s="345"/>
      <c r="K7" s="342">
        <v>91</v>
      </c>
      <c r="L7" s="345">
        <v>17</v>
      </c>
      <c r="M7" s="345"/>
      <c r="N7" s="345"/>
      <c r="O7" s="345"/>
      <c r="P7" s="345" t="s">
        <v>97</v>
      </c>
      <c r="Q7" s="345"/>
      <c r="R7" s="345"/>
      <c r="S7" s="345"/>
      <c r="T7" s="345">
        <v>2</v>
      </c>
      <c r="U7" s="345"/>
      <c r="V7" s="345"/>
      <c r="W7" s="345"/>
      <c r="X7" s="345" t="s">
        <v>97</v>
      </c>
      <c r="Y7" s="345"/>
      <c r="Z7" s="345">
        <v>1</v>
      </c>
      <c r="AA7" s="345">
        <f t="shared" si="0"/>
        <v>162</v>
      </c>
      <c r="AB7" s="343">
        <f t="shared" si="1"/>
        <v>5</v>
      </c>
      <c r="AC7">
        <v>91</v>
      </c>
    </row>
    <row r="8" spans="1:29" ht="12.75" customHeight="1" x14ac:dyDescent="0.25">
      <c r="A8" s="344" t="s">
        <v>2507</v>
      </c>
      <c r="B8" s="345" t="s">
        <v>2314</v>
      </c>
      <c r="C8" s="345">
        <v>2005</v>
      </c>
      <c r="D8" s="345" t="s">
        <v>2307</v>
      </c>
      <c r="E8" s="345" t="s">
        <v>2502</v>
      </c>
      <c r="F8" s="345">
        <v>81</v>
      </c>
      <c r="G8" s="345" t="s">
        <v>97</v>
      </c>
      <c r="H8" s="345"/>
      <c r="I8" s="342">
        <v>81</v>
      </c>
      <c r="J8" s="345"/>
      <c r="K8" s="345"/>
      <c r="L8" s="345"/>
      <c r="M8" s="345"/>
      <c r="N8" s="345" t="s">
        <v>97</v>
      </c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>
        <f t="shared" si="0"/>
        <v>81</v>
      </c>
      <c r="AB8" s="343">
        <f t="shared" si="1"/>
        <v>1</v>
      </c>
      <c r="AC8">
        <v>81</v>
      </c>
    </row>
    <row r="9" spans="1:29" ht="12.75" customHeight="1" x14ac:dyDescent="0.25">
      <c r="A9" s="344" t="s">
        <v>2157</v>
      </c>
      <c r="B9" s="345" t="s">
        <v>2405</v>
      </c>
      <c r="C9" s="345">
        <v>2005</v>
      </c>
      <c r="D9" s="345" t="s">
        <v>2503</v>
      </c>
      <c r="E9" s="345" t="s">
        <v>2502</v>
      </c>
      <c r="F9" s="345">
        <v>79</v>
      </c>
      <c r="G9" s="342">
        <v>79</v>
      </c>
      <c r="H9" s="345"/>
      <c r="I9" s="345"/>
      <c r="J9" s="345"/>
      <c r="K9" s="345"/>
      <c r="L9" s="345">
        <v>36</v>
      </c>
      <c r="M9" s="345"/>
      <c r="N9" s="345"/>
      <c r="O9" s="345"/>
      <c r="P9" s="345"/>
      <c r="Q9" s="345"/>
      <c r="R9" s="345">
        <v>62</v>
      </c>
      <c r="S9" s="345"/>
      <c r="T9" s="345">
        <v>2</v>
      </c>
      <c r="U9" s="345"/>
      <c r="V9" s="345"/>
      <c r="W9" s="345"/>
      <c r="X9" s="345" t="s">
        <v>97</v>
      </c>
      <c r="Y9" s="345"/>
      <c r="Z9" s="345">
        <v>1</v>
      </c>
      <c r="AA9" s="345">
        <f t="shared" si="0"/>
        <v>180</v>
      </c>
      <c r="AB9" s="343">
        <f t="shared" si="1"/>
        <v>5</v>
      </c>
      <c r="AC9">
        <v>79</v>
      </c>
    </row>
    <row r="10" spans="1:29" ht="12.75" customHeight="1" x14ac:dyDescent="0.25">
      <c r="A10" s="344" t="s">
        <v>460</v>
      </c>
      <c r="B10" s="345" t="s">
        <v>2343</v>
      </c>
      <c r="C10" s="345">
        <v>2005</v>
      </c>
      <c r="D10" s="345" t="s">
        <v>2441</v>
      </c>
      <c r="E10" s="345" t="s">
        <v>2506</v>
      </c>
      <c r="F10" s="345">
        <v>66</v>
      </c>
      <c r="G10" s="345"/>
      <c r="H10" s="345"/>
      <c r="I10" s="345"/>
      <c r="J10" s="345"/>
      <c r="K10" s="345"/>
      <c r="L10" s="345"/>
      <c r="M10" s="345"/>
      <c r="N10" s="342">
        <v>66</v>
      </c>
      <c r="O10" s="345"/>
      <c r="P10" s="345"/>
      <c r="Q10" s="345"/>
      <c r="R10" s="345"/>
      <c r="S10" s="345">
        <v>29</v>
      </c>
      <c r="T10" s="345"/>
      <c r="U10" s="345"/>
      <c r="V10" s="345"/>
      <c r="W10" s="345">
        <v>9</v>
      </c>
      <c r="X10" s="345"/>
      <c r="Y10" s="345"/>
      <c r="Z10" s="345"/>
      <c r="AA10" s="345">
        <f t="shared" si="0"/>
        <v>104</v>
      </c>
      <c r="AB10" s="343">
        <f t="shared" si="1"/>
        <v>3</v>
      </c>
      <c r="AC10">
        <v>66</v>
      </c>
    </row>
    <row r="11" spans="1:29" ht="12.75" customHeight="1" x14ac:dyDescent="0.25">
      <c r="A11" s="344" t="s">
        <v>2508</v>
      </c>
      <c r="B11" s="345" t="s">
        <v>2323</v>
      </c>
      <c r="C11" s="345">
        <v>2005</v>
      </c>
      <c r="D11" s="345" t="s">
        <v>2304</v>
      </c>
      <c r="E11" s="345" t="s">
        <v>2509</v>
      </c>
      <c r="F11" s="345">
        <v>63</v>
      </c>
      <c r="G11" s="345"/>
      <c r="H11" s="345"/>
      <c r="I11" s="345"/>
      <c r="J11" s="345"/>
      <c r="K11" s="345"/>
      <c r="L11" s="345"/>
      <c r="M11" s="342">
        <v>63</v>
      </c>
      <c r="N11" s="345"/>
      <c r="O11" s="345"/>
      <c r="P11" s="345"/>
      <c r="Q11" s="345"/>
      <c r="R11" s="345">
        <v>38</v>
      </c>
      <c r="S11" s="345"/>
      <c r="T11" s="345"/>
      <c r="U11" s="345"/>
      <c r="V11" s="345"/>
      <c r="W11" s="345"/>
      <c r="X11" s="345">
        <v>27</v>
      </c>
      <c r="Y11" s="345"/>
      <c r="Z11" s="345"/>
      <c r="AA11" s="345">
        <f t="shared" si="0"/>
        <v>128</v>
      </c>
      <c r="AB11" s="343">
        <f t="shared" si="1"/>
        <v>3</v>
      </c>
      <c r="AC11">
        <v>63</v>
      </c>
    </row>
    <row r="12" spans="1:29" ht="12.75" customHeight="1" x14ac:dyDescent="0.25">
      <c r="A12" s="344" t="s">
        <v>1940</v>
      </c>
      <c r="B12" s="345" t="s">
        <v>2405</v>
      </c>
      <c r="C12" s="345">
        <v>2005</v>
      </c>
      <c r="D12" s="345" t="s">
        <v>2510</v>
      </c>
      <c r="E12" s="345" t="s">
        <v>2498</v>
      </c>
      <c r="F12" s="345">
        <v>62</v>
      </c>
      <c r="G12" s="345"/>
      <c r="H12" s="345">
        <v>22</v>
      </c>
      <c r="I12" s="345"/>
      <c r="J12" s="345"/>
      <c r="K12" s="345"/>
      <c r="L12" s="345"/>
      <c r="M12" s="345"/>
      <c r="N12" s="345"/>
      <c r="O12" s="345"/>
      <c r="P12" s="345"/>
      <c r="Q12" s="345"/>
      <c r="R12" s="342">
        <v>62</v>
      </c>
      <c r="S12" s="345"/>
      <c r="T12" s="345">
        <v>2</v>
      </c>
      <c r="U12" s="345"/>
      <c r="V12" s="345"/>
      <c r="W12" s="345">
        <v>25</v>
      </c>
      <c r="X12" s="345"/>
      <c r="Y12" s="345"/>
      <c r="Z12" s="345">
        <v>1</v>
      </c>
      <c r="AA12" s="345">
        <f t="shared" si="0"/>
        <v>112</v>
      </c>
      <c r="AB12" s="343">
        <f t="shared" si="1"/>
        <v>5</v>
      </c>
      <c r="AC12">
        <v>62</v>
      </c>
    </row>
    <row r="13" spans="1:29" ht="12.75" customHeight="1" x14ac:dyDescent="0.25">
      <c r="A13" s="344" t="s">
        <v>2511</v>
      </c>
      <c r="B13" s="345" t="s">
        <v>2317</v>
      </c>
      <c r="C13" s="345">
        <v>2005</v>
      </c>
      <c r="D13" s="345" t="s">
        <v>2369</v>
      </c>
      <c r="E13" s="345" t="s">
        <v>2506</v>
      </c>
      <c r="F13" s="345">
        <v>60</v>
      </c>
      <c r="G13" s="345"/>
      <c r="H13" s="345"/>
      <c r="I13" s="342">
        <v>60</v>
      </c>
      <c r="J13" s="345"/>
      <c r="K13" s="345"/>
      <c r="L13" s="345" t="s">
        <v>97</v>
      </c>
      <c r="M13" s="345"/>
      <c r="N13" s="345"/>
      <c r="O13" s="345" t="s">
        <v>97</v>
      </c>
      <c r="P13" s="345"/>
      <c r="Q13" s="345"/>
      <c r="R13" s="345"/>
      <c r="S13" s="345"/>
      <c r="T13" s="345"/>
      <c r="U13" s="345"/>
      <c r="V13" s="345"/>
      <c r="W13" s="345" t="s">
        <v>97</v>
      </c>
      <c r="X13" s="345" t="s">
        <v>97</v>
      </c>
      <c r="Y13" s="345"/>
      <c r="Z13" s="345"/>
      <c r="AA13" s="345">
        <f t="shared" si="0"/>
        <v>60</v>
      </c>
      <c r="AB13" s="343">
        <f t="shared" si="1"/>
        <v>1</v>
      </c>
    </row>
    <row r="14" spans="1:29" ht="12.75" customHeight="1" x14ac:dyDescent="0.25">
      <c r="A14" s="344" t="s">
        <v>2512</v>
      </c>
      <c r="B14" s="345" t="s">
        <v>1277</v>
      </c>
      <c r="C14" s="345">
        <v>2005</v>
      </c>
      <c r="D14" s="345" t="s">
        <v>2513</v>
      </c>
      <c r="E14" s="345" t="s">
        <v>2498</v>
      </c>
      <c r="F14" s="345">
        <v>56</v>
      </c>
      <c r="G14" s="345"/>
      <c r="H14" s="345"/>
      <c r="I14" s="345"/>
      <c r="J14" s="345"/>
      <c r="K14" s="345"/>
      <c r="L14" s="345"/>
      <c r="M14" s="345"/>
      <c r="N14" s="345"/>
      <c r="O14" s="345">
        <v>26</v>
      </c>
      <c r="P14" s="345"/>
      <c r="Q14" s="345">
        <v>24</v>
      </c>
      <c r="R14" s="345"/>
      <c r="S14" s="345"/>
      <c r="T14" s="345"/>
      <c r="U14" s="342">
        <v>56</v>
      </c>
      <c r="V14" s="345"/>
      <c r="W14" s="345"/>
      <c r="X14" s="345">
        <v>45</v>
      </c>
      <c r="Y14" s="345"/>
      <c r="Z14" s="345"/>
      <c r="AA14" s="345">
        <f t="shared" si="0"/>
        <v>151</v>
      </c>
      <c r="AB14" s="343">
        <f t="shared" si="1"/>
        <v>4</v>
      </c>
    </row>
    <row r="15" spans="1:29" ht="12.75" customHeight="1" x14ac:dyDescent="0.25">
      <c r="A15" s="344" t="s">
        <v>1363</v>
      </c>
      <c r="B15" s="345" t="s">
        <v>2380</v>
      </c>
      <c r="C15" s="345">
        <v>2005</v>
      </c>
      <c r="D15" s="345" t="s">
        <v>2503</v>
      </c>
      <c r="E15" s="345" t="s">
        <v>2498</v>
      </c>
      <c r="F15" s="345">
        <v>54</v>
      </c>
      <c r="G15" s="345"/>
      <c r="H15" s="342">
        <v>54</v>
      </c>
      <c r="I15" s="345"/>
      <c r="J15" s="345"/>
      <c r="K15" s="345"/>
      <c r="L15" s="345"/>
      <c r="M15" s="345"/>
      <c r="N15" s="345" t="s">
        <v>97</v>
      </c>
      <c r="O15" s="345"/>
      <c r="P15" s="345" t="s">
        <v>97</v>
      </c>
      <c r="Q15" s="345"/>
      <c r="R15" s="345"/>
      <c r="S15" s="345"/>
      <c r="T15" s="345">
        <v>3</v>
      </c>
      <c r="U15" s="345"/>
      <c r="V15" s="345"/>
      <c r="W15" s="345"/>
      <c r="X15" s="345"/>
      <c r="Y15" s="345"/>
      <c r="Z15" s="345">
        <v>1</v>
      </c>
      <c r="AA15" s="345">
        <f t="shared" si="0"/>
        <v>58</v>
      </c>
      <c r="AB15" s="343">
        <f t="shared" si="1"/>
        <v>3</v>
      </c>
    </row>
    <row r="16" spans="1:29" ht="12.75" customHeight="1" x14ac:dyDescent="0.25">
      <c r="A16" s="344" t="s">
        <v>2514</v>
      </c>
      <c r="B16" s="345" t="s">
        <v>1243</v>
      </c>
      <c r="C16" s="345">
        <v>2005</v>
      </c>
      <c r="D16" s="345" t="s">
        <v>2515</v>
      </c>
      <c r="E16" s="345" t="s">
        <v>2516</v>
      </c>
      <c r="F16" s="345">
        <v>51</v>
      </c>
      <c r="G16" s="345" t="s">
        <v>97</v>
      </c>
      <c r="H16" s="345"/>
      <c r="I16" s="345"/>
      <c r="J16" s="345">
        <v>22</v>
      </c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 t="s">
        <v>97</v>
      </c>
      <c r="X16" s="342">
        <v>51</v>
      </c>
      <c r="Y16" s="345"/>
      <c r="Z16" s="345">
        <v>1</v>
      </c>
      <c r="AA16" s="345">
        <f t="shared" si="0"/>
        <v>74</v>
      </c>
      <c r="AB16" s="343">
        <f t="shared" si="1"/>
        <v>3</v>
      </c>
    </row>
    <row r="17" spans="1:28" ht="12.75" customHeight="1" x14ac:dyDescent="0.25">
      <c r="A17" s="344" t="s">
        <v>2517</v>
      </c>
      <c r="B17" s="345" t="s">
        <v>2343</v>
      </c>
      <c r="C17" s="345">
        <v>2005</v>
      </c>
      <c r="D17" s="345" t="s">
        <v>2409</v>
      </c>
      <c r="E17" s="345" t="s">
        <v>2502</v>
      </c>
      <c r="F17" s="345">
        <v>49</v>
      </c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>
        <v>11</v>
      </c>
      <c r="T17" s="345"/>
      <c r="U17" s="345"/>
      <c r="V17" s="345"/>
      <c r="W17" s="345">
        <v>19</v>
      </c>
      <c r="X17" s="342">
        <v>49</v>
      </c>
      <c r="Y17" s="345"/>
      <c r="Z17" s="345"/>
      <c r="AA17" s="345">
        <f t="shared" si="0"/>
        <v>79</v>
      </c>
      <c r="AB17" s="343">
        <f t="shared" si="1"/>
        <v>3</v>
      </c>
    </row>
    <row r="18" spans="1:28" ht="12.75" customHeight="1" x14ac:dyDescent="0.25">
      <c r="A18" s="344" t="s">
        <v>2518</v>
      </c>
      <c r="B18" s="345" t="s">
        <v>2317</v>
      </c>
      <c r="C18" s="345">
        <v>2005</v>
      </c>
      <c r="D18" s="345" t="s">
        <v>2519</v>
      </c>
      <c r="E18" s="345" t="s">
        <v>2498</v>
      </c>
      <c r="F18" s="345">
        <v>48</v>
      </c>
      <c r="G18" s="345"/>
      <c r="H18" s="342" t="s">
        <v>97</v>
      </c>
      <c r="I18" s="345"/>
      <c r="J18" s="345"/>
      <c r="K18" s="345"/>
      <c r="L18" s="345"/>
      <c r="M18" s="345"/>
      <c r="N18" s="345">
        <v>21</v>
      </c>
      <c r="O18" s="345" t="s">
        <v>97</v>
      </c>
      <c r="P18" s="345" t="s">
        <v>97</v>
      </c>
      <c r="Q18" s="345">
        <v>24</v>
      </c>
      <c r="R18" s="345" t="s">
        <v>97</v>
      </c>
      <c r="S18" s="345"/>
      <c r="T18" s="345"/>
      <c r="U18" s="345"/>
      <c r="V18" s="345"/>
      <c r="W18" s="345">
        <v>41</v>
      </c>
      <c r="X18" s="342">
        <v>48</v>
      </c>
      <c r="Y18" s="345"/>
      <c r="Z18" s="345">
        <v>34</v>
      </c>
      <c r="AA18" s="345">
        <f t="shared" si="0"/>
        <v>168</v>
      </c>
      <c r="AB18" s="343">
        <f t="shared" si="1"/>
        <v>5</v>
      </c>
    </row>
    <row r="19" spans="1:28" ht="12.75" customHeight="1" x14ac:dyDescent="0.25">
      <c r="A19" s="344" t="s">
        <v>1631</v>
      </c>
      <c r="B19" s="345" t="s">
        <v>2428</v>
      </c>
      <c r="C19" s="345">
        <v>2005</v>
      </c>
      <c r="D19" s="345" t="s">
        <v>2519</v>
      </c>
      <c r="E19" s="345" t="s">
        <v>2516</v>
      </c>
      <c r="F19" s="345">
        <v>40</v>
      </c>
      <c r="G19" s="345"/>
      <c r="H19" s="345"/>
      <c r="I19" s="345"/>
      <c r="J19" s="345" t="s">
        <v>97</v>
      </c>
      <c r="K19" s="345"/>
      <c r="L19" s="345" t="s">
        <v>97</v>
      </c>
      <c r="M19" s="345" t="s">
        <v>97</v>
      </c>
      <c r="N19" s="345" t="s">
        <v>97</v>
      </c>
      <c r="O19" s="345"/>
      <c r="P19" s="345"/>
      <c r="Q19" s="345"/>
      <c r="R19" s="345" t="s">
        <v>97</v>
      </c>
      <c r="S19" s="345"/>
      <c r="T19" s="345"/>
      <c r="U19" s="345">
        <v>33</v>
      </c>
      <c r="V19" s="345"/>
      <c r="W19" s="345"/>
      <c r="X19" s="342">
        <v>40</v>
      </c>
      <c r="Y19" s="345" t="s">
        <v>97</v>
      </c>
      <c r="Z19" s="345"/>
      <c r="AA19" s="345">
        <f t="shared" si="0"/>
        <v>73</v>
      </c>
      <c r="AB19" s="343">
        <f t="shared" si="1"/>
        <v>2</v>
      </c>
    </row>
    <row r="20" spans="1:28" ht="12.75" customHeight="1" x14ac:dyDescent="0.25">
      <c r="A20" s="344" t="s">
        <v>2520</v>
      </c>
      <c r="B20" s="345" t="s">
        <v>2389</v>
      </c>
      <c r="C20" s="345">
        <v>2005</v>
      </c>
      <c r="D20" s="345" t="s">
        <v>2503</v>
      </c>
      <c r="E20" s="345" t="s">
        <v>2516</v>
      </c>
      <c r="F20" s="345">
        <v>32</v>
      </c>
      <c r="G20" s="345">
        <v>3</v>
      </c>
      <c r="H20" s="345" t="s">
        <v>97</v>
      </c>
      <c r="I20" s="342" t="s">
        <v>97</v>
      </c>
      <c r="J20" s="345"/>
      <c r="K20" s="345"/>
      <c r="L20" s="345"/>
      <c r="M20" s="342">
        <v>32</v>
      </c>
      <c r="N20" s="345"/>
      <c r="O20" s="345"/>
      <c r="P20" s="345"/>
      <c r="Q20" s="345"/>
      <c r="R20" s="345"/>
      <c r="S20" s="345"/>
      <c r="T20" s="345">
        <v>2</v>
      </c>
      <c r="U20" s="345"/>
      <c r="V20" s="345" t="s">
        <v>97</v>
      </c>
      <c r="W20" s="345"/>
      <c r="X20" s="345"/>
      <c r="Y20" s="345"/>
      <c r="Z20" s="345" t="s">
        <v>97</v>
      </c>
      <c r="AA20" s="345">
        <f t="shared" si="0"/>
        <v>37</v>
      </c>
      <c r="AB20" s="343">
        <f t="shared" si="1"/>
        <v>3</v>
      </c>
    </row>
    <row r="21" spans="1:28" ht="12.75" customHeight="1" x14ac:dyDescent="0.25">
      <c r="A21" s="344" t="s">
        <v>2261</v>
      </c>
      <c r="B21" s="345" t="s">
        <v>1277</v>
      </c>
      <c r="C21" s="345">
        <v>2005</v>
      </c>
      <c r="D21" s="345" t="s">
        <v>2307</v>
      </c>
      <c r="E21" s="345" t="s">
        <v>2498</v>
      </c>
      <c r="F21" s="345">
        <v>32</v>
      </c>
      <c r="G21" s="345"/>
      <c r="H21" s="342">
        <v>32</v>
      </c>
      <c r="I21" s="345"/>
      <c r="J21" s="345"/>
      <c r="K21" s="345">
        <v>16</v>
      </c>
      <c r="L21" s="345"/>
      <c r="M21" s="345" t="s">
        <v>97</v>
      </c>
      <c r="N21" s="345"/>
      <c r="O21" s="345"/>
      <c r="P21" s="345"/>
      <c r="Q21" s="345" t="s">
        <v>97</v>
      </c>
      <c r="R21" s="345"/>
      <c r="S21" s="345"/>
      <c r="T21" s="345">
        <v>1</v>
      </c>
      <c r="U21" s="345"/>
      <c r="V21" s="345" t="s">
        <v>97</v>
      </c>
      <c r="W21" s="345"/>
      <c r="X21" s="345"/>
      <c r="Y21" s="345">
        <v>2</v>
      </c>
      <c r="Z21" s="345"/>
      <c r="AA21" s="345">
        <f t="shared" si="0"/>
        <v>51</v>
      </c>
      <c r="AB21" s="343">
        <f t="shared" si="1"/>
        <v>4</v>
      </c>
    </row>
    <row r="22" spans="1:28" ht="12.75" customHeight="1" x14ac:dyDescent="0.25">
      <c r="A22" s="344" t="s">
        <v>1476</v>
      </c>
      <c r="B22" s="345" t="s">
        <v>2331</v>
      </c>
      <c r="C22" s="345">
        <v>2005</v>
      </c>
      <c r="D22" s="345" t="s">
        <v>2513</v>
      </c>
      <c r="E22" s="345" t="s">
        <v>2516</v>
      </c>
      <c r="F22" s="345">
        <v>31</v>
      </c>
      <c r="G22" s="345"/>
      <c r="H22" s="345"/>
      <c r="I22" s="345"/>
      <c r="J22" s="345"/>
      <c r="K22" s="345"/>
      <c r="L22" s="345"/>
      <c r="M22" s="345">
        <v>30</v>
      </c>
      <c r="N22" s="345"/>
      <c r="O22" s="345">
        <v>10</v>
      </c>
      <c r="P22" s="345"/>
      <c r="Q22" s="345"/>
      <c r="R22" s="345" t="s">
        <v>97</v>
      </c>
      <c r="S22" s="345">
        <v>3</v>
      </c>
      <c r="T22" s="342">
        <v>31</v>
      </c>
      <c r="U22" s="345"/>
      <c r="V22" s="345"/>
      <c r="W22" s="345"/>
      <c r="X22" s="345" t="s">
        <v>97</v>
      </c>
      <c r="Y22" s="345"/>
      <c r="Z22" s="345">
        <v>1</v>
      </c>
      <c r="AA22" s="345">
        <f t="shared" si="0"/>
        <v>75</v>
      </c>
      <c r="AB22" s="343">
        <f t="shared" si="1"/>
        <v>5</v>
      </c>
    </row>
    <row r="23" spans="1:28" ht="12.75" customHeight="1" x14ac:dyDescent="0.25">
      <c r="A23" s="344" t="s">
        <v>2521</v>
      </c>
      <c r="B23" s="345" t="s">
        <v>2314</v>
      </c>
      <c r="C23" s="345">
        <v>2005</v>
      </c>
      <c r="D23" s="345" t="s">
        <v>2304</v>
      </c>
      <c r="E23" s="345" t="s">
        <v>2498</v>
      </c>
      <c r="F23" s="345">
        <v>31</v>
      </c>
      <c r="G23" s="345">
        <v>19</v>
      </c>
      <c r="H23" s="345"/>
      <c r="I23" s="345"/>
      <c r="J23" s="345"/>
      <c r="K23" s="345"/>
      <c r="L23" s="345" t="s">
        <v>97</v>
      </c>
      <c r="M23" s="345"/>
      <c r="N23" s="342">
        <v>31</v>
      </c>
      <c r="O23" s="345"/>
      <c r="P23" s="345"/>
      <c r="Q23" s="345">
        <v>31</v>
      </c>
      <c r="R23" s="345">
        <v>18</v>
      </c>
      <c r="S23" s="345" t="s">
        <v>97</v>
      </c>
      <c r="T23" s="345"/>
      <c r="U23" s="345"/>
      <c r="V23" s="345"/>
      <c r="W23" s="345"/>
      <c r="X23" s="345"/>
      <c r="Y23" s="345"/>
      <c r="Z23" s="345"/>
      <c r="AA23" s="345">
        <f t="shared" si="0"/>
        <v>99</v>
      </c>
      <c r="AB23" s="343">
        <f t="shared" si="1"/>
        <v>4</v>
      </c>
    </row>
    <row r="24" spans="1:28" ht="12.75" customHeight="1" x14ac:dyDescent="0.25">
      <c r="A24" s="344" t="s">
        <v>2522</v>
      </c>
      <c r="B24" s="345" t="s">
        <v>2523</v>
      </c>
      <c r="C24" s="345">
        <v>2005</v>
      </c>
      <c r="D24" s="345" t="s">
        <v>2524</v>
      </c>
      <c r="E24" s="345" t="s">
        <v>2506</v>
      </c>
      <c r="F24" s="345">
        <v>31</v>
      </c>
      <c r="G24" s="345"/>
      <c r="H24" s="345">
        <v>8</v>
      </c>
      <c r="I24" s="345"/>
      <c r="J24" s="345"/>
      <c r="K24" s="345"/>
      <c r="L24" s="345"/>
      <c r="M24" s="345">
        <v>8</v>
      </c>
      <c r="N24" s="345"/>
      <c r="O24" s="345"/>
      <c r="P24" s="342">
        <v>31</v>
      </c>
      <c r="Q24" s="345"/>
      <c r="R24" s="345"/>
      <c r="S24" s="345"/>
      <c r="T24" s="345">
        <v>2</v>
      </c>
      <c r="U24" s="345"/>
      <c r="V24" s="345"/>
      <c r="W24" s="345"/>
      <c r="X24" s="345"/>
      <c r="Y24" s="345"/>
      <c r="Z24" s="345"/>
      <c r="AA24" s="345">
        <f t="shared" si="0"/>
        <v>49</v>
      </c>
      <c r="AB24" s="343">
        <f t="shared" si="1"/>
        <v>4</v>
      </c>
    </row>
    <row r="25" spans="1:28" ht="12.75" customHeight="1" x14ac:dyDescent="0.25">
      <c r="A25" s="344" t="s">
        <v>2525</v>
      </c>
      <c r="B25" s="345" t="s">
        <v>2314</v>
      </c>
      <c r="C25" s="345">
        <v>2005</v>
      </c>
      <c r="D25" s="345" t="s">
        <v>2503</v>
      </c>
      <c r="E25" s="345" t="s">
        <v>2502</v>
      </c>
      <c r="F25" s="345">
        <v>30</v>
      </c>
      <c r="G25" s="345"/>
      <c r="H25" s="345">
        <v>1</v>
      </c>
      <c r="I25" s="345"/>
      <c r="J25" s="345"/>
      <c r="K25" s="345"/>
      <c r="L25" s="345">
        <v>27</v>
      </c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2">
        <v>30</v>
      </c>
      <c r="X25" s="345"/>
      <c r="Y25" s="345"/>
      <c r="Z25" s="345"/>
      <c r="AA25" s="345">
        <f t="shared" si="0"/>
        <v>58</v>
      </c>
      <c r="AB25" s="343">
        <f t="shared" si="1"/>
        <v>3</v>
      </c>
    </row>
    <row r="26" spans="1:28" ht="12.75" customHeight="1" x14ac:dyDescent="0.25">
      <c r="A26" s="344" t="s">
        <v>2526</v>
      </c>
      <c r="B26" s="345" t="s">
        <v>2377</v>
      </c>
      <c r="C26" s="345">
        <v>2005</v>
      </c>
      <c r="D26" s="345" t="s">
        <v>2527</v>
      </c>
      <c r="E26" s="345" t="s">
        <v>2498</v>
      </c>
      <c r="F26" s="345">
        <v>29</v>
      </c>
      <c r="G26" s="342">
        <v>29</v>
      </c>
      <c r="H26" s="345"/>
      <c r="I26" s="345" t="s">
        <v>97</v>
      </c>
      <c r="J26" s="345"/>
      <c r="K26" s="345"/>
      <c r="L26" s="345" t="s">
        <v>97</v>
      </c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>
        <f t="shared" si="0"/>
        <v>29</v>
      </c>
      <c r="AB26" s="343">
        <f t="shared" si="1"/>
        <v>1</v>
      </c>
    </row>
    <row r="27" spans="1:28" ht="12.75" customHeight="1" x14ac:dyDescent="0.25">
      <c r="A27" s="344" t="s">
        <v>2528</v>
      </c>
      <c r="B27" s="345" t="s">
        <v>2331</v>
      </c>
      <c r="C27" s="345">
        <v>2005</v>
      </c>
      <c r="D27" s="345" t="s">
        <v>2311</v>
      </c>
      <c r="E27" s="345" t="s">
        <v>2502</v>
      </c>
      <c r="F27" s="345">
        <v>29</v>
      </c>
      <c r="G27" s="345"/>
      <c r="H27" s="345"/>
      <c r="I27" s="345"/>
      <c r="J27" s="345"/>
      <c r="K27" s="345"/>
      <c r="L27" s="345">
        <v>17</v>
      </c>
      <c r="M27" s="345" t="s">
        <v>97</v>
      </c>
      <c r="N27" s="345" t="s">
        <v>97</v>
      </c>
      <c r="O27" s="345" t="s">
        <v>97</v>
      </c>
      <c r="P27" s="345"/>
      <c r="Q27" s="345"/>
      <c r="R27" s="345" t="s">
        <v>97</v>
      </c>
      <c r="S27" s="345">
        <v>2</v>
      </c>
      <c r="T27" s="342">
        <v>29</v>
      </c>
      <c r="U27" s="345"/>
      <c r="V27" s="345"/>
      <c r="W27" s="345" t="s">
        <v>97</v>
      </c>
      <c r="X27" s="345">
        <v>2</v>
      </c>
      <c r="Y27" s="345" t="s">
        <v>97</v>
      </c>
      <c r="Z27" s="345" t="s">
        <v>97</v>
      </c>
      <c r="AA27" s="345">
        <f t="shared" si="0"/>
        <v>50</v>
      </c>
      <c r="AB27" s="343">
        <f t="shared" si="1"/>
        <v>4</v>
      </c>
    </row>
    <row r="28" spans="1:28" ht="12.75" customHeight="1" x14ac:dyDescent="0.25">
      <c r="A28" s="344" t="s">
        <v>2529</v>
      </c>
      <c r="B28" s="345" t="s">
        <v>2337</v>
      </c>
      <c r="C28" s="345">
        <v>2005</v>
      </c>
      <c r="D28" s="345" t="s">
        <v>2513</v>
      </c>
      <c r="E28" s="345" t="s">
        <v>2502</v>
      </c>
      <c r="F28" s="345">
        <v>29</v>
      </c>
      <c r="G28" s="345"/>
      <c r="H28" s="345"/>
      <c r="I28" s="345" t="s">
        <v>97</v>
      </c>
      <c r="J28" s="345"/>
      <c r="K28" s="345"/>
      <c r="L28" s="345"/>
      <c r="M28" s="345"/>
      <c r="N28" s="345"/>
      <c r="O28" s="342">
        <v>29</v>
      </c>
      <c r="P28" s="345"/>
      <c r="Q28" s="345">
        <v>10</v>
      </c>
      <c r="R28" s="345" t="s">
        <v>97</v>
      </c>
      <c r="S28" s="345"/>
      <c r="T28" s="345"/>
      <c r="U28" s="345"/>
      <c r="V28" s="345">
        <v>8</v>
      </c>
      <c r="W28" s="345"/>
      <c r="X28" s="345"/>
      <c r="Y28" s="345" t="s">
        <v>97</v>
      </c>
      <c r="Z28" s="345" t="s">
        <v>97</v>
      </c>
      <c r="AA28" s="345">
        <f t="shared" si="0"/>
        <v>47</v>
      </c>
      <c r="AB28" s="343">
        <f t="shared" si="1"/>
        <v>3</v>
      </c>
    </row>
    <row r="29" spans="1:28" ht="12.75" customHeight="1" x14ac:dyDescent="0.25">
      <c r="A29" s="344" t="s">
        <v>2530</v>
      </c>
      <c r="B29" s="345" t="s">
        <v>2358</v>
      </c>
      <c r="C29" s="345">
        <v>2005</v>
      </c>
      <c r="D29" s="345" t="s">
        <v>2513</v>
      </c>
      <c r="E29" s="345" t="s">
        <v>2502</v>
      </c>
      <c r="F29" s="345">
        <v>28</v>
      </c>
      <c r="G29" s="345"/>
      <c r="H29" s="345" t="s">
        <v>97</v>
      </c>
      <c r="I29" s="345"/>
      <c r="J29" s="345"/>
      <c r="K29" s="345"/>
      <c r="L29" s="345"/>
      <c r="M29" s="342">
        <v>28</v>
      </c>
      <c r="N29" s="345"/>
      <c r="O29" s="345"/>
      <c r="P29" s="345"/>
      <c r="Q29" s="345"/>
      <c r="R29" s="345" t="s">
        <v>97</v>
      </c>
      <c r="S29" s="345"/>
      <c r="T29" s="345">
        <v>2</v>
      </c>
      <c r="U29" s="345"/>
      <c r="V29" s="345">
        <v>8</v>
      </c>
      <c r="W29" s="345"/>
      <c r="X29" s="345"/>
      <c r="Y29" s="345"/>
      <c r="Z29" s="345"/>
      <c r="AA29" s="345">
        <f t="shared" si="0"/>
        <v>38</v>
      </c>
      <c r="AB29" s="343">
        <f t="shared" si="1"/>
        <v>3</v>
      </c>
    </row>
    <row r="30" spans="1:28" ht="12.75" customHeight="1" x14ac:dyDescent="0.25">
      <c r="A30" s="344" t="s">
        <v>2531</v>
      </c>
      <c r="B30" s="345" t="s">
        <v>2306</v>
      </c>
      <c r="C30" s="345">
        <v>2005</v>
      </c>
      <c r="D30" s="345" t="s">
        <v>2532</v>
      </c>
      <c r="E30" s="345" t="s">
        <v>2509</v>
      </c>
      <c r="F30" s="345">
        <v>25</v>
      </c>
      <c r="G30" s="345"/>
      <c r="H30" s="345">
        <v>8</v>
      </c>
      <c r="I30" s="345"/>
      <c r="J30" s="345"/>
      <c r="K30" s="345"/>
      <c r="L30" s="345"/>
      <c r="M30" s="345"/>
      <c r="N30" s="345"/>
      <c r="O30" s="345"/>
      <c r="P30" s="345"/>
      <c r="Q30" s="345"/>
      <c r="R30" s="345"/>
      <c r="S30" s="345"/>
      <c r="T30" s="345"/>
      <c r="U30" s="345"/>
      <c r="V30" s="342">
        <v>25</v>
      </c>
      <c r="W30" s="345"/>
      <c r="X30" s="345"/>
      <c r="Y30" s="345"/>
      <c r="Z30" s="345"/>
      <c r="AA30" s="345">
        <f t="shared" si="0"/>
        <v>33</v>
      </c>
      <c r="AB30" s="343">
        <f t="shared" si="1"/>
        <v>2</v>
      </c>
    </row>
    <row r="31" spans="1:28" ht="12.75" customHeight="1" x14ac:dyDescent="0.25">
      <c r="A31" s="344" t="s">
        <v>2533</v>
      </c>
      <c r="B31" s="345" t="s">
        <v>2365</v>
      </c>
      <c r="C31" s="345">
        <v>2005</v>
      </c>
      <c r="D31" s="345" t="s">
        <v>2311</v>
      </c>
      <c r="E31" s="345" t="s">
        <v>2498</v>
      </c>
      <c r="F31" s="345">
        <v>24</v>
      </c>
      <c r="G31" s="345"/>
      <c r="H31" s="345"/>
      <c r="I31" s="345"/>
      <c r="J31" s="345"/>
      <c r="K31" s="345"/>
      <c r="L31" s="342">
        <v>24</v>
      </c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>
        <f t="shared" si="0"/>
        <v>24</v>
      </c>
      <c r="AB31" s="343">
        <f t="shared" si="1"/>
        <v>1</v>
      </c>
    </row>
    <row r="32" spans="1:28" ht="12.75" customHeight="1" x14ac:dyDescent="0.25">
      <c r="A32" s="344" t="s">
        <v>2534</v>
      </c>
      <c r="B32" s="345" t="s">
        <v>2383</v>
      </c>
      <c r="C32" s="345">
        <v>2005</v>
      </c>
      <c r="D32" s="345" t="s">
        <v>2532</v>
      </c>
      <c r="E32" s="345" t="s">
        <v>2502</v>
      </c>
      <c r="F32" s="345">
        <v>22</v>
      </c>
      <c r="G32" s="345" t="s">
        <v>97</v>
      </c>
      <c r="H32" s="342">
        <v>22</v>
      </c>
      <c r="I32" s="345"/>
      <c r="J32" s="345"/>
      <c r="K32" s="345"/>
      <c r="L32" s="345">
        <v>15</v>
      </c>
      <c r="M32" s="345"/>
      <c r="N32" s="345"/>
      <c r="O32" s="345"/>
      <c r="P32" s="345"/>
      <c r="Q32" s="345"/>
      <c r="R32" s="345"/>
      <c r="S32" s="345" t="s">
        <v>97</v>
      </c>
      <c r="T32" s="345"/>
      <c r="U32" s="345"/>
      <c r="V32" s="345"/>
      <c r="W32" s="345"/>
      <c r="X32" s="345"/>
      <c r="Y32" s="345"/>
      <c r="Z32" s="345"/>
      <c r="AA32" s="345">
        <f t="shared" si="0"/>
        <v>37</v>
      </c>
      <c r="AB32" s="343">
        <f t="shared" si="1"/>
        <v>2</v>
      </c>
    </row>
    <row r="33" spans="1:28" ht="12.75" customHeight="1" x14ac:dyDescent="0.25">
      <c r="A33" s="344" t="s">
        <v>2535</v>
      </c>
      <c r="B33" s="345" t="s">
        <v>2365</v>
      </c>
      <c r="C33" s="345">
        <v>2005</v>
      </c>
      <c r="D33" s="345" t="s">
        <v>2441</v>
      </c>
      <c r="E33" s="345" t="s">
        <v>2506</v>
      </c>
      <c r="F33" s="345">
        <v>22</v>
      </c>
      <c r="G33" s="345">
        <v>3</v>
      </c>
      <c r="H33" s="345"/>
      <c r="I33" s="345"/>
      <c r="J33" s="345"/>
      <c r="K33" s="345"/>
      <c r="L33" s="345"/>
      <c r="M33" s="345"/>
      <c r="N33" s="345"/>
      <c r="O33" s="345"/>
      <c r="P33" s="342">
        <v>22</v>
      </c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>
        <f t="shared" si="0"/>
        <v>25</v>
      </c>
      <c r="AB33" s="343">
        <f t="shared" si="1"/>
        <v>2</v>
      </c>
    </row>
    <row r="34" spans="1:28" ht="12.75" customHeight="1" x14ac:dyDescent="0.25">
      <c r="A34" s="344" t="s">
        <v>1455</v>
      </c>
      <c r="B34" s="345" t="s">
        <v>2303</v>
      </c>
      <c r="C34" s="345">
        <v>2005</v>
      </c>
      <c r="D34" s="345" t="s">
        <v>2311</v>
      </c>
      <c r="E34" s="345" t="s">
        <v>2502</v>
      </c>
      <c r="F34" s="345">
        <v>20</v>
      </c>
      <c r="G34" s="345"/>
      <c r="H34" s="345"/>
      <c r="I34" s="342">
        <v>20</v>
      </c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 t="s">
        <v>97</v>
      </c>
      <c r="Z34" s="345"/>
      <c r="AA34" s="345">
        <f t="shared" si="0"/>
        <v>20</v>
      </c>
      <c r="AB34" s="343">
        <f t="shared" si="1"/>
        <v>1</v>
      </c>
    </row>
    <row r="35" spans="1:28" ht="12.75" customHeight="1" x14ac:dyDescent="0.25">
      <c r="A35" s="344" t="s">
        <v>2536</v>
      </c>
      <c r="B35" s="345" t="s">
        <v>2405</v>
      </c>
      <c r="C35" s="345">
        <v>2005</v>
      </c>
      <c r="D35" s="345" t="s">
        <v>2537</v>
      </c>
      <c r="E35" s="345" t="s">
        <v>2506</v>
      </c>
      <c r="F35" s="345">
        <v>20</v>
      </c>
      <c r="G35" s="345" t="s">
        <v>97</v>
      </c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2">
        <v>20</v>
      </c>
      <c r="W35" s="345"/>
      <c r="X35" s="345"/>
      <c r="Y35" s="345"/>
      <c r="Z35" s="345"/>
      <c r="AA35" s="345">
        <f t="shared" si="0"/>
        <v>20</v>
      </c>
      <c r="AB35" s="343">
        <f t="shared" si="1"/>
        <v>1</v>
      </c>
    </row>
    <row r="36" spans="1:28" ht="12.75" customHeight="1" x14ac:dyDescent="0.25">
      <c r="A36" s="344" t="s">
        <v>2538</v>
      </c>
      <c r="B36" s="345" t="s">
        <v>2501</v>
      </c>
      <c r="C36" s="345">
        <v>2005</v>
      </c>
      <c r="D36" s="345" t="s">
        <v>2505</v>
      </c>
      <c r="E36" s="345" t="s">
        <v>2509</v>
      </c>
      <c r="F36" s="345">
        <v>20</v>
      </c>
      <c r="G36" s="345">
        <v>6</v>
      </c>
      <c r="H36" s="345"/>
      <c r="I36" s="345"/>
      <c r="J36" s="345"/>
      <c r="K36" s="345"/>
      <c r="L36" s="342">
        <v>20</v>
      </c>
      <c r="M36" s="345"/>
      <c r="N36" s="345"/>
      <c r="O36" s="345"/>
      <c r="P36" s="345"/>
      <c r="Q36" s="345"/>
      <c r="R36" s="345"/>
      <c r="S36" s="345"/>
      <c r="T36" s="345">
        <v>2</v>
      </c>
      <c r="U36" s="345"/>
      <c r="V36" s="345"/>
      <c r="W36" s="345"/>
      <c r="X36" s="345"/>
      <c r="Y36" s="345"/>
      <c r="Z36" s="345"/>
      <c r="AA36" s="345">
        <f t="shared" si="0"/>
        <v>28</v>
      </c>
      <c r="AB36" s="343">
        <f t="shared" si="1"/>
        <v>3</v>
      </c>
    </row>
    <row r="37" spans="1:28" ht="12.75" customHeight="1" x14ac:dyDescent="0.25">
      <c r="A37" s="344" t="s">
        <v>2539</v>
      </c>
      <c r="B37" s="345" t="s">
        <v>2367</v>
      </c>
      <c r="C37" s="345">
        <v>2005</v>
      </c>
      <c r="D37" s="345" t="s">
        <v>2441</v>
      </c>
      <c r="E37" s="345" t="s">
        <v>2498</v>
      </c>
      <c r="F37" s="345">
        <v>19</v>
      </c>
      <c r="G37" s="342">
        <v>19</v>
      </c>
      <c r="H37" s="345"/>
      <c r="I37" s="345" t="s">
        <v>97</v>
      </c>
      <c r="J37" s="345"/>
      <c r="K37" s="345"/>
      <c r="L37" s="345"/>
      <c r="M37" s="345"/>
      <c r="N37" s="345"/>
      <c r="O37" s="345"/>
      <c r="P37" s="345"/>
      <c r="Q37" s="345"/>
      <c r="R37" s="345"/>
      <c r="S37" s="345"/>
      <c r="T37" s="345"/>
      <c r="U37" s="345"/>
      <c r="V37" s="345" t="s">
        <v>97</v>
      </c>
      <c r="W37" s="345"/>
      <c r="X37" s="345"/>
      <c r="Y37" s="345"/>
      <c r="Z37" s="345"/>
      <c r="AA37" s="345">
        <f t="shared" si="0"/>
        <v>19</v>
      </c>
      <c r="AB37" s="343">
        <f t="shared" si="1"/>
        <v>1</v>
      </c>
    </row>
    <row r="38" spans="1:28" ht="12.75" customHeight="1" x14ac:dyDescent="0.25">
      <c r="A38" s="344" t="s">
        <v>2540</v>
      </c>
      <c r="B38" s="345" t="s">
        <v>2387</v>
      </c>
      <c r="C38" s="345">
        <v>2005</v>
      </c>
      <c r="D38" s="345" t="s">
        <v>2541</v>
      </c>
      <c r="E38" s="345" t="s">
        <v>2509</v>
      </c>
      <c r="F38" s="345">
        <v>19</v>
      </c>
      <c r="G38" s="342">
        <v>19</v>
      </c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345"/>
      <c r="X38" s="345"/>
      <c r="Y38" s="345" t="s">
        <v>97</v>
      </c>
      <c r="Z38" s="345"/>
      <c r="AA38" s="345">
        <f t="shared" si="0"/>
        <v>19</v>
      </c>
      <c r="AB38" s="343">
        <f t="shared" si="1"/>
        <v>1</v>
      </c>
    </row>
    <row r="39" spans="1:28" ht="12.75" customHeight="1" x14ac:dyDescent="0.25">
      <c r="A39" s="344" t="s">
        <v>2053</v>
      </c>
      <c r="B39" s="345" t="s">
        <v>2523</v>
      </c>
      <c r="C39" s="345">
        <v>2005</v>
      </c>
      <c r="D39" s="345" t="s">
        <v>2311</v>
      </c>
      <c r="E39" s="345" t="s">
        <v>2502</v>
      </c>
      <c r="F39" s="345">
        <v>17</v>
      </c>
      <c r="G39" s="345"/>
      <c r="H39" s="345"/>
      <c r="I39" s="345"/>
      <c r="J39" s="345">
        <v>3</v>
      </c>
      <c r="K39" s="345"/>
      <c r="L39" s="342">
        <v>17</v>
      </c>
      <c r="M39" s="345"/>
      <c r="N39" s="345"/>
      <c r="O39" s="345"/>
      <c r="P39" s="345">
        <v>11</v>
      </c>
      <c r="Q39" s="345"/>
      <c r="R39" s="345"/>
      <c r="S39" s="345"/>
      <c r="T39" s="345"/>
      <c r="U39" s="345"/>
      <c r="V39" s="345"/>
      <c r="W39" s="345"/>
      <c r="X39" s="345"/>
      <c r="Y39" s="345"/>
      <c r="Z39" s="345"/>
      <c r="AA39" s="345">
        <f t="shared" si="0"/>
        <v>31</v>
      </c>
      <c r="AB39" s="343">
        <f t="shared" si="1"/>
        <v>3</v>
      </c>
    </row>
    <row r="40" spans="1:28" ht="12.75" customHeight="1" x14ac:dyDescent="0.25">
      <c r="A40" s="344" t="s">
        <v>2542</v>
      </c>
      <c r="B40" s="345" t="s">
        <v>2380</v>
      </c>
      <c r="C40" s="345">
        <v>2005</v>
      </c>
      <c r="D40" s="345" t="s">
        <v>2409</v>
      </c>
      <c r="E40" s="345" t="s">
        <v>2498</v>
      </c>
      <c r="F40" s="345">
        <v>15</v>
      </c>
      <c r="G40" s="345"/>
      <c r="H40" s="345" t="s">
        <v>97</v>
      </c>
      <c r="I40" s="345"/>
      <c r="J40" s="345"/>
      <c r="K40" s="345"/>
      <c r="L40" s="345"/>
      <c r="M40" s="342">
        <v>15</v>
      </c>
      <c r="N40" s="345"/>
      <c r="O40" s="345"/>
      <c r="P40" s="345" t="s">
        <v>97</v>
      </c>
      <c r="Q40" s="345" t="s">
        <v>97</v>
      </c>
      <c r="R40" s="345"/>
      <c r="S40" s="345"/>
      <c r="T40" s="345"/>
      <c r="U40" s="345"/>
      <c r="V40" s="345"/>
      <c r="W40" s="345" t="s">
        <v>97</v>
      </c>
      <c r="X40" s="345"/>
      <c r="Y40" s="345"/>
      <c r="Z40" s="345"/>
      <c r="AA40" s="345">
        <f t="shared" si="0"/>
        <v>15</v>
      </c>
      <c r="AB40" s="343">
        <f t="shared" si="1"/>
        <v>1</v>
      </c>
    </row>
    <row r="41" spans="1:28" ht="12.75" customHeight="1" x14ac:dyDescent="0.25">
      <c r="A41" s="344" t="s">
        <v>2543</v>
      </c>
      <c r="B41" s="345" t="s">
        <v>2306</v>
      </c>
      <c r="C41" s="345">
        <v>2005</v>
      </c>
      <c r="D41" s="345" t="s">
        <v>2441</v>
      </c>
      <c r="E41" s="345" t="s">
        <v>2502</v>
      </c>
      <c r="F41" s="345">
        <v>15</v>
      </c>
      <c r="G41" s="345"/>
      <c r="H41" s="345">
        <v>4</v>
      </c>
      <c r="I41" s="345"/>
      <c r="J41" s="345"/>
      <c r="K41" s="345" t="s">
        <v>97</v>
      </c>
      <c r="L41" s="342">
        <v>15</v>
      </c>
      <c r="M41" s="345" t="s">
        <v>97</v>
      </c>
      <c r="N41" s="345"/>
      <c r="O41" s="345"/>
      <c r="P41" s="345"/>
      <c r="Q41" s="345" t="s">
        <v>97</v>
      </c>
      <c r="R41" s="345"/>
      <c r="S41" s="345"/>
      <c r="T41" s="345"/>
      <c r="U41" s="345"/>
      <c r="V41" s="345" t="s">
        <v>97</v>
      </c>
      <c r="W41" s="345"/>
      <c r="X41" s="345"/>
      <c r="Y41" s="345">
        <v>2</v>
      </c>
      <c r="Z41" s="345"/>
      <c r="AA41" s="345">
        <f t="shared" si="0"/>
        <v>21</v>
      </c>
      <c r="AB41" s="343">
        <f t="shared" si="1"/>
        <v>3</v>
      </c>
    </row>
    <row r="42" spans="1:28" ht="12.75" customHeight="1" x14ac:dyDescent="0.25">
      <c r="A42" s="344" t="s">
        <v>2544</v>
      </c>
      <c r="B42" s="345" t="s">
        <v>2367</v>
      </c>
      <c r="C42" s="345">
        <v>2005</v>
      </c>
      <c r="D42" s="345" t="s">
        <v>2311</v>
      </c>
      <c r="E42" s="345" t="s">
        <v>2502</v>
      </c>
      <c r="F42" s="345">
        <v>15</v>
      </c>
      <c r="G42" s="345"/>
      <c r="H42" s="345">
        <v>4</v>
      </c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345"/>
      <c r="W42" s="342">
        <v>15</v>
      </c>
      <c r="X42" s="345"/>
      <c r="Y42" s="345"/>
      <c r="Z42" s="345"/>
      <c r="AA42" s="345">
        <f t="shared" si="0"/>
        <v>19</v>
      </c>
      <c r="AB42" s="343">
        <f t="shared" si="1"/>
        <v>2</v>
      </c>
    </row>
    <row r="43" spans="1:28" ht="12.75" customHeight="1" x14ac:dyDescent="0.25">
      <c r="A43" s="344" t="s">
        <v>2545</v>
      </c>
      <c r="B43" s="345" t="s">
        <v>2310</v>
      </c>
      <c r="C43" s="345">
        <v>2005</v>
      </c>
      <c r="D43" s="345" t="s">
        <v>2546</v>
      </c>
      <c r="E43" s="345" t="s">
        <v>2502</v>
      </c>
      <c r="F43" s="345">
        <v>15</v>
      </c>
      <c r="G43" s="345"/>
      <c r="H43" s="345"/>
      <c r="I43" s="345"/>
      <c r="J43" s="345"/>
      <c r="K43" s="345"/>
      <c r="L43" s="345"/>
      <c r="M43" s="345" t="s">
        <v>97</v>
      </c>
      <c r="N43" s="345"/>
      <c r="O43" s="345"/>
      <c r="P43" s="345"/>
      <c r="Q43" s="345"/>
      <c r="R43" s="345"/>
      <c r="S43" s="345"/>
      <c r="T43" s="345"/>
      <c r="U43" s="345"/>
      <c r="V43" s="342">
        <v>15</v>
      </c>
      <c r="W43" s="345"/>
      <c r="X43" s="345" t="s">
        <v>97</v>
      </c>
      <c r="Y43" s="345" t="s">
        <v>97</v>
      </c>
      <c r="Z43" s="345"/>
      <c r="AA43" s="345">
        <f t="shared" si="0"/>
        <v>15</v>
      </c>
      <c r="AB43" s="343">
        <f t="shared" si="1"/>
        <v>1</v>
      </c>
    </row>
    <row r="44" spans="1:28" ht="12.75" customHeight="1" x14ac:dyDescent="0.25">
      <c r="A44" s="344" t="s">
        <v>2547</v>
      </c>
      <c r="B44" s="345" t="s">
        <v>1243</v>
      </c>
      <c r="C44" s="345">
        <v>2005</v>
      </c>
      <c r="D44" s="345" t="s">
        <v>2541</v>
      </c>
      <c r="E44" s="345" t="s">
        <v>2502</v>
      </c>
      <c r="F44" s="345">
        <v>15</v>
      </c>
      <c r="G44" s="345" t="s">
        <v>97</v>
      </c>
      <c r="H44" s="345">
        <v>5</v>
      </c>
      <c r="I44" s="345"/>
      <c r="J44" s="345"/>
      <c r="K44" s="345"/>
      <c r="L44" s="345"/>
      <c r="M44" s="345"/>
      <c r="N44" s="345">
        <v>15</v>
      </c>
      <c r="O44" s="345"/>
      <c r="P44" s="345"/>
      <c r="Q44" s="345"/>
      <c r="R44" s="345"/>
      <c r="S44" s="345"/>
      <c r="T44" s="345"/>
      <c r="U44" s="345"/>
      <c r="V44" s="342">
        <v>15</v>
      </c>
      <c r="W44" s="345"/>
      <c r="X44" s="345"/>
      <c r="Y44" s="345"/>
      <c r="Z44" s="345"/>
      <c r="AA44" s="345">
        <f t="shared" si="0"/>
        <v>35</v>
      </c>
      <c r="AB44" s="343">
        <f t="shared" si="1"/>
        <v>3</v>
      </c>
    </row>
    <row r="45" spans="1:28" ht="12.75" customHeight="1" x14ac:dyDescent="0.25">
      <c r="A45" s="344" t="s">
        <v>1434</v>
      </c>
      <c r="B45" s="345" t="s">
        <v>2407</v>
      </c>
      <c r="C45" s="345">
        <v>2005</v>
      </c>
      <c r="D45" s="345" t="s">
        <v>2409</v>
      </c>
      <c r="E45" s="345" t="s">
        <v>2506</v>
      </c>
      <c r="F45" s="345">
        <v>15</v>
      </c>
      <c r="G45" s="345"/>
      <c r="H45" s="345"/>
      <c r="I45" s="345"/>
      <c r="J45" s="345" t="s">
        <v>97</v>
      </c>
      <c r="K45" s="345" t="s">
        <v>97</v>
      </c>
      <c r="L45" s="342">
        <v>15</v>
      </c>
      <c r="M45" s="345" t="s">
        <v>97</v>
      </c>
      <c r="N45" s="345"/>
      <c r="O45" s="345"/>
      <c r="P45" s="345"/>
      <c r="Q45" s="345" t="s">
        <v>97</v>
      </c>
      <c r="R45" s="345"/>
      <c r="S45" s="345"/>
      <c r="T45" s="345"/>
      <c r="U45" s="345"/>
      <c r="V45" s="345"/>
      <c r="W45" s="345"/>
      <c r="X45" s="345"/>
      <c r="Y45" s="345"/>
      <c r="Z45" s="345"/>
      <c r="AA45" s="345">
        <f t="shared" si="0"/>
        <v>15</v>
      </c>
      <c r="AB45" s="343">
        <f t="shared" si="1"/>
        <v>1</v>
      </c>
    </row>
    <row r="46" spans="1:28" ht="12.75" customHeight="1" x14ac:dyDescent="0.25">
      <c r="A46" s="344" t="s">
        <v>2548</v>
      </c>
      <c r="B46" s="345" t="s">
        <v>2358</v>
      </c>
      <c r="C46" s="345">
        <v>2005</v>
      </c>
      <c r="D46" s="345" t="s">
        <v>2546</v>
      </c>
      <c r="E46" s="345" t="s">
        <v>2506</v>
      </c>
      <c r="F46" s="345">
        <v>15</v>
      </c>
      <c r="G46" s="345"/>
      <c r="H46" s="345"/>
      <c r="I46" s="345"/>
      <c r="J46" s="345"/>
      <c r="K46" s="342">
        <v>15</v>
      </c>
      <c r="L46" s="345"/>
      <c r="M46" s="345"/>
      <c r="N46" s="345"/>
      <c r="O46" s="345"/>
      <c r="P46" s="345">
        <v>7</v>
      </c>
      <c r="Q46" s="345"/>
      <c r="R46" s="345"/>
      <c r="S46" s="345"/>
      <c r="T46" s="345" t="s">
        <v>97</v>
      </c>
      <c r="U46" s="345"/>
      <c r="V46" s="345"/>
      <c r="W46" s="345"/>
      <c r="X46" s="345" t="s">
        <v>97</v>
      </c>
      <c r="Y46" s="345"/>
      <c r="Z46" s="345"/>
      <c r="AA46" s="345">
        <f t="shared" si="0"/>
        <v>22</v>
      </c>
      <c r="AB46" s="343">
        <f t="shared" si="1"/>
        <v>2</v>
      </c>
    </row>
    <row r="47" spans="1:28" ht="12.75" customHeight="1" x14ac:dyDescent="0.25">
      <c r="A47" s="344" t="s">
        <v>1879</v>
      </c>
      <c r="B47" s="345" t="s">
        <v>1243</v>
      </c>
      <c r="C47" s="345">
        <v>2005</v>
      </c>
      <c r="D47" s="345" t="s">
        <v>2441</v>
      </c>
      <c r="E47" s="345" t="s">
        <v>2516</v>
      </c>
      <c r="F47" s="345">
        <v>13</v>
      </c>
      <c r="G47" s="345"/>
      <c r="H47" s="345"/>
      <c r="I47" s="345"/>
      <c r="J47" s="345"/>
      <c r="K47" s="342">
        <v>13</v>
      </c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>
        <v>2</v>
      </c>
      <c r="Z47" s="345"/>
      <c r="AA47" s="345">
        <f t="shared" si="0"/>
        <v>15</v>
      </c>
      <c r="AB47" s="343">
        <f t="shared" si="1"/>
        <v>2</v>
      </c>
    </row>
    <row r="48" spans="1:28" ht="12.75" customHeight="1" x14ac:dyDescent="0.25">
      <c r="A48" s="344" t="s">
        <v>2549</v>
      </c>
      <c r="B48" s="345" t="s">
        <v>2306</v>
      </c>
      <c r="C48" s="345">
        <v>2005</v>
      </c>
      <c r="D48" s="345" t="s">
        <v>2311</v>
      </c>
      <c r="E48" s="345" t="s">
        <v>2506</v>
      </c>
      <c r="F48" s="345">
        <v>13</v>
      </c>
      <c r="G48" s="345"/>
      <c r="H48" s="345"/>
      <c r="I48" s="342">
        <v>13</v>
      </c>
      <c r="J48" s="345" t="s">
        <v>97</v>
      </c>
      <c r="K48" s="345"/>
      <c r="L48" s="345"/>
      <c r="M48" s="345" t="s">
        <v>97</v>
      </c>
      <c r="N48" s="345"/>
      <c r="O48" s="345"/>
      <c r="P48" s="345"/>
      <c r="Q48" s="345"/>
      <c r="R48" s="345"/>
      <c r="S48" s="345"/>
      <c r="T48" s="345" t="s">
        <v>97</v>
      </c>
      <c r="U48" s="345"/>
      <c r="V48" s="345" t="s">
        <v>97</v>
      </c>
      <c r="W48" s="345"/>
      <c r="X48" s="345"/>
      <c r="Y48" s="345"/>
      <c r="Z48" s="345"/>
      <c r="AA48" s="345">
        <f t="shared" si="0"/>
        <v>13</v>
      </c>
      <c r="AB48" s="343">
        <f t="shared" si="1"/>
        <v>1</v>
      </c>
    </row>
    <row r="49" spans="1:28" ht="12.75" customHeight="1" x14ac:dyDescent="0.25">
      <c r="A49" s="344" t="s">
        <v>2550</v>
      </c>
      <c r="B49" s="345" t="s">
        <v>2367</v>
      </c>
      <c r="C49" s="345">
        <v>2005</v>
      </c>
      <c r="D49" s="345" t="s">
        <v>2541</v>
      </c>
      <c r="E49" s="345" t="s">
        <v>2506</v>
      </c>
      <c r="F49" s="345">
        <v>13</v>
      </c>
      <c r="G49" s="345"/>
      <c r="H49" s="345">
        <v>5</v>
      </c>
      <c r="I49" s="345"/>
      <c r="J49" s="345"/>
      <c r="K49" s="345"/>
      <c r="L49" s="345"/>
      <c r="M49" s="345" t="s">
        <v>97</v>
      </c>
      <c r="N49" s="345"/>
      <c r="O49" s="345"/>
      <c r="P49" s="345"/>
      <c r="Q49" s="345" t="s">
        <v>97</v>
      </c>
      <c r="R49" s="345"/>
      <c r="S49" s="345"/>
      <c r="T49" s="345"/>
      <c r="U49" s="345"/>
      <c r="V49" s="345"/>
      <c r="W49" s="342">
        <v>13</v>
      </c>
      <c r="X49" s="345">
        <v>1</v>
      </c>
      <c r="Y49" s="345"/>
      <c r="Z49" s="345"/>
      <c r="AA49" s="345">
        <f t="shared" si="0"/>
        <v>19</v>
      </c>
      <c r="AB49" s="343">
        <f t="shared" si="1"/>
        <v>3</v>
      </c>
    </row>
    <row r="50" spans="1:28" ht="12.75" customHeight="1" x14ac:dyDescent="0.25">
      <c r="A50" s="344" t="s">
        <v>2551</v>
      </c>
      <c r="B50" s="345" t="s">
        <v>2387</v>
      </c>
      <c r="C50" s="345">
        <v>2005</v>
      </c>
      <c r="D50" s="345" t="s">
        <v>2541</v>
      </c>
      <c r="E50" s="345" t="s">
        <v>2506</v>
      </c>
      <c r="F50" s="345">
        <v>13</v>
      </c>
      <c r="G50" s="345"/>
      <c r="H50" s="345"/>
      <c r="I50" s="342">
        <v>13</v>
      </c>
      <c r="J50" s="345"/>
      <c r="K50" s="345" t="s">
        <v>97</v>
      </c>
      <c r="L50" s="345"/>
      <c r="M50" s="345">
        <v>1</v>
      </c>
      <c r="N50" s="345"/>
      <c r="O50" s="345"/>
      <c r="P50" s="345"/>
      <c r="Q50" s="345">
        <v>8</v>
      </c>
      <c r="R50" s="345"/>
      <c r="S50" s="345"/>
      <c r="T50" s="345"/>
      <c r="U50" s="345"/>
      <c r="V50" s="345"/>
      <c r="W50" s="345"/>
      <c r="X50" s="345"/>
      <c r="Y50" s="345" t="s">
        <v>97</v>
      </c>
      <c r="Z50" s="345" t="s">
        <v>97</v>
      </c>
      <c r="AA50" s="345">
        <f t="shared" si="0"/>
        <v>22</v>
      </c>
      <c r="AB50" s="343">
        <f t="shared" si="1"/>
        <v>3</v>
      </c>
    </row>
    <row r="51" spans="1:28" ht="12.75" customHeight="1" x14ac:dyDescent="0.25">
      <c r="A51" s="344" t="s">
        <v>1722</v>
      </c>
      <c r="B51" s="345" t="s">
        <v>2340</v>
      </c>
      <c r="C51" s="345">
        <v>2005</v>
      </c>
      <c r="D51" s="345" t="s">
        <v>2307</v>
      </c>
      <c r="E51" s="345" t="s">
        <v>2498</v>
      </c>
      <c r="F51" s="345">
        <v>12</v>
      </c>
      <c r="G51" s="345"/>
      <c r="H51" s="345"/>
      <c r="I51" s="345"/>
      <c r="J51" s="345"/>
      <c r="K51" s="345" t="s">
        <v>97</v>
      </c>
      <c r="L51" s="345"/>
      <c r="M51" s="345"/>
      <c r="N51" s="345"/>
      <c r="O51" s="345" t="s">
        <v>97</v>
      </c>
      <c r="P51" s="345"/>
      <c r="Q51" s="345"/>
      <c r="R51" s="342">
        <v>12</v>
      </c>
      <c r="S51" s="345"/>
      <c r="T51" s="345"/>
      <c r="U51" s="345"/>
      <c r="V51" s="345"/>
      <c r="W51" s="345" t="s">
        <v>97</v>
      </c>
      <c r="X51" s="345"/>
      <c r="Y51" s="345"/>
      <c r="Z51" s="345"/>
      <c r="AA51" s="345">
        <f t="shared" si="0"/>
        <v>12</v>
      </c>
      <c r="AB51" s="343">
        <f t="shared" si="1"/>
        <v>1</v>
      </c>
    </row>
    <row r="52" spans="1:28" ht="12.75" customHeight="1" x14ac:dyDescent="0.25">
      <c r="A52" s="344" t="s">
        <v>2552</v>
      </c>
      <c r="B52" s="345" t="s">
        <v>2405</v>
      </c>
      <c r="C52" s="345">
        <v>2005</v>
      </c>
      <c r="D52" s="345" t="s">
        <v>2307</v>
      </c>
      <c r="E52" s="345" t="s">
        <v>2498</v>
      </c>
      <c r="F52" s="345">
        <v>12</v>
      </c>
      <c r="G52" s="345"/>
      <c r="H52" s="345"/>
      <c r="I52" s="345"/>
      <c r="J52" s="345"/>
      <c r="K52" s="345"/>
      <c r="L52" s="345"/>
      <c r="M52" s="345">
        <v>1</v>
      </c>
      <c r="N52" s="345">
        <v>5</v>
      </c>
      <c r="O52" s="345"/>
      <c r="P52" s="345"/>
      <c r="Q52" s="345">
        <v>4</v>
      </c>
      <c r="R52" s="342">
        <v>12</v>
      </c>
      <c r="S52" s="345"/>
      <c r="T52" s="345"/>
      <c r="U52" s="345"/>
      <c r="V52" s="345" t="s">
        <v>97</v>
      </c>
      <c r="W52" s="345"/>
      <c r="X52" s="345">
        <v>4</v>
      </c>
      <c r="Y52" s="345"/>
      <c r="Z52" s="345"/>
      <c r="AA52" s="345">
        <f t="shared" si="0"/>
        <v>26</v>
      </c>
      <c r="AB52" s="343">
        <f t="shared" si="1"/>
        <v>5</v>
      </c>
    </row>
    <row r="53" spans="1:28" ht="12.75" customHeight="1" x14ac:dyDescent="0.25">
      <c r="A53" s="344" t="s">
        <v>2553</v>
      </c>
      <c r="B53" s="345" t="s">
        <v>2387</v>
      </c>
      <c r="C53" s="345">
        <v>2005</v>
      </c>
      <c r="D53" s="345" t="s">
        <v>2554</v>
      </c>
      <c r="E53" s="345" t="s">
        <v>2502</v>
      </c>
      <c r="F53" s="345">
        <v>11</v>
      </c>
      <c r="G53" s="345"/>
      <c r="H53" s="345"/>
      <c r="I53" s="345"/>
      <c r="J53" s="345"/>
      <c r="K53" s="345"/>
      <c r="L53" s="345"/>
      <c r="M53" s="345"/>
      <c r="N53" s="345" t="s">
        <v>97</v>
      </c>
      <c r="O53" s="345"/>
      <c r="P53" s="342">
        <v>11</v>
      </c>
      <c r="Q53" s="345"/>
      <c r="R53" s="345"/>
      <c r="S53" s="345"/>
      <c r="T53" s="345"/>
      <c r="U53" s="345"/>
      <c r="V53" s="345"/>
      <c r="W53" s="345"/>
      <c r="X53" s="345"/>
      <c r="Y53" s="345"/>
      <c r="Z53" s="345"/>
      <c r="AA53" s="345">
        <f t="shared" si="0"/>
        <v>11</v>
      </c>
      <c r="AB53" s="343">
        <f t="shared" si="1"/>
        <v>1</v>
      </c>
    </row>
    <row r="54" spans="1:28" ht="12.75" customHeight="1" x14ac:dyDescent="0.25">
      <c r="A54" s="344" t="s">
        <v>2555</v>
      </c>
      <c r="B54" s="345" t="s">
        <v>2389</v>
      </c>
      <c r="C54" s="345">
        <v>2005</v>
      </c>
      <c r="D54" s="345" t="s">
        <v>2515</v>
      </c>
      <c r="E54" s="345" t="s">
        <v>2516</v>
      </c>
      <c r="F54" s="345">
        <v>9</v>
      </c>
      <c r="G54" s="345"/>
      <c r="H54" s="345"/>
      <c r="I54" s="345"/>
      <c r="J54" s="345"/>
      <c r="K54" s="345">
        <v>3</v>
      </c>
      <c r="L54" s="345"/>
      <c r="M54" s="345"/>
      <c r="N54" s="345"/>
      <c r="O54" s="345"/>
      <c r="P54" s="345"/>
      <c r="Q54" s="345"/>
      <c r="R54" s="345"/>
      <c r="S54" s="345"/>
      <c r="T54" s="345"/>
      <c r="U54" s="345"/>
      <c r="V54" s="345"/>
      <c r="W54" s="342">
        <v>9</v>
      </c>
      <c r="X54" s="345"/>
      <c r="Y54" s="345">
        <v>2</v>
      </c>
      <c r="Z54" s="345"/>
      <c r="AA54" s="345">
        <f t="shared" si="0"/>
        <v>14</v>
      </c>
      <c r="AB54" s="343">
        <f t="shared" si="1"/>
        <v>3</v>
      </c>
    </row>
    <row r="55" spans="1:28" ht="12.75" customHeight="1" x14ac:dyDescent="0.25">
      <c r="A55" s="344" t="s">
        <v>2556</v>
      </c>
      <c r="B55" s="345" t="s">
        <v>2351</v>
      </c>
      <c r="C55" s="345">
        <v>2005</v>
      </c>
      <c r="D55" s="345" t="s">
        <v>2441</v>
      </c>
      <c r="E55" s="345" t="s">
        <v>2502</v>
      </c>
      <c r="F55" s="345">
        <v>8</v>
      </c>
      <c r="G55" s="342" t="s">
        <v>97</v>
      </c>
      <c r="H55" s="345"/>
      <c r="I55" s="342">
        <v>8</v>
      </c>
      <c r="J55" s="345"/>
      <c r="K55" s="345"/>
      <c r="L55" s="345"/>
      <c r="M55" s="345"/>
      <c r="N55" s="345"/>
      <c r="O55" s="345"/>
      <c r="P55" s="345"/>
      <c r="Q55" s="345">
        <v>8</v>
      </c>
      <c r="R55" s="345"/>
      <c r="S55" s="345" t="s">
        <v>97</v>
      </c>
      <c r="T55" s="345"/>
      <c r="U55" s="345"/>
      <c r="V55" s="345"/>
      <c r="W55" s="345" t="s">
        <v>97</v>
      </c>
      <c r="X55" s="345"/>
      <c r="Y55" s="345"/>
      <c r="Z55" s="345"/>
      <c r="AA55" s="345">
        <f t="shared" si="0"/>
        <v>16</v>
      </c>
      <c r="AB55" s="343">
        <f t="shared" si="1"/>
        <v>2</v>
      </c>
    </row>
    <row r="56" spans="1:28" ht="12.75" customHeight="1" x14ac:dyDescent="0.25">
      <c r="A56" s="344" t="s">
        <v>2557</v>
      </c>
      <c r="B56" s="345" t="s">
        <v>2337</v>
      </c>
      <c r="C56" s="345">
        <v>2005</v>
      </c>
      <c r="D56" s="345" t="s">
        <v>2532</v>
      </c>
      <c r="E56" s="345" t="s">
        <v>2502</v>
      </c>
      <c r="F56" s="345">
        <v>8</v>
      </c>
      <c r="G56" s="345"/>
      <c r="H56" s="342">
        <v>8</v>
      </c>
      <c r="I56" s="345"/>
      <c r="J56" s="345"/>
      <c r="K56" s="345"/>
      <c r="L56" s="345"/>
      <c r="M56" s="345"/>
      <c r="N56" s="345"/>
      <c r="O56" s="345"/>
      <c r="P56" s="345"/>
      <c r="Q56" s="345"/>
      <c r="R56" s="345"/>
      <c r="S56" s="345"/>
      <c r="T56" s="345"/>
      <c r="U56" s="345"/>
      <c r="V56" s="345"/>
      <c r="W56" s="345"/>
      <c r="X56" s="345"/>
      <c r="Y56" s="345"/>
      <c r="Z56" s="345"/>
      <c r="AA56" s="345">
        <f t="shared" si="0"/>
        <v>8</v>
      </c>
      <c r="AB56" s="343">
        <f t="shared" si="1"/>
        <v>1</v>
      </c>
    </row>
    <row r="57" spans="1:28" ht="12.75" customHeight="1" x14ac:dyDescent="0.25">
      <c r="A57" s="344" t="s">
        <v>2558</v>
      </c>
      <c r="B57" s="345" t="s">
        <v>1277</v>
      </c>
      <c r="C57" s="345">
        <v>2005</v>
      </c>
      <c r="D57" s="345" t="s">
        <v>2524</v>
      </c>
      <c r="E57" s="345" t="s">
        <v>2502</v>
      </c>
      <c r="F57" s="345">
        <v>8</v>
      </c>
      <c r="G57" s="345"/>
      <c r="H57" s="342">
        <v>8</v>
      </c>
      <c r="I57" s="345"/>
      <c r="J57" s="345" t="s">
        <v>97</v>
      </c>
      <c r="K57" s="345"/>
      <c r="L57" s="345"/>
      <c r="M57" s="345" t="s">
        <v>97</v>
      </c>
      <c r="N57" s="345"/>
      <c r="O57" s="345"/>
      <c r="P57" s="345"/>
      <c r="Q57" s="345"/>
      <c r="R57" s="345"/>
      <c r="S57" s="345"/>
      <c r="T57" s="345" t="s">
        <v>97</v>
      </c>
      <c r="U57" s="345"/>
      <c r="V57" s="345" t="s">
        <v>97</v>
      </c>
      <c r="W57" s="345"/>
      <c r="X57" s="345"/>
      <c r="Y57" s="345"/>
      <c r="Z57" s="345"/>
      <c r="AA57" s="345">
        <f t="shared" si="0"/>
        <v>8</v>
      </c>
      <c r="AB57" s="343">
        <f t="shared" si="1"/>
        <v>1</v>
      </c>
    </row>
    <row r="58" spans="1:28" ht="12.75" customHeight="1" x14ac:dyDescent="0.25">
      <c r="A58" s="344" t="s">
        <v>2559</v>
      </c>
      <c r="B58" s="345" t="s">
        <v>2340</v>
      </c>
      <c r="C58" s="345">
        <v>2005</v>
      </c>
      <c r="D58" s="345" t="s">
        <v>2409</v>
      </c>
      <c r="E58" s="345" t="s">
        <v>2516</v>
      </c>
      <c r="F58" s="345">
        <v>7</v>
      </c>
      <c r="G58" s="345"/>
      <c r="H58" s="345"/>
      <c r="I58" s="345"/>
      <c r="J58" s="345">
        <v>3</v>
      </c>
      <c r="K58" s="345"/>
      <c r="L58" s="345"/>
      <c r="M58" s="345"/>
      <c r="N58" s="345"/>
      <c r="O58" s="345"/>
      <c r="P58" s="342">
        <v>7</v>
      </c>
      <c r="Q58" s="345" t="s">
        <v>97</v>
      </c>
      <c r="R58" s="345"/>
      <c r="S58" s="345"/>
      <c r="T58" s="345"/>
      <c r="U58" s="345"/>
      <c r="V58" s="345"/>
      <c r="W58" s="345"/>
      <c r="X58" s="345"/>
      <c r="Y58" s="345"/>
      <c r="Z58" s="345"/>
      <c r="AA58" s="345">
        <f t="shared" si="0"/>
        <v>10</v>
      </c>
      <c r="AB58" s="343">
        <f t="shared" si="1"/>
        <v>2</v>
      </c>
    </row>
    <row r="59" spans="1:28" ht="12.75" customHeight="1" x14ac:dyDescent="0.25">
      <c r="A59" s="344" t="s">
        <v>1511</v>
      </c>
      <c r="B59" s="345" t="s">
        <v>2383</v>
      </c>
      <c r="C59" s="345">
        <v>2005</v>
      </c>
      <c r="D59" s="345" t="s">
        <v>2304</v>
      </c>
      <c r="E59" s="345" t="s">
        <v>2498</v>
      </c>
      <c r="F59" s="345">
        <v>7</v>
      </c>
      <c r="G59" s="345"/>
      <c r="H59" s="345"/>
      <c r="I59" s="342">
        <v>7</v>
      </c>
      <c r="J59" s="345"/>
      <c r="K59" s="345"/>
      <c r="L59" s="345"/>
      <c r="M59" s="345"/>
      <c r="N59" s="345"/>
      <c r="O59" s="345"/>
      <c r="P59" s="345"/>
      <c r="Q59" s="345"/>
      <c r="R59" s="345"/>
      <c r="S59" s="345"/>
      <c r="T59" s="345"/>
      <c r="U59" s="345"/>
      <c r="V59" s="345"/>
      <c r="W59" s="345"/>
      <c r="X59" s="345"/>
      <c r="Y59" s="345"/>
      <c r="Z59" s="345"/>
      <c r="AA59" s="345">
        <f t="shared" si="0"/>
        <v>7</v>
      </c>
      <c r="AB59" s="343">
        <f t="shared" si="1"/>
        <v>1</v>
      </c>
    </row>
    <row r="60" spans="1:28" ht="12.75" customHeight="1" x14ac:dyDescent="0.25">
      <c r="A60" s="344" t="s">
        <v>2560</v>
      </c>
      <c r="B60" s="345" t="s">
        <v>1243</v>
      </c>
      <c r="C60" s="345">
        <v>2005</v>
      </c>
      <c r="D60" s="345" t="s">
        <v>2304</v>
      </c>
      <c r="E60" s="345" t="s">
        <v>2502</v>
      </c>
      <c r="F60" s="345">
        <v>7</v>
      </c>
      <c r="G60" s="345" t="s">
        <v>97</v>
      </c>
      <c r="H60" s="345"/>
      <c r="I60" s="342">
        <v>7</v>
      </c>
      <c r="J60" s="345"/>
      <c r="K60" s="345" t="s">
        <v>97</v>
      </c>
      <c r="L60" s="345"/>
      <c r="M60" s="345"/>
      <c r="N60" s="345"/>
      <c r="O60" s="345"/>
      <c r="P60" s="345"/>
      <c r="Q60" s="345"/>
      <c r="R60" s="345"/>
      <c r="S60" s="345"/>
      <c r="T60" s="345"/>
      <c r="U60" s="345"/>
      <c r="V60" s="345"/>
      <c r="W60" s="345"/>
      <c r="X60" s="345"/>
      <c r="Y60" s="345"/>
      <c r="Z60" s="345"/>
      <c r="AA60" s="345">
        <f t="shared" si="0"/>
        <v>7</v>
      </c>
      <c r="AB60" s="343">
        <f t="shared" si="1"/>
        <v>1</v>
      </c>
    </row>
    <row r="61" spans="1:28" ht="12.75" customHeight="1" x14ac:dyDescent="0.25">
      <c r="A61" s="344" t="s">
        <v>2008</v>
      </c>
      <c r="B61" s="345" t="s">
        <v>2314</v>
      </c>
      <c r="C61" s="345">
        <v>2005</v>
      </c>
      <c r="D61" s="345" t="s">
        <v>2441</v>
      </c>
      <c r="E61" s="345" t="s">
        <v>2498</v>
      </c>
      <c r="F61" s="345">
        <v>6</v>
      </c>
      <c r="G61" s="345"/>
      <c r="H61" s="345"/>
      <c r="I61" s="342">
        <v>6</v>
      </c>
      <c r="J61" s="345"/>
      <c r="K61" s="345"/>
      <c r="L61" s="345"/>
      <c r="M61" s="345"/>
      <c r="N61" s="345"/>
      <c r="O61" s="345"/>
      <c r="P61" s="345"/>
      <c r="Q61" s="345"/>
      <c r="R61" s="345"/>
      <c r="S61" s="345"/>
      <c r="T61" s="345"/>
      <c r="U61" s="345"/>
      <c r="V61" s="345"/>
      <c r="W61" s="345"/>
      <c r="X61" s="345"/>
      <c r="Y61" s="345"/>
      <c r="Z61" s="345"/>
      <c r="AA61" s="345">
        <f t="shared" si="0"/>
        <v>6</v>
      </c>
      <c r="AB61" s="343">
        <f t="shared" si="1"/>
        <v>1</v>
      </c>
    </row>
    <row r="62" spans="1:28" ht="12" customHeight="1" x14ac:dyDescent="0.25">
      <c r="A62" s="344" t="s">
        <v>2561</v>
      </c>
      <c r="B62" s="345" t="s">
        <v>1243</v>
      </c>
      <c r="C62" s="345">
        <v>2005</v>
      </c>
      <c r="D62" s="345" t="s">
        <v>2513</v>
      </c>
      <c r="E62" s="345" t="s">
        <v>2498</v>
      </c>
      <c r="F62" s="345">
        <v>6</v>
      </c>
      <c r="G62" s="345"/>
      <c r="H62" s="345"/>
      <c r="I62" s="345" t="s">
        <v>97</v>
      </c>
      <c r="J62" s="345"/>
      <c r="K62" s="345"/>
      <c r="L62" s="345"/>
      <c r="M62" s="345"/>
      <c r="N62" s="345"/>
      <c r="O62" s="345"/>
      <c r="P62" s="345"/>
      <c r="Q62" s="342">
        <v>6</v>
      </c>
      <c r="R62" s="345"/>
      <c r="S62" s="345"/>
      <c r="T62" s="345"/>
      <c r="U62" s="345"/>
      <c r="V62" s="345"/>
      <c r="W62" s="345"/>
      <c r="X62" s="345"/>
      <c r="Y62" s="345"/>
      <c r="Z62" s="345"/>
      <c r="AA62" s="345">
        <f t="shared" si="0"/>
        <v>6</v>
      </c>
      <c r="AB62" s="343">
        <f t="shared" si="1"/>
        <v>1</v>
      </c>
    </row>
    <row r="63" spans="1:28" ht="12.75" customHeight="1" x14ac:dyDescent="0.25">
      <c r="A63" s="344" t="s">
        <v>2562</v>
      </c>
      <c r="B63" s="345" t="s">
        <v>2351</v>
      </c>
      <c r="C63" s="345">
        <v>2005</v>
      </c>
      <c r="D63" s="345" t="s">
        <v>2541</v>
      </c>
      <c r="E63" s="345" t="s">
        <v>2509</v>
      </c>
      <c r="F63" s="345">
        <v>6</v>
      </c>
      <c r="G63" s="345"/>
      <c r="H63" s="345"/>
      <c r="I63" s="345">
        <v>1</v>
      </c>
      <c r="J63" s="345"/>
      <c r="K63" s="345"/>
      <c r="L63" s="345"/>
      <c r="M63" s="345"/>
      <c r="N63" s="345"/>
      <c r="O63" s="345"/>
      <c r="P63" s="345"/>
      <c r="Q63" s="342">
        <v>6</v>
      </c>
      <c r="R63" s="345"/>
      <c r="S63" s="345">
        <v>3</v>
      </c>
      <c r="T63" s="345"/>
      <c r="U63" s="345"/>
      <c r="V63" s="345"/>
      <c r="W63" s="345"/>
      <c r="X63" s="345"/>
      <c r="Y63" s="345"/>
      <c r="Z63" s="345"/>
      <c r="AA63" s="345">
        <f t="shared" si="0"/>
        <v>10</v>
      </c>
      <c r="AB63" s="343">
        <f t="shared" si="1"/>
        <v>3</v>
      </c>
    </row>
    <row r="64" spans="1:28" ht="12.75" customHeight="1" x14ac:dyDescent="0.25">
      <c r="A64" s="344" t="s">
        <v>2563</v>
      </c>
      <c r="B64" s="345" t="s">
        <v>2337</v>
      </c>
      <c r="C64" s="345">
        <v>2005</v>
      </c>
      <c r="D64" s="345" t="s">
        <v>2541</v>
      </c>
      <c r="E64" s="345" t="s">
        <v>2506</v>
      </c>
      <c r="F64" s="345">
        <v>5</v>
      </c>
      <c r="G64" s="345"/>
      <c r="H64" s="342">
        <v>5</v>
      </c>
      <c r="I64" s="345"/>
      <c r="J64" s="345"/>
      <c r="K64" s="345"/>
      <c r="L64" s="345"/>
      <c r="M64" s="345"/>
      <c r="N64" s="345"/>
      <c r="O64" s="345"/>
      <c r="P64" s="345"/>
      <c r="Q64" s="345"/>
      <c r="R64" s="345" t="s">
        <v>97</v>
      </c>
      <c r="S64" s="345"/>
      <c r="T64" s="345"/>
      <c r="U64" s="345"/>
      <c r="V64" s="345"/>
      <c r="W64" s="345" t="s">
        <v>97</v>
      </c>
      <c r="X64" s="345" t="s">
        <v>97</v>
      </c>
      <c r="Y64" s="345"/>
      <c r="Z64" s="345"/>
      <c r="AA64" s="345">
        <f t="shared" si="0"/>
        <v>5</v>
      </c>
      <c r="AB64" s="343">
        <f t="shared" si="1"/>
        <v>1</v>
      </c>
    </row>
    <row r="65" spans="1:28" ht="12.75" customHeight="1" x14ac:dyDescent="0.25">
      <c r="A65" s="344" t="s">
        <v>2564</v>
      </c>
      <c r="B65" s="345" t="s">
        <v>2392</v>
      </c>
      <c r="C65" s="345">
        <v>2005</v>
      </c>
      <c r="D65" s="345" t="s">
        <v>2537</v>
      </c>
      <c r="E65" s="345" t="s">
        <v>2502</v>
      </c>
      <c r="F65" s="345">
        <v>4</v>
      </c>
      <c r="G65" s="345" t="s">
        <v>97</v>
      </c>
      <c r="H65" s="345"/>
      <c r="I65" s="345"/>
      <c r="J65" s="345">
        <v>3</v>
      </c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342">
        <v>4</v>
      </c>
      <c r="V65" s="345"/>
      <c r="W65" s="345" t="s">
        <v>97</v>
      </c>
      <c r="X65" s="345"/>
      <c r="Y65" s="345">
        <v>2</v>
      </c>
      <c r="Z65" s="345"/>
      <c r="AA65" s="345">
        <f t="shared" si="0"/>
        <v>9</v>
      </c>
      <c r="AB65" s="343">
        <f t="shared" si="1"/>
        <v>3</v>
      </c>
    </row>
    <row r="66" spans="1:28" ht="12.75" customHeight="1" x14ac:dyDescent="0.25">
      <c r="A66" s="344" t="s">
        <v>2565</v>
      </c>
      <c r="B66" s="345" t="s">
        <v>2407</v>
      </c>
      <c r="C66" s="345">
        <v>2005</v>
      </c>
      <c r="D66" s="345" t="s">
        <v>2311</v>
      </c>
      <c r="E66" s="345" t="s">
        <v>2506</v>
      </c>
      <c r="F66" s="345">
        <v>4</v>
      </c>
      <c r="G66" s="345"/>
      <c r="H66" s="342">
        <v>4</v>
      </c>
      <c r="I66" s="345"/>
      <c r="J66" s="345"/>
      <c r="K66" s="345"/>
      <c r="L66" s="345"/>
      <c r="M66" s="345"/>
      <c r="N66" s="345"/>
      <c r="O66" s="345"/>
      <c r="P66" s="345"/>
      <c r="Q66" s="345"/>
      <c r="R66" s="345"/>
      <c r="S66" s="345"/>
      <c r="T66" s="345"/>
      <c r="U66" s="345"/>
      <c r="V66" s="345"/>
      <c r="W66" s="345"/>
      <c r="X66" s="345"/>
      <c r="Y66" s="345"/>
      <c r="Z66" s="345"/>
      <c r="AA66" s="345">
        <f t="shared" si="0"/>
        <v>4</v>
      </c>
      <c r="AB66" s="343">
        <f t="shared" si="1"/>
        <v>1</v>
      </c>
    </row>
    <row r="67" spans="1:28" ht="12.75" customHeight="1" x14ac:dyDescent="0.25">
      <c r="A67" s="344" t="s">
        <v>2566</v>
      </c>
      <c r="B67" s="345" t="s">
        <v>1243</v>
      </c>
      <c r="C67" s="345">
        <v>2005</v>
      </c>
      <c r="D67" s="345" t="s">
        <v>2519</v>
      </c>
      <c r="E67" s="345" t="s">
        <v>2516</v>
      </c>
      <c r="F67" s="345">
        <v>3</v>
      </c>
      <c r="G67" s="345"/>
      <c r="H67" s="345"/>
      <c r="I67" s="345"/>
      <c r="J67" s="345"/>
      <c r="K67" s="345"/>
      <c r="L67" s="345"/>
      <c r="M67" s="345"/>
      <c r="N67" s="345"/>
      <c r="O67" s="345"/>
      <c r="P67" s="345" t="s">
        <v>97</v>
      </c>
      <c r="Q67" s="345" t="s">
        <v>97</v>
      </c>
      <c r="R67" s="345"/>
      <c r="S67" s="345"/>
      <c r="T67" s="345"/>
      <c r="U67" s="345"/>
      <c r="V67" s="345"/>
      <c r="W67" s="345"/>
      <c r="X67" s="342">
        <v>3</v>
      </c>
      <c r="Y67" s="345"/>
      <c r="Z67" s="345"/>
      <c r="AA67" s="345">
        <f t="shared" si="0"/>
        <v>3</v>
      </c>
      <c r="AB67" s="343">
        <f t="shared" si="1"/>
        <v>1</v>
      </c>
    </row>
    <row r="68" spans="1:28" ht="12.75" customHeight="1" x14ac:dyDescent="0.25">
      <c r="A68" s="344" t="s">
        <v>2567</v>
      </c>
      <c r="B68" s="345" t="s">
        <v>2407</v>
      </c>
      <c r="C68" s="345">
        <v>2005</v>
      </c>
      <c r="D68" s="345" t="s">
        <v>2324</v>
      </c>
      <c r="E68" s="345" t="s">
        <v>2498</v>
      </c>
      <c r="F68" s="345">
        <v>3</v>
      </c>
      <c r="G68" s="345"/>
      <c r="H68" s="345"/>
      <c r="I68" s="345"/>
      <c r="J68" s="342">
        <v>3</v>
      </c>
      <c r="K68" s="345"/>
      <c r="L68" s="345"/>
      <c r="M68" s="345"/>
      <c r="N68" s="345"/>
      <c r="O68" s="345"/>
      <c r="P68" s="345"/>
      <c r="Q68" s="345"/>
      <c r="R68" s="345"/>
      <c r="S68" s="345"/>
      <c r="T68" s="345"/>
      <c r="U68" s="345"/>
      <c r="V68" s="345"/>
      <c r="W68" s="345"/>
      <c r="X68" s="345"/>
      <c r="Y68" s="345">
        <v>2</v>
      </c>
      <c r="Z68" s="345"/>
      <c r="AA68" s="345">
        <f t="shared" si="0"/>
        <v>5</v>
      </c>
      <c r="AB68" s="343">
        <f t="shared" si="1"/>
        <v>2</v>
      </c>
    </row>
    <row r="69" spans="1:28" ht="12.75" customHeight="1" x14ac:dyDescent="0.25">
      <c r="A69" s="344" t="s">
        <v>1922</v>
      </c>
      <c r="B69" s="345" t="s">
        <v>2428</v>
      </c>
      <c r="C69" s="345">
        <v>2005</v>
      </c>
      <c r="D69" s="345" t="s">
        <v>2441</v>
      </c>
      <c r="E69" s="345" t="s">
        <v>2498</v>
      </c>
      <c r="F69" s="345">
        <v>3</v>
      </c>
      <c r="G69" s="342">
        <v>3</v>
      </c>
      <c r="H69" s="345"/>
      <c r="I69" s="345"/>
      <c r="J69" s="345"/>
      <c r="K69" s="345"/>
      <c r="L69" s="345" t="s">
        <v>97</v>
      </c>
      <c r="M69" s="345" t="s">
        <v>97</v>
      </c>
      <c r="N69" s="345" t="s">
        <v>97</v>
      </c>
      <c r="O69" s="345"/>
      <c r="P69" s="345"/>
      <c r="Q69" s="345"/>
      <c r="R69" s="345"/>
      <c r="S69" s="345"/>
      <c r="T69" s="345"/>
      <c r="U69" s="345"/>
      <c r="V69" s="345"/>
      <c r="W69" s="345"/>
      <c r="X69" s="345"/>
      <c r="Y69" s="345"/>
      <c r="Z69" s="345" t="s">
        <v>97</v>
      </c>
      <c r="AA69" s="345">
        <f t="shared" si="0"/>
        <v>3</v>
      </c>
      <c r="AB69" s="343">
        <f t="shared" si="1"/>
        <v>1</v>
      </c>
    </row>
    <row r="70" spans="1:28" ht="12.75" customHeight="1" x14ac:dyDescent="0.25">
      <c r="A70" s="344" t="s">
        <v>2568</v>
      </c>
      <c r="B70" s="345" t="s">
        <v>2351</v>
      </c>
      <c r="C70" s="345">
        <v>2005</v>
      </c>
      <c r="D70" s="345" t="s">
        <v>2311</v>
      </c>
      <c r="E70" s="345" t="s">
        <v>2498</v>
      </c>
      <c r="F70" s="345">
        <v>3</v>
      </c>
      <c r="G70" s="345"/>
      <c r="H70" s="345"/>
      <c r="I70" s="345" t="s">
        <v>97</v>
      </c>
      <c r="J70" s="342">
        <v>3</v>
      </c>
      <c r="K70" s="345" t="s">
        <v>97</v>
      </c>
      <c r="L70" s="345"/>
      <c r="M70" s="345"/>
      <c r="N70" s="345"/>
      <c r="O70" s="345"/>
      <c r="P70" s="345"/>
      <c r="Q70" s="345"/>
      <c r="R70" s="345"/>
      <c r="S70" s="345">
        <v>2</v>
      </c>
      <c r="T70" s="345" t="s">
        <v>97</v>
      </c>
      <c r="U70" s="345"/>
      <c r="V70" s="345"/>
      <c r="W70" s="345"/>
      <c r="X70" s="345"/>
      <c r="Y70" s="345"/>
      <c r="Z70" s="345"/>
      <c r="AA70" s="345">
        <f t="shared" si="0"/>
        <v>5</v>
      </c>
      <c r="AB70" s="343">
        <f t="shared" si="1"/>
        <v>2</v>
      </c>
    </row>
    <row r="71" spans="1:28" ht="12.75" customHeight="1" x14ac:dyDescent="0.25">
      <c r="A71" s="344" t="s">
        <v>2569</v>
      </c>
      <c r="B71" s="345" t="s">
        <v>1277</v>
      </c>
      <c r="C71" s="345">
        <v>2005</v>
      </c>
      <c r="D71" s="345" t="s">
        <v>2311</v>
      </c>
      <c r="E71" s="345" t="s">
        <v>2498</v>
      </c>
      <c r="F71" s="345">
        <v>3</v>
      </c>
      <c r="G71" s="345"/>
      <c r="H71" s="345"/>
      <c r="I71" s="345"/>
      <c r="J71" s="342">
        <v>3</v>
      </c>
      <c r="K71" s="345"/>
      <c r="L71" s="345"/>
      <c r="M71" s="345"/>
      <c r="N71" s="345"/>
      <c r="O71" s="345" t="s">
        <v>97</v>
      </c>
      <c r="P71" s="345"/>
      <c r="Q71" s="345"/>
      <c r="R71" s="345"/>
      <c r="S71" s="345"/>
      <c r="T71" s="345"/>
      <c r="U71" s="345"/>
      <c r="V71" s="345" t="s">
        <v>97</v>
      </c>
      <c r="W71" s="345"/>
      <c r="X71" s="345"/>
      <c r="Y71" s="345"/>
      <c r="Z71" s="345"/>
      <c r="AA71" s="345">
        <f t="shared" si="0"/>
        <v>3</v>
      </c>
      <c r="AB71" s="343">
        <f t="shared" si="1"/>
        <v>1</v>
      </c>
    </row>
    <row r="72" spans="1:28" ht="12.75" customHeight="1" x14ac:dyDescent="0.25">
      <c r="A72" s="344" t="s">
        <v>2570</v>
      </c>
      <c r="B72" s="345" t="s">
        <v>2501</v>
      </c>
      <c r="C72" s="345">
        <v>2005</v>
      </c>
      <c r="D72" s="345" t="s">
        <v>2546</v>
      </c>
      <c r="E72" s="345" t="s">
        <v>2498</v>
      </c>
      <c r="F72" s="345">
        <v>3</v>
      </c>
      <c r="G72" s="345"/>
      <c r="H72" s="345"/>
      <c r="I72" s="342">
        <v>3</v>
      </c>
      <c r="J72" s="345"/>
      <c r="K72" s="345"/>
      <c r="L72" s="345"/>
      <c r="M72" s="345"/>
      <c r="N72" s="345"/>
      <c r="O72" s="345"/>
      <c r="P72" s="345"/>
      <c r="Q72" s="345"/>
      <c r="R72" s="345"/>
      <c r="S72" s="345"/>
      <c r="T72" s="345"/>
      <c r="U72" s="345"/>
      <c r="V72" s="345"/>
      <c r="W72" s="345"/>
      <c r="X72" s="345"/>
      <c r="Y72" s="345"/>
      <c r="Z72" s="345"/>
      <c r="AA72" s="345">
        <f t="shared" si="0"/>
        <v>3</v>
      </c>
      <c r="AB72" s="343">
        <f t="shared" si="1"/>
        <v>1</v>
      </c>
    </row>
    <row r="73" spans="1:28" ht="12.75" customHeight="1" x14ac:dyDescent="0.25">
      <c r="A73" s="344" t="s">
        <v>1891</v>
      </c>
      <c r="B73" s="345" t="s">
        <v>2351</v>
      </c>
      <c r="C73" s="345">
        <v>2005</v>
      </c>
      <c r="D73" s="345" t="s">
        <v>2571</v>
      </c>
      <c r="E73" s="345" t="s">
        <v>2498</v>
      </c>
      <c r="F73" s="345">
        <v>3</v>
      </c>
      <c r="G73" s="345"/>
      <c r="H73" s="345"/>
      <c r="I73" s="345"/>
      <c r="J73" s="345"/>
      <c r="K73" s="345" t="s">
        <v>97</v>
      </c>
      <c r="L73" s="345" t="s">
        <v>97</v>
      </c>
      <c r="M73" s="345"/>
      <c r="N73" s="345"/>
      <c r="O73" s="345"/>
      <c r="P73" s="345"/>
      <c r="Q73" s="345" t="s">
        <v>97</v>
      </c>
      <c r="R73" s="345"/>
      <c r="S73" s="342">
        <v>3</v>
      </c>
      <c r="T73" s="345" t="s">
        <v>97</v>
      </c>
      <c r="U73" s="345"/>
      <c r="V73" s="345"/>
      <c r="W73" s="345"/>
      <c r="X73" s="345"/>
      <c r="Y73" s="345"/>
      <c r="Z73" s="345" t="s">
        <v>97</v>
      </c>
      <c r="AA73" s="345">
        <f t="shared" si="0"/>
        <v>3</v>
      </c>
      <c r="AB73" s="343">
        <f t="shared" si="1"/>
        <v>1</v>
      </c>
    </row>
    <row r="74" spans="1:28" ht="12.75" customHeight="1" x14ac:dyDescent="0.25">
      <c r="A74" s="344" t="s">
        <v>2572</v>
      </c>
      <c r="B74" s="345" t="s">
        <v>2358</v>
      </c>
      <c r="C74" s="345">
        <v>2005</v>
      </c>
      <c r="D74" s="345" t="s">
        <v>2304</v>
      </c>
      <c r="E74" s="345" t="s">
        <v>2502</v>
      </c>
      <c r="F74" s="345">
        <v>3</v>
      </c>
      <c r="G74" s="342">
        <v>3</v>
      </c>
      <c r="H74" s="345"/>
      <c r="I74" s="345"/>
      <c r="J74" s="345"/>
      <c r="K74" s="345"/>
      <c r="L74" s="345"/>
      <c r="M74" s="345"/>
      <c r="N74" s="345" t="s">
        <v>97</v>
      </c>
      <c r="O74" s="345"/>
      <c r="P74" s="345"/>
      <c r="Q74" s="345"/>
      <c r="R74" s="345"/>
      <c r="S74" s="345"/>
      <c r="T74" s="345"/>
      <c r="U74" s="345"/>
      <c r="V74" s="345"/>
      <c r="W74" s="345"/>
      <c r="X74" s="345"/>
      <c r="Y74" s="345"/>
      <c r="Z74" s="345"/>
      <c r="AA74" s="345">
        <f t="shared" si="0"/>
        <v>3</v>
      </c>
      <c r="AB74" s="343">
        <f t="shared" si="1"/>
        <v>1</v>
      </c>
    </row>
    <row r="75" spans="1:28" ht="12.75" customHeight="1" x14ac:dyDescent="0.25">
      <c r="A75" s="344" t="s">
        <v>2573</v>
      </c>
      <c r="B75" s="345" t="s">
        <v>2351</v>
      </c>
      <c r="C75" s="345">
        <v>2005</v>
      </c>
      <c r="D75" s="345" t="s">
        <v>2441</v>
      </c>
      <c r="E75" s="345" t="s">
        <v>2502</v>
      </c>
      <c r="F75" s="345">
        <v>3</v>
      </c>
      <c r="G75" s="345"/>
      <c r="H75" s="345"/>
      <c r="I75" s="345"/>
      <c r="J75" s="345" t="s">
        <v>97</v>
      </c>
      <c r="K75" s="345"/>
      <c r="L75" s="345"/>
      <c r="M75" s="345"/>
      <c r="N75" s="345"/>
      <c r="O75" s="345"/>
      <c r="P75" s="345"/>
      <c r="Q75" s="342">
        <v>3</v>
      </c>
      <c r="R75" s="345"/>
      <c r="S75" s="345" t="s">
        <v>97</v>
      </c>
      <c r="T75" s="345"/>
      <c r="U75" s="345"/>
      <c r="V75" s="345"/>
      <c r="W75" s="345"/>
      <c r="X75" s="345"/>
      <c r="Y75" s="345"/>
      <c r="Z75" s="345"/>
      <c r="AA75" s="345">
        <f t="shared" si="0"/>
        <v>3</v>
      </c>
      <c r="AB75" s="343">
        <f t="shared" si="1"/>
        <v>1</v>
      </c>
    </row>
    <row r="76" spans="1:28" ht="12.75" customHeight="1" x14ac:dyDescent="0.25">
      <c r="A76" s="344" t="s">
        <v>2574</v>
      </c>
      <c r="B76" s="345" t="s">
        <v>2343</v>
      </c>
      <c r="C76" s="345">
        <v>2005</v>
      </c>
      <c r="D76" s="345" t="s">
        <v>2311</v>
      </c>
      <c r="E76" s="345" t="s">
        <v>2502</v>
      </c>
      <c r="F76" s="345">
        <v>3</v>
      </c>
      <c r="G76" s="345"/>
      <c r="H76" s="345"/>
      <c r="I76" s="345"/>
      <c r="J76" s="342">
        <v>3</v>
      </c>
      <c r="K76" s="345"/>
      <c r="L76" s="345"/>
      <c r="M76" s="345"/>
      <c r="N76" s="345"/>
      <c r="O76" s="345"/>
      <c r="P76" s="345"/>
      <c r="Q76" s="345"/>
      <c r="R76" s="345"/>
      <c r="S76" s="345"/>
      <c r="T76" s="345"/>
      <c r="U76" s="345"/>
      <c r="V76" s="345"/>
      <c r="W76" s="345"/>
      <c r="X76" s="345"/>
      <c r="Y76" s="345"/>
      <c r="Z76" s="345"/>
      <c r="AA76" s="345">
        <f t="shared" si="0"/>
        <v>3</v>
      </c>
      <c r="AB76" s="343">
        <f t="shared" si="1"/>
        <v>1</v>
      </c>
    </row>
    <row r="77" spans="1:28" ht="12.75" customHeight="1" x14ac:dyDescent="0.25">
      <c r="A77" s="344" t="s">
        <v>2575</v>
      </c>
      <c r="B77" s="345" t="s">
        <v>2310</v>
      </c>
      <c r="C77" s="345">
        <v>2005</v>
      </c>
      <c r="D77" s="345" t="s">
        <v>2324</v>
      </c>
      <c r="E77" s="345" t="s">
        <v>2506</v>
      </c>
      <c r="F77" s="345">
        <v>3</v>
      </c>
      <c r="G77" s="345"/>
      <c r="H77" s="345"/>
      <c r="I77" s="345"/>
      <c r="J77" s="342">
        <v>3</v>
      </c>
      <c r="K77" s="345"/>
      <c r="L77" s="345"/>
      <c r="M77" s="345"/>
      <c r="N77" s="345"/>
      <c r="O77" s="345"/>
      <c r="P77" s="345"/>
      <c r="Q77" s="345"/>
      <c r="R77" s="345" t="s">
        <v>97</v>
      </c>
      <c r="S77" s="345"/>
      <c r="T77" s="345"/>
      <c r="U77" s="345"/>
      <c r="V77" s="345" t="s">
        <v>97</v>
      </c>
      <c r="W77" s="345"/>
      <c r="X77" s="345"/>
      <c r="Y77" s="345" t="s">
        <v>97</v>
      </c>
      <c r="Z77" s="345"/>
      <c r="AA77" s="345">
        <f t="shared" si="0"/>
        <v>3</v>
      </c>
      <c r="AB77" s="343">
        <f t="shared" si="1"/>
        <v>1</v>
      </c>
    </row>
    <row r="78" spans="1:28" ht="12.75" customHeight="1" x14ac:dyDescent="0.25">
      <c r="A78" s="344" t="s">
        <v>2576</v>
      </c>
      <c r="B78" s="345" t="s">
        <v>2343</v>
      </c>
      <c r="C78" s="345">
        <v>2005</v>
      </c>
      <c r="D78" s="345" t="s">
        <v>2546</v>
      </c>
      <c r="E78" s="345" t="s">
        <v>2506</v>
      </c>
      <c r="F78" s="345">
        <v>3</v>
      </c>
      <c r="G78" s="345"/>
      <c r="H78" s="345"/>
      <c r="I78" s="345"/>
      <c r="J78" s="345"/>
      <c r="K78" s="342">
        <v>3</v>
      </c>
      <c r="L78" s="345"/>
      <c r="M78" s="345"/>
      <c r="N78" s="345"/>
      <c r="O78" s="345"/>
      <c r="P78" s="345"/>
      <c r="Q78" s="345"/>
      <c r="R78" s="345"/>
      <c r="S78" s="345"/>
      <c r="T78" s="345"/>
      <c r="U78" s="345"/>
      <c r="V78" s="345"/>
      <c r="W78" s="345"/>
      <c r="X78" s="345"/>
      <c r="Y78" s="345"/>
      <c r="Z78" s="345"/>
      <c r="AA78" s="345">
        <f t="shared" si="0"/>
        <v>3</v>
      </c>
      <c r="AB78" s="343">
        <f t="shared" si="1"/>
        <v>1</v>
      </c>
    </row>
    <row r="79" spans="1:28" ht="12.75" customHeight="1" x14ac:dyDescent="0.25">
      <c r="A79" s="344" t="s">
        <v>2577</v>
      </c>
      <c r="B79" s="345" t="s">
        <v>2377</v>
      </c>
      <c r="C79" s="345">
        <v>2005</v>
      </c>
      <c r="D79" s="345" t="s">
        <v>2524</v>
      </c>
      <c r="E79" s="345" t="s">
        <v>2509</v>
      </c>
      <c r="F79" s="345">
        <v>3</v>
      </c>
      <c r="G79" s="342">
        <v>3</v>
      </c>
      <c r="H79" s="345"/>
      <c r="I79" s="345"/>
      <c r="J79" s="345"/>
      <c r="K79" s="345"/>
      <c r="L79" s="345"/>
      <c r="M79" s="345"/>
      <c r="N79" s="345"/>
      <c r="O79" s="345"/>
      <c r="P79" s="345"/>
      <c r="Q79" s="345"/>
      <c r="R79" s="345"/>
      <c r="S79" s="345"/>
      <c r="T79" s="345">
        <v>1</v>
      </c>
      <c r="U79" s="345"/>
      <c r="V79" s="345"/>
      <c r="W79" s="345"/>
      <c r="X79" s="345"/>
      <c r="Y79" s="345"/>
      <c r="Z79" s="345">
        <v>1</v>
      </c>
      <c r="AA79" s="345">
        <f t="shared" si="0"/>
        <v>5</v>
      </c>
      <c r="AB79" s="343">
        <f t="shared" si="1"/>
        <v>3</v>
      </c>
    </row>
    <row r="80" spans="1:28" ht="12.75" customHeight="1" x14ac:dyDescent="0.25">
      <c r="A80" s="344" t="s">
        <v>2578</v>
      </c>
      <c r="B80" s="345" t="s">
        <v>2358</v>
      </c>
      <c r="C80" s="345">
        <v>2005</v>
      </c>
      <c r="D80" s="345" t="s">
        <v>2369</v>
      </c>
      <c r="E80" s="345" t="s">
        <v>2509</v>
      </c>
      <c r="F80" s="345">
        <v>3</v>
      </c>
      <c r="G80" s="345"/>
      <c r="H80" s="345"/>
      <c r="I80" s="345"/>
      <c r="J80" s="342">
        <v>3</v>
      </c>
      <c r="K80" s="345"/>
      <c r="L80" s="345"/>
      <c r="M80" s="345"/>
      <c r="N80" s="345"/>
      <c r="O80" s="345"/>
      <c r="P80" s="345"/>
      <c r="Q80" s="345"/>
      <c r="R80" s="345"/>
      <c r="S80" s="345"/>
      <c r="T80" s="345"/>
      <c r="U80" s="345"/>
      <c r="V80" s="345"/>
      <c r="W80" s="345"/>
      <c r="X80" s="345"/>
      <c r="Y80" s="345"/>
      <c r="Z80" s="345"/>
      <c r="AA80" s="345">
        <f t="shared" si="0"/>
        <v>3</v>
      </c>
      <c r="AB80" s="343">
        <f t="shared" si="1"/>
        <v>1</v>
      </c>
    </row>
    <row r="81" spans="1:28" ht="12.75" customHeight="1" x14ac:dyDescent="0.25">
      <c r="A81" s="344" t="s">
        <v>2579</v>
      </c>
      <c r="B81" s="345" t="s">
        <v>2405</v>
      </c>
      <c r="C81" s="345">
        <v>2005</v>
      </c>
      <c r="D81" s="345" t="s">
        <v>2580</v>
      </c>
      <c r="E81" s="345" t="s">
        <v>2498</v>
      </c>
      <c r="F81" s="345">
        <v>2</v>
      </c>
      <c r="G81" s="345"/>
      <c r="H81" s="345"/>
      <c r="I81" s="345"/>
      <c r="J81" s="345"/>
      <c r="K81" s="345"/>
      <c r="L81" s="345"/>
      <c r="M81" s="345"/>
      <c r="N81" s="345"/>
      <c r="O81" s="345"/>
      <c r="P81" s="345"/>
      <c r="Q81" s="345"/>
      <c r="R81" s="345"/>
      <c r="S81" s="345"/>
      <c r="T81" s="345"/>
      <c r="U81" s="345"/>
      <c r="V81" s="345"/>
      <c r="W81" s="345"/>
      <c r="X81" s="345"/>
      <c r="Y81" s="342">
        <v>2</v>
      </c>
      <c r="Z81" s="345"/>
      <c r="AA81" s="345">
        <f t="shared" si="0"/>
        <v>2</v>
      </c>
      <c r="AB81" s="343">
        <f t="shared" si="1"/>
        <v>1</v>
      </c>
    </row>
    <row r="82" spans="1:28" ht="12.75" customHeight="1" x14ac:dyDescent="0.25">
      <c r="A82" s="344" t="s">
        <v>2581</v>
      </c>
      <c r="B82" s="345" t="s">
        <v>2358</v>
      </c>
      <c r="C82" s="345">
        <v>2005</v>
      </c>
      <c r="D82" s="345" t="s">
        <v>2311</v>
      </c>
      <c r="E82" s="345" t="s">
        <v>2498</v>
      </c>
      <c r="F82" s="345">
        <v>2</v>
      </c>
      <c r="G82" s="345"/>
      <c r="H82" s="345"/>
      <c r="I82" s="345"/>
      <c r="J82" s="345"/>
      <c r="K82" s="345"/>
      <c r="L82" s="345" t="s">
        <v>97</v>
      </c>
      <c r="M82" s="345" t="s">
        <v>97</v>
      </c>
      <c r="N82" s="345"/>
      <c r="O82" s="345"/>
      <c r="P82" s="345"/>
      <c r="Q82" s="345"/>
      <c r="R82" s="342">
        <v>2</v>
      </c>
      <c r="S82" s="345"/>
      <c r="T82" s="345"/>
      <c r="U82" s="345"/>
      <c r="V82" s="345"/>
      <c r="W82" s="345"/>
      <c r="X82" s="345"/>
      <c r="Y82" s="345"/>
      <c r="Z82" s="345"/>
      <c r="AA82" s="345">
        <f t="shared" si="0"/>
        <v>2</v>
      </c>
      <c r="AB82" s="343">
        <f t="shared" si="1"/>
        <v>1</v>
      </c>
    </row>
    <row r="83" spans="1:28" ht="12.75" customHeight="1" x14ac:dyDescent="0.25">
      <c r="A83" s="344" t="s">
        <v>2582</v>
      </c>
      <c r="B83" s="345" t="s">
        <v>2392</v>
      </c>
      <c r="C83" s="345">
        <v>2005</v>
      </c>
      <c r="D83" s="345" t="s">
        <v>2546</v>
      </c>
      <c r="E83" s="345" t="s">
        <v>2502</v>
      </c>
      <c r="F83" s="345">
        <v>2</v>
      </c>
      <c r="G83" s="345"/>
      <c r="H83" s="345"/>
      <c r="I83" s="342">
        <v>2</v>
      </c>
      <c r="J83" s="345"/>
      <c r="K83" s="345"/>
      <c r="L83" s="345"/>
      <c r="M83" s="345"/>
      <c r="N83" s="345"/>
      <c r="O83" s="345"/>
      <c r="P83" s="345" t="s">
        <v>97</v>
      </c>
      <c r="Q83" s="345"/>
      <c r="R83" s="345"/>
      <c r="S83" s="345"/>
      <c r="T83" s="345" t="s">
        <v>97</v>
      </c>
      <c r="U83" s="345"/>
      <c r="V83" s="345"/>
      <c r="W83" s="345"/>
      <c r="X83" s="345"/>
      <c r="Y83" s="345" t="s">
        <v>97</v>
      </c>
      <c r="Z83" s="345"/>
      <c r="AA83" s="345">
        <f t="shared" si="0"/>
        <v>2</v>
      </c>
      <c r="AB83" s="343">
        <f t="shared" si="1"/>
        <v>1</v>
      </c>
    </row>
    <row r="84" spans="1:28" ht="12.75" customHeight="1" x14ac:dyDescent="0.25">
      <c r="A84" s="344" t="s">
        <v>2583</v>
      </c>
      <c r="B84" s="345" t="s">
        <v>2327</v>
      </c>
      <c r="C84" s="345">
        <v>2005</v>
      </c>
      <c r="D84" s="345" t="s">
        <v>2503</v>
      </c>
      <c r="E84" s="345" t="s">
        <v>2516</v>
      </c>
      <c r="F84" s="345">
        <v>1</v>
      </c>
      <c r="G84" s="345" t="s">
        <v>97</v>
      </c>
      <c r="H84" s="345"/>
      <c r="I84" s="342">
        <v>1</v>
      </c>
      <c r="J84" s="345"/>
      <c r="K84" s="345"/>
      <c r="L84" s="345"/>
      <c r="M84" s="345"/>
      <c r="N84" s="345"/>
      <c r="O84" s="345"/>
      <c r="P84" s="345"/>
      <c r="Q84" s="345"/>
      <c r="R84" s="345"/>
      <c r="S84" s="345"/>
      <c r="T84" s="345"/>
      <c r="U84" s="345"/>
      <c r="V84" s="345"/>
      <c r="W84" s="345"/>
      <c r="X84" s="345"/>
      <c r="Y84" s="345"/>
      <c r="Z84" s="345" t="s">
        <v>97</v>
      </c>
      <c r="AA84" s="345">
        <f t="shared" si="0"/>
        <v>1</v>
      </c>
      <c r="AB84" s="343">
        <f t="shared" si="1"/>
        <v>1</v>
      </c>
    </row>
    <row r="85" spans="1:28" ht="12.75" customHeight="1" x14ac:dyDescent="0.25">
      <c r="A85" s="344" t="s">
        <v>2247</v>
      </c>
      <c r="B85" s="345" t="s">
        <v>1277</v>
      </c>
      <c r="C85" s="345">
        <v>2005</v>
      </c>
      <c r="D85" s="345" t="s">
        <v>2584</v>
      </c>
      <c r="E85" s="345" t="s">
        <v>2498</v>
      </c>
      <c r="F85" s="345">
        <v>1</v>
      </c>
      <c r="G85" s="345"/>
      <c r="H85" s="345"/>
      <c r="I85" s="345"/>
      <c r="J85" s="345"/>
      <c r="K85" s="342">
        <v>1</v>
      </c>
      <c r="L85" s="345"/>
      <c r="M85" s="345"/>
      <c r="N85" s="345"/>
      <c r="O85" s="345" t="s">
        <v>97</v>
      </c>
      <c r="P85" s="345" t="s">
        <v>97</v>
      </c>
      <c r="Q85" s="345"/>
      <c r="R85" s="345"/>
      <c r="S85" s="345" t="s">
        <v>97</v>
      </c>
      <c r="T85" s="345"/>
      <c r="U85" s="345"/>
      <c r="V85" s="345"/>
      <c r="W85" s="345"/>
      <c r="X85" s="345"/>
      <c r="Y85" s="345"/>
      <c r="Z85" s="345"/>
      <c r="AA85" s="345">
        <f t="shared" si="0"/>
        <v>1</v>
      </c>
      <c r="AB85" s="343">
        <f t="shared" si="1"/>
        <v>1</v>
      </c>
    </row>
    <row r="86" spans="1:28" ht="12.75" customHeight="1" x14ac:dyDescent="0.25">
      <c r="A86" s="344" t="s">
        <v>2585</v>
      </c>
      <c r="B86" s="345" t="s">
        <v>2392</v>
      </c>
      <c r="C86" s="345">
        <v>2005</v>
      </c>
      <c r="D86" s="345" t="s">
        <v>2311</v>
      </c>
      <c r="E86" s="345" t="s">
        <v>2502</v>
      </c>
      <c r="F86" s="345">
        <v>1</v>
      </c>
      <c r="G86" s="345"/>
      <c r="H86" s="345"/>
      <c r="I86" s="345"/>
      <c r="J86" s="345"/>
      <c r="K86" s="345"/>
      <c r="L86" s="345"/>
      <c r="M86" s="342">
        <v>1</v>
      </c>
      <c r="N86" s="345"/>
      <c r="O86" s="345"/>
      <c r="P86" s="345"/>
      <c r="Q86" s="345"/>
      <c r="R86" s="345"/>
      <c r="S86" s="345"/>
      <c r="T86" s="345"/>
      <c r="U86" s="345"/>
      <c r="V86" s="345"/>
      <c r="W86" s="345"/>
      <c r="X86" s="345"/>
      <c r="Y86" s="345"/>
      <c r="Z86" s="345"/>
      <c r="AA86" s="345">
        <f t="shared" si="0"/>
        <v>1</v>
      </c>
      <c r="AB86" s="343">
        <f t="shared" si="1"/>
        <v>1</v>
      </c>
    </row>
    <row r="87" spans="1:28" ht="12.75" customHeight="1" x14ac:dyDescent="0.25">
      <c r="A87" s="344" t="s">
        <v>2586</v>
      </c>
      <c r="B87" s="345" t="s">
        <v>2343</v>
      </c>
      <c r="C87" s="345">
        <v>2005</v>
      </c>
      <c r="D87" s="345" t="s">
        <v>2519</v>
      </c>
      <c r="E87" s="345" t="s">
        <v>2502</v>
      </c>
      <c r="F87" s="345">
        <v>1</v>
      </c>
      <c r="G87" s="345"/>
      <c r="H87" s="345"/>
      <c r="I87" s="345"/>
      <c r="J87" s="345"/>
      <c r="K87" s="345"/>
      <c r="L87" s="345"/>
      <c r="M87" s="345"/>
      <c r="N87" s="345"/>
      <c r="O87" s="345"/>
      <c r="P87" s="345"/>
      <c r="Q87" s="345"/>
      <c r="R87" s="345"/>
      <c r="S87" s="345"/>
      <c r="T87" s="345"/>
      <c r="U87" s="345"/>
      <c r="V87" s="345"/>
      <c r="W87" s="345"/>
      <c r="X87" s="345"/>
      <c r="Y87" s="345"/>
      <c r="Z87" s="342">
        <v>1</v>
      </c>
      <c r="AA87" s="345">
        <f t="shared" si="0"/>
        <v>1</v>
      </c>
      <c r="AB87" s="343">
        <f t="shared" si="1"/>
        <v>1</v>
      </c>
    </row>
    <row r="88" spans="1:28" ht="12.75" customHeight="1" x14ac:dyDescent="0.25">
      <c r="A88" s="344" t="s">
        <v>2388</v>
      </c>
      <c r="B88" s="345" t="s">
        <v>2310</v>
      </c>
      <c r="C88" s="345">
        <v>2005</v>
      </c>
      <c r="D88" s="345" t="s">
        <v>2587</v>
      </c>
      <c r="E88" s="345" t="s">
        <v>2506</v>
      </c>
      <c r="F88" s="345">
        <v>1</v>
      </c>
      <c r="G88" s="345"/>
      <c r="H88" s="345"/>
      <c r="I88" s="345"/>
      <c r="J88" s="345"/>
      <c r="K88" s="345" t="s">
        <v>97</v>
      </c>
      <c r="L88" s="345"/>
      <c r="M88" s="345" t="s">
        <v>97</v>
      </c>
      <c r="N88" s="342">
        <v>1</v>
      </c>
      <c r="O88" s="345"/>
      <c r="P88" s="345"/>
      <c r="Q88" s="345"/>
      <c r="R88" s="345"/>
      <c r="S88" s="345"/>
      <c r="T88" s="345"/>
      <c r="U88" s="345"/>
      <c r="V88" s="345"/>
      <c r="W88" s="345"/>
      <c r="X88" s="345"/>
      <c r="Y88" s="345"/>
      <c r="Z88" s="345"/>
      <c r="AA88" s="345">
        <f t="shared" si="0"/>
        <v>1</v>
      </c>
      <c r="AB88" s="343">
        <f t="shared" si="1"/>
        <v>1</v>
      </c>
    </row>
    <row r="89" spans="1:28" ht="12.75" customHeight="1" x14ac:dyDescent="0.25">
      <c r="A89" s="344" t="s">
        <v>2588</v>
      </c>
      <c r="B89" s="345" t="s">
        <v>2407</v>
      </c>
      <c r="C89" s="345">
        <v>2005</v>
      </c>
      <c r="D89" s="345" t="s">
        <v>2589</v>
      </c>
      <c r="E89" s="345" t="s">
        <v>2509</v>
      </c>
      <c r="F89" s="345">
        <v>1</v>
      </c>
      <c r="G89" s="345"/>
      <c r="H89" s="345"/>
      <c r="I89" s="345"/>
      <c r="J89" s="345"/>
      <c r="K89" s="345"/>
      <c r="L89" s="345"/>
      <c r="M89" s="345"/>
      <c r="N89" s="345"/>
      <c r="O89" s="345"/>
      <c r="P89" s="345"/>
      <c r="Q89" s="345" t="s">
        <v>97</v>
      </c>
      <c r="R89" s="345"/>
      <c r="S89" s="345"/>
      <c r="T89" s="345"/>
      <c r="U89" s="342">
        <v>1</v>
      </c>
      <c r="V89" s="345"/>
      <c r="W89" s="345"/>
      <c r="X89" s="345"/>
      <c r="Y89" s="345"/>
      <c r="Z89" s="345"/>
      <c r="AA89" s="345">
        <f t="shared" si="0"/>
        <v>1</v>
      </c>
      <c r="AB89" s="343">
        <f t="shared" si="1"/>
        <v>1</v>
      </c>
    </row>
    <row r="90" spans="1:28" ht="12.75" customHeight="1" x14ac:dyDescent="0.25">
      <c r="A90" s="343"/>
      <c r="B90" s="341"/>
      <c r="C90" s="341"/>
      <c r="D90" s="341"/>
      <c r="E90" s="341"/>
      <c r="F90" s="341"/>
      <c r="G90" s="341"/>
      <c r="H90" s="341"/>
      <c r="I90" s="341"/>
      <c r="J90" s="341"/>
      <c r="K90" s="341"/>
      <c r="L90" s="341"/>
      <c r="M90" s="341"/>
      <c r="N90" s="341"/>
      <c r="O90" s="341"/>
      <c r="P90" s="341"/>
      <c r="Q90" s="341"/>
      <c r="R90" s="341"/>
      <c r="S90" s="341"/>
      <c r="T90" s="341"/>
      <c r="U90" s="341"/>
      <c r="V90" s="341"/>
      <c r="W90" s="341"/>
      <c r="X90" s="341"/>
      <c r="Y90" s="341"/>
      <c r="Z90" s="341"/>
      <c r="AA90" s="343"/>
      <c r="AB90" s="343">
        <v>42</v>
      </c>
    </row>
  </sheetData>
  <pageMargins left="0.7" right="0.7" top="0.75" bottom="0.75" header="0" footer="0"/>
  <pageSetup orientation="landscape"/>
  <headerFooter>
    <oddHeader>&amp;C&amp;F</oddHeader>
    <oddFooter>&amp;L&amp;F&amp;C&amp;D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A95"/>
  <sheetViews>
    <sheetView workbookViewId="0">
      <pane ySplit="2" topLeftCell="A42" activePane="bottomLeft" state="frozen"/>
      <selection pane="bottomLeft" activeCell="T1" sqref="T1:T1048576"/>
    </sheetView>
  </sheetViews>
  <sheetFormatPr defaultColWidth="14.44140625" defaultRowHeight="15" customHeight="1" x14ac:dyDescent="0.25"/>
  <cols>
    <col min="1" max="1" width="13" customWidth="1"/>
    <col min="2" max="2" width="4.6640625" customWidth="1"/>
    <col min="3" max="3" width="5.33203125" customWidth="1"/>
    <col min="4" max="4" width="8.33203125" customWidth="1"/>
    <col min="5" max="5" width="4" customWidth="1"/>
    <col min="6" max="6" width="6.44140625" customWidth="1"/>
    <col min="7" max="26" width="4.109375" customWidth="1"/>
    <col min="27" max="27" width="3" customWidth="1"/>
  </cols>
  <sheetData>
    <row r="1" spans="1:27" ht="12.75" customHeight="1" x14ac:dyDescent="0.25">
      <c r="A1" s="339" t="s">
        <v>2490</v>
      </c>
      <c r="B1" s="339"/>
      <c r="C1" s="339"/>
      <c r="D1" s="339"/>
      <c r="E1" s="340"/>
      <c r="F1" s="340"/>
      <c r="G1" s="340"/>
      <c r="H1" s="340"/>
      <c r="I1" s="340"/>
      <c r="J1" s="340"/>
      <c r="K1" s="340"/>
      <c r="L1" s="340"/>
      <c r="M1" s="341" t="s">
        <v>2491</v>
      </c>
      <c r="N1" s="341" t="s">
        <v>2492</v>
      </c>
      <c r="O1" s="340"/>
      <c r="P1" s="340"/>
      <c r="Q1" s="340"/>
      <c r="R1" s="340"/>
      <c r="S1" s="340"/>
      <c r="T1" s="340"/>
      <c r="U1" s="340"/>
      <c r="V1" s="341" t="s">
        <v>2493</v>
      </c>
      <c r="W1" s="341" t="s">
        <v>2494</v>
      </c>
      <c r="X1" s="340"/>
      <c r="Y1" s="340"/>
      <c r="Z1" s="340"/>
      <c r="AA1" s="340"/>
    </row>
    <row r="2" spans="1:27" ht="12.75" customHeight="1" x14ac:dyDescent="0.25">
      <c r="A2" s="339" t="s">
        <v>2590</v>
      </c>
      <c r="B2" s="339" t="s">
        <v>2295</v>
      </c>
      <c r="C2" s="339" t="s">
        <v>2296</v>
      </c>
      <c r="D2" s="339" t="s">
        <v>2591</v>
      </c>
      <c r="E2" s="340" t="s">
        <v>2592</v>
      </c>
      <c r="F2" s="340" t="s">
        <v>2593</v>
      </c>
      <c r="G2" s="340" t="s">
        <v>1340</v>
      </c>
      <c r="H2" s="340" t="s">
        <v>4</v>
      </c>
      <c r="I2" s="340" t="s">
        <v>7</v>
      </c>
      <c r="J2" s="340" t="s">
        <v>16</v>
      </c>
      <c r="K2" s="340" t="s">
        <v>20</v>
      </c>
      <c r="L2" s="340" t="s">
        <v>19</v>
      </c>
      <c r="M2" s="340" t="s">
        <v>2300</v>
      </c>
      <c r="N2" s="340" t="s">
        <v>2495</v>
      </c>
      <c r="O2" s="340" t="s">
        <v>8</v>
      </c>
      <c r="P2" s="340" t="s">
        <v>14</v>
      </c>
      <c r="Q2" s="340" t="s">
        <v>1278</v>
      </c>
      <c r="R2" s="340" t="s">
        <v>2293</v>
      </c>
      <c r="S2" s="340" t="s">
        <v>1791</v>
      </c>
      <c r="T2" s="340" t="s">
        <v>11</v>
      </c>
      <c r="U2" s="340" t="s">
        <v>2</v>
      </c>
      <c r="V2" s="340" t="s">
        <v>2301</v>
      </c>
      <c r="W2" s="340" t="s">
        <v>2496</v>
      </c>
      <c r="X2" s="340" t="s">
        <v>15</v>
      </c>
      <c r="Y2" s="340" t="s">
        <v>2294</v>
      </c>
      <c r="Z2" s="340" t="s">
        <v>5</v>
      </c>
      <c r="AA2" s="340"/>
    </row>
    <row r="3" spans="1:27" ht="12.75" customHeight="1" x14ac:dyDescent="0.25">
      <c r="A3" s="346" t="s">
        <v>2594</v>
      </c>
      <c r="B3" s="346" t="s">
        <v>2337</v>
      </c>
      <c r="C3" s="346">
        <v>2004</v>
      </c>
      <c r="D3" s="346" t="s">
        <v>2595</v>
      </c>
      <c r="E3" s="341" t="s">
        <v>2506</v>
      </c>
      <c r="F3" s="340">
        <v>162</v>
      </c>
      <c r="G3" s="341"/>
      <c r="H3" s="341"/>
      <c r="I3" s="341"/>
      <c r="J3" s="341"/>
      <c r="K3" s="341"/>
      <c r="L3" s="341"/>
      <c r="M3" s="341"/>
      <c r="N3" s="341">
        <v>75</v>
      </c>
      <c r="O3" s="341"/>
      <c r="P3" s="341"/>
      <c r="Q3" s="341"/>
      <c r="R3" s="341"/>
      <c r="S3" s="340">
        <v>162</v>
      </c>
      <c r="T3" s="341"/>
      <c r="U3" s="341"/>
      <c r="V3" s="341"/>
      <c r="W3" s="341"/>
      <c r="X3" s="341">
        <v>86</v>
      </c>
      <c r="Y3" s="341">
        <v>92</v>
      </c>
      <c r="Z3" s="341"/>
      <c r="AA3" s="340">
        <f t="shared" ref="AA3:AA94" si="0">COUNT(G3:Z3)</f>
        <v>4</v>
      </c>
    </row>
    <row r="4" spans="1:27" ht="12.75" customHeight="1" x14ac:dyDescent="0.25">
      <c r="A4" s="346" t="s">
        <v>2596</v>
      </c>
      <c r="B4" s="346" t="s">
        <v>2337</v>
      </c>
      <c r="C4" s="346">
        <v>2004</v>
      </c>
      <c r="D4" s="346" t="s">
        <v>2597</v>
      </c>
      <c r="E4" s="341" t="s">
        <v>2506</v>
      </c>
      <c r="F4" s="340">
        <v>123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0">
        <v>123</v>
      </c>
      <c r="S4" s="341"/>
      <c r="T4" s="341"/>
      <c r="U4" s="341"/>
      <c r="V4" s="341"/>
      <c r="W4" s="341">
        <v>90</v>
      </c>
      <c r="X4" s="341">
        <v>87</v>
      </c>
      <c r="Y4" s="341"/>
      <c r="Z4" s="341"/>
      <c r="AA4" s="340">
        <f t="shared" si="0"/>
        <v>3</v>
      </c>
    </row>
    <row r="5" spans="1:27" ht="12.75" customHeight="1" x14ac:dyDescent="0.25">
      <c r="A5" s="346" t="s">
        <v>2598</v>
      </c>
      <c r="B5" s="346" t="s">
        <v>1277</v>
      </c>
      <c r="C5" s="346">
        <v>2004</v>
      </c>
      <c r="D5" s="346" t="s">
        <v>1340</v>
      </c>
      <c r="E5" s="341" t="s">
        <v>2509</v>
      </c>
      <c r="F5" s="340">
        <v>111</v>
      </c>
      <c r="G5" s="341"/>
      <c r="H5" s="341"/>
      <c r="I5" s="341"/>
      <c r="J5" s="341"/>
      <c r="K5" s="341" t="s">
        <v>97</v>
      </c>
      <c r="L5" s="341"/>
      <c r="M5" s="341">
        <v>53</v>
      </c>
      <c r="N5" s="341"/>
      <c r="O5" s="341"/>
      <c r="P5" s="341"/>
      <c r="Q5" s="340">
        <v>111</v>
      </c>
      <c r="R5" s="341"/>
      <c r="S5" s="341"/>
      <c r="T5" s="341"/>
      <c r="U5" s="341"/>
      <c r="V5" s="341">
        <v>70</v>
      </c>
      <c r="W5" s="341"/>
      <c r="X5" s="341"/>
      <c r="Y5" s="341">
        <v>1</v>
      </c>
      <c r="Z5" s="341"/>
      <c r="AA5" s="340">
        <f t="shared" si="0"/>
        <v>4</v>
      </c>
    </row>
    <row r="6" spans="1:27" ht="12.75" customHeight="1" x14ac:dyDescent="0.25">
      <c r="A6" s="346" t="s">
        <v>2599</v>
      </c>
      <c r="B6" s="346" t="s">
        <v>2428</v>
      </c>
      <c r="C6" s="346">
        <v>2004</v>
      </c>
      <c r="D6" s="346" t="s">
        <v>2600</v>
      </c>
      <c r="E6" s="341" t="s">
        <v>2498</v>
      </c>
      <c r="F6" s="340">
        <v>108</v>
      </c>
      <c r="G6" s="341"/>
      <c r="H6" s="341"/>
      <c r="I6" s="341"/>
      <c r="J6" s="341" t="s">
        <v>97</v>
      </c>
      <c r="K6" s="341"/>
      <c r="L6" s="341">
        <v>77</v>
      </c>
      <c r="M6" s="341" t="s">
        <v>97</v>
      </c>
      <c r="N6" s="341" t="s">
        <v>97</v>
      </c>
      <c r="O6" s="341"/>
      <c r="P6" s="341"/>
      <c r="Q6" s="341"/>
      <c r="R6" s="340">
        <v>108</v>
      </c>
      <c r="S6" s="341"/>
      <c r="T6" s="341"/>
      <c r="U6" s="341"/>
      <c r="V6" s="341"/>
      <c r="W6" s="341"/>
      <c r="X6" s="341" t="s">
        <v>97</v>
      </c>
      <c r="Y6" s="341" t="s">
        <v>97</v>
      </c>
      <c r="Z6" s="341"/>
      <c r="AA6" s="340">
        <f t="shared" si="0"/>
        <v>2</v>
      </c>
    </row>
    <row r="7" spans="1:27" ht="12.75" customHeight="1" x14ac:dyDescent="0.25">
      <c r="A7" s="346" t="s">
        <v>2601</v>
      </c>
      <c r="B7" s="346" t="s">
        <v>2602</v>
      </c>
      <c r="C7" s="346">
        <v>2004</v>
      </c>
      <c r="D7" s="346" t="s">
        <v>2503</v>
      </c>
      <c r="E7" s="341" t="s">
        <v>2498</v>
      </c>
      <c r="F7" s="340">
        <v>97</v>
      </c>
      <c r="G7" s="341"/>
      <c r="H7" s="341"/>
      <c r="I7" s="340">
        <v>97</v>
      </c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0">
        <f t="shared" si="0"/>
        <v>1</v>
      </c>
    </row>
    <row r="8" spans="1:27" ht="12.75" customHeight="1" x14ac:dyDescent="0.25">
      <c r="A8" s="346" t="s">
        <v>2603</v>
      </c>
      <c r="B8" s="346" t="s">
        <v>2389</v>
      </c>
      <c r="C8" s="346">
        <v>2004</v>
      </c>
      <c r="D8" s="346" t="s">
        <v>2503</v>
      </c>
      <c r="E8" s="341" t="s">
        <v>2502</v>
      </c>
      <c r="F8" s="340">
        <v>80</v>
      </c>
      <c r="G8" s="341"/>
      <c r="H8" s="341">
        <v>32</v>
      </c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0">
        <v>80</v>
      </c>
      <c r="W8" s="341"/>
      <c r="X8" s="341"/>
      <c r="Y8" s="341"/>
      <c r="Z8" s="341">
        <v>2</v>
      </c>
      <c r="AA8" s="340">
        <f t="shared" si="0"/>
        <v>3</v>
      </c>
    </row>
    <row r="9" spans="1:27" ht="12.75" customHeight="1" x14ac:dyDescent="0.25">
      <c r="A9" s="346" t="s">
        <v>2604</v>
      </c>
      <c r="B9" s="346" t="s">
        <v>2392</v>
      </c>
      <c r="C9" s="346">
        <v>2004</v>
      </c>
      <c r="D9" s="346" t="s">
        <v>1340</v>
      </c>
      <c r="E9" s="341" t="s">
        <v>2498</v>
      </c>
      <c r="F9" s="340">
        <v>72</v>
      </c>
      <c r="G9" s="341"/>
      <c r="H9" s="341"/>
      <c r="I9" s="341"/>
      <c r="J9" s="341"/>
      <c r="K9" s="341"/>
      <c r="L9" s="341"/>
      <c r="M9" s="341"/>
      <c r="N9" s="341"/>
      <c r="O9" s="341"/>
      <c r="P9" s="341">
        <v>58</v>
      </c>
      <c r="Q9" s="341"/>
      <c r="R9" s="341"/>
      <c r="S9" s="341"/>
      <c r="T9" s="341">
        <v>41</v>
      </c>
      <c r="U9" s="341"/>
      <c r="V9" s="341"/>
      <c r="W9" s="341"/>
      <c r="X9" s="341"/>
      <c r="Y9" s="340">
        <v>72</v>
      </c>
      <c r="Z9" s="341"/>
      <c r="AA9" s="340">
        <f t="shared" si="0"/>
        <v>3</v>
      </c>
    </row>
    <row r="10" spans="1:27" ht="12.75" customHeight="1" x14ac:dyDescent="0.25">
      <c r="A10" s="346" t="s">
        <v>2605</v>
      </c>
      <c r="B10" s="346" t="s">
        <v>2602</v>
      </c>
      <c r="C10" s="346">
        <v>2004</v>
      </c>
      <c r="D10" s="346" t="s">
        <v>2606</v>
      </c>
      <c r="E10" s="341" t="s">
        <v>2502</v>
      </c>
      <c r="F10" s="340">
        <v>62</v>
      </c>
      <c r="G10" s="341"/>
      <c r="H10" s="341"/>
      <c r="I10" s="341"/>
      <c r="J10" s="341"/>
      <c r="K10" s="341"/>
      <c r="L10" s="341">
        <v>38</v>
      </c>
      <c r="M10" s="341">
        <v>53</v>
      </c>
      <c r="N10" s="341">
        <v>50</v>
      </c>
      <c r="O10" s="341"/>
      <c r="P10" s="341"/>
      <c r="Q10" s="341"/>
      <c r="R10" s="340">
        <v>62</v>
      </c>
      <c r="S10" s="341"/>
      <c r="T10" s="341"/>
      <c r="U10" s="341">
        <v>6</v>
      </c>
      <c r="V10" s="341"/>
      <c r="W10" s="341"/>
      <c r="X10" s="341"/>
      <c r="Y10" s="341"/>
      <c r="Z10" s="341"/>
      <c r="AA10" s="340">
        <f t="shared" si="0"/>
        <v>5</v>
      </c>
    </row>
    <row r="11" spans="1:27" ht="12.75" customHeight="1" x14ac:dyDescent="0.25">
      <c r="A11" s="346" t="s">
        <v>2607</v>
      </c>
      <c r="B11" s="346" t="s">
        <v>2351</v>
      </c>
      <c r="C11" s="346">
        <v>2004</v>
      </c>
      <c r="D11" s="346" t="s">
        <v>2597</v>
      </c>
      <c r="E11" s="341" t="s">
        <v>2502</v>
      </c>
      <c r="F11" s="340">
        <v>61</v>
      </c>
      <c r="G11" s="341"/>
      <c r="H11" s="341"/>
      <c r="I11" s="341"/>
      <c r="J11" s="341"/>
      <c r="K11" s="341" t="s">
        <v>97</v>
      </c>
      <c r="L11" s="341" t="s">
        <v>97</v>
      </c>
      <c r="M11" s="341"/>
      <c r="N11" s="341"/>
      <c r="O11" s="341"/>
      <c r="P11" s="341"/>
      <c r="Q11" s="341" t="s">
        <v>97</v>
      </c>
      <c r="R11" s="341"/>
      <c r="S11" s="341">
        <v>3</v>
      </c>
      <c r="T11" s="341">
        <v>13</v>
      </c>
      <c r="U11" s="341"/>
      <c r="V11" s="341"/>
      <c r="W11" s="341"/>
      <c r="X11" s="341"/>
      <c r="Y11" s="341"/>
      <c r="Z11" s="340">
        <v>61</v>
      </c>
      <c r="AA11" s="340">
        <f t="shared" si="0"/>
        <v>3</v>
      </c>
    </row>
    <row r="12" spans="1:27" ht="12.75" customHeight="1" x14ac:dyDescent="0.25">
      <c r="A12" s="346" t="s">
        <v>1585</v>
      </c>
      <c r="B12" s="346" t="s">
        <v>2317</v>
      </c>
      <c r="C12" s="346">
        <v>2004</v>
      </c>
      <c r="D12" s="346" t="s">
        <v>2600</v>
      </c>
      <c r="E12" s="341" t="s">
        <v>2502</v>
      </c>
      <c r="F12" s="340">
        <v>55</v>
      </c>
      <c r="G12" s="341"/>
      <c r="H12" s="341"/>
      <c r="I12" s="341"/>
      <c r="J12" s="341"/>
      <c r="K12" s="341"/>
      <c r="L12" s="341" t="s">
        <v>97</v>
      </c>
      <c r="M12" s="341"/>
      <c r="N12" s="341"/>
      <c r="O12" s="341" t="s">
        <v>97</v>
      </c>
      <c r="P12" s="341"/>
      <c r="Q12" s="341"/>
      <c r="R12" s="341"/>
      <c r="S12" s="341"/>
      <c r="T12" s="341"/>
      <c r="U12" s="341"/>
      <c r="V12" s="341"/>
      <c r="W12" s="340">
        <v>55</v>
      </c>
      <c r="X12" s="341" t="s">
        <v>97</v>
      </c>
      <c r="Y12" s="341"/>
      <c r="Z12" s="341"/>
      <c r="AA12" s="340">
        <f t="shared" si="0"/>
        <v>1</v>
      </c>
    </row>
    <row r="13" spans="1:27" ht="12.75" customHeight="1" x14ac:dyDescent="0.25">
      <c r="A13" s="346" t="s">
        <v>2608</v>
      </c>
      <c r="B13" s="346" t="s">
        <v>2310</v>
      </c>
      <c r="C13" s="346">
        <v>2004</v>
      </c>
      <c r="D13" s="346" t="s">
        <v>2609</v>
      </c>
      <c r="E13" s="341" t="s">
        <v>2516</v>
      </c>
      <c r="F13" s="340">
        <v>51</v>
      </c>
      <c r="G13" s="341"/>
      <c r="H13" s="341"/>
      <c r="I13" s="341"/>
      <c r="J13" s="341"/>
      <c r="K13" s="341"/>
      <c r="L13" s="341"/>
      <c r="M13" s="341">
        <v>23</v>
      </c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>
        <v>4</v>
      </c>
      <c r="Y13" s="340">
        <v>51</v>
      </c>
      <c r="Z13" s="341"/>
      <c r="AA13" s="340">
        <f t="shared" si="0"/>
        <v>3</v>
      </c>
    </row>
    <row r="14" spans="1:27" ht="12.75" customHeight="1" x14ac:dyDescent="0.25">
      <c r="A14" s="346" t="s">
        <v>2610</v>
      </c>
      <c r="B14" s="346" t="s">
        <v>1277</v>
      </c>
      <c r="C14" s="346">
        <v>2004</v>
      </c>
      <c r="D14" s="346" t="s">
        <v>2503</v>
      </c>
      <c r="E14" s="341" t="s">
        <v>2502</v>
      </c>
      <c r="F14" s="340">
        <v>47</v>
      </c>
      <c r="G14" s="341"/>
      <c r="H14" s="341"/>
      <c r="I14" s="341"/>
      <c r="J14" s="340">
        <v>47</v>
      </c>
      <c r="K14" s="341"/>
      <c r="L14" s="341"/>
      <c r="M14" s="341"/>
      <c r="N14" s="341"/>
      <c r="O14" s="341">
        <v>40</v>
      </c>
      <c r="P14" s="341"/>
      <c r="Q14" s="341"/>
      <c r="R14" s="341"/>
      <c r="S14" s="341"/>
      <c r="T14" s="341"/>
      <c r="U14" s="341"/>
      <c r="V14" s="341">
        <v>2</v>
      </c>
      <c r="W14" s="341"/>
      <c r="X14" s="341"/>
      <c r="Y14" s="341"/>
      <c r="Z14" s="341"/>
      <c r="AA14" s="340">
        <f t="shared" si="0"/>
        <v>3</v>
      </c>
    </row>
    <row r="15" spans="1:27" ht="12.75" customHeight="1" x14ac:dyDescent="0.25">
      <c r="A15" s="346" t="s">
        <v>2611</v>
      </c>
      <c r="B15" s="346" t="s">
        <v>1243</v>
      </c>
      <c r="C15" s="346">
        <v>2004</v>
      </c>
      <c r="D15" s="346" t="s">
        <v>2600</v>
      </c>
      <c r="E15" s="341" t="s">
        <v>2506</v>
      </c>
      <c r="F15" s="340">
        <v>42</v>
      </c>
      <c r="G15" s="341"/>
      <c r="H15" s="341"/>
      <c r="I15" s="341"/>
      <c r="J15" s="341" t="s">
        <v>97</v>
      </c>
      <c r="K15" s="341"/>
      <c r="L15" s="341"/>
      <c r="M15" s="340">
        <v>42</v>
      </c>
      <c r="N15" s="341">
        <v>40</v>
      </c>
      <c r="O15" s="341" t="s">
        <v>97</v>
      </c>
      <c r="P15" s="341"/>
      <c r="Q15" s="341"/>
      <c r="R15" s="341" t="s">
        <v>97</v>
      </c>
      <c r="S15" s="341"/>
      <c r="T15" s="341" t="s">
        <v>97</v>
      </c>
      <c r="U15" s="341"/>
      <c r="V15" s="341"/>
      <c r="W15" s="341"/>
      <c r="X15" s="341" t="s">
        <v>97</v>
      </c>
      <c r="Y15" s="341"/>
      <c r="Z15" s="341"/>
      <c r="AA15" s="340">
        <f t="shared" si="0"/>
        <v>2</v>
      </c>
    </row>
    <row r="16" spans="1:27" ht="12.75" customHeight="1" x14ac:dyDescent="0.25">
      <c r="A16" s="346" t="s">
        <v>464</v>
      </c>
      <c r="B16" s="346" t="s">
        <v>2340</v>
      </c>
      <c r="C16" s="346">
        <v>2004</v>
      </c>
      <c r="D16" s="346" t="s">
        <v>2612</v>
      </c>
      <c r="E16" s="341" t="s">
        <v>2502</v>
      </c>
      <c r="F16" s="340">
        <v>40</v>
      </c>
      <c r="G16" s="341"/>
      <c r="H16" s="341">
        <v>28</v>
      </c>
      <c r="I16" s="341"/>
      <c r="J16" s="341"/>
      <c r="K16" s="341"/>
      <c r="L16" s="341">
        <v>29</v>
      </c>
      <c r="M16" s="341"/>
      <c r="N16" s="341"/>
      <c r="O16" s="340">
        <v>40</v>
      </c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>
        <v>2</v>
      </c>
      <c r="AA16" s="340">
        <f t="shared" si="0"/>
        <v>4</v>
      </c>
    </row>
    <row r="17" spans="1:27" ht="12.75" customHeight="1" x14ac:dyDescent="0.25">
      <c r="A17" s="346" t="s">
        <v>2613</v>
      </c>
      <c r="B17" s="346" t="s">
        <v>2614</v>
      </c>
      <c r="C17" s="346">
        <v>2004</v>
      </c>
      <c r="D17" s="346" t="s">
        <v>2615</v>
      </c>
      <c r="E17" s="341" t="s">
        <v>2509</v>
      </c>
      <c r="F17" s="340">
        <v>32</v>
      </c>
      <c r="G17" s="341"/>
      <c r="H17" s="341"/>
      <c r="I17" s="341"/>
      <c r="J17" s="341"/>
      <c r="K17" s="341"/>
      <c r="L17" s="340">
        <v>32</v>
      </c>
      <c r="M17" s="341">
        <v>10</v>
      </c>
      <c r="N17" s="341"/>
      <c r="O17" s="341"/>
      <c r="P17" s="341"/>
      <c r="Q17" s="341"/>
      <c r="R17" s="341" t="s">
        <v>97</v>
      </c>
      <c r="S17" s="341"/>
      <c r="T17" s="341"/>
      <c r="U17" s="341"/>
      <c r="V17" s="341"/>
      <c r="W17" s="341"/>
      <c r="X17" s="341"/>
      <c r="Y17" s="341"/>
      <c r="Z17" s="341"/>
      <c r="AA17" s="340">
        <f t="shared" si="0"/>
        <v>2</v>
      </c>
    </row>
    <row r="18" spans="1:27" ht="12.75" customHeight="1" x14ac:dyDescent="0.25">
      <c r="A18" s="346" t="s">
        <v>2616</v>
      </c>
      <c r="B18" s="346" t="s">
        <v>2361</v>
      </c>
      <c r="C18" s="346">
        <v>2004</v>
      </c>
      <c r="D18" s="346" t="s">
        <v>2503</v>
      </c>
      <c r="E18" s="341" t="s">
        <v>2516</v>
      </c>
      <c r="F18" s="340">
        <v>32</v>
      </c>
      <c r="G18" s="341"/>
      <c r="H18" s="341"/>
      <c r="I18" s="341">
        <v>19</v>
      </c>
      <c r="J18" s="340">
        <v>32</v>
      </c>
      <c r="K18" s="341"/>
      <c r="L18" s="341">
        <v>24</v>
      </c>
      <c r="M18" s="341"/>
      <c r="N18" s="341"/>
      <c r="O18" s="341"/>
      <c r="P18" s="341"/>
      <c r="Q18" s="341"/>
      <c r="R18" s="341"/>
      <c r="S18" s="341"/>
      <c r="T18" s="341">
        <v>8</v>
      </c>
      <c r="U18" s="341"/>
      <c r="V18" s="341">
        <v>2</v>
      </c>
      <c r="W18" s="341"/>
      <c r="X18" s="341"/>
      <c r="Y18" s="341"/>
      <c r="Z18" s="341"/>
      <c r="AA18" s="340">
        <f t="shared" si="0"/>
        <v>5</v>
      </c>
    </row>
    <row r="19" spans="1:27" ht="12.75" customHeight="1" x14ac:dyDescent="0.25">
      <c r="A19" s="346" t="s">
        <v>2617</v>
      </c>
      <c r="B19" s="346" t="s">
        <v>2331</v>
      </c>
      <c r="C19" s="346">
        <v>2004</v>
      </c>
      <c r="D19" s="346" t="s">
        <v>2546</v>
      </c>
      <c r="E19" s="341" t="s">
        <v>2509</v>
      </c>
      <c r="F19" s="340">
        <v>30</v>
      </c>
      <c r="G19" s="341"/>
      <c r="H19" s="341"/>
      <c r="I19" s="341"/>
      <c r="J19" s="341">
        <v>3</v>
      </c>
      <c r="K19" s="341"/>
      <c r="L19" s="340">
        <v>30</v>
      </c>
      <c r="M19" s="341" t="s">
        <v>97</v>
      </c>
      <c r="N19" s="341"/>
      <c r="O19" s="341" t="s">
        <v>97</v>
      </c>
      <c r="P19" s="341">
        <v>7</v>
      </c>
      <c r="Q19" s="341"/>
      <c r="R19" s="341"/>
      <c r="S19" s="341"/>
      <c r="T19" s="341" t="s">
        <v>97</v>
      </c>
      <c r="U19" s="341"/>
      <c r="V19" s="341"/>
      <c r="W19" s="341"/>
      <c r="X19" s="341"/>
      <c r="Y19" s="341"/>
      <c r="Z19" s="341"/>
      <c r="AA19" s="340">
        <f t="shared" si="0"/>
        <v>3</v>
      </c>
    </row>
    <row r="20" spans="1:27" ht="12.75" customHeight="1" x14ac:dyDescent="0.25">
      <c r="A20" s="346" t="s">
        <v>2057</v>
      </c>
      <c r="B20" s="346" t="s">
        <v>2428</v>
      </c>
      <c r="C20" s="346">
        <v>2004</v>
      </c>
      <c r="D20" s="346" t="s">
        <v>2513</v>
      </c>
      <c r="E20" s="341" t="s">
        <v>2502</v>
      </c>
      <c r="F20" s="340">
        <v>27</v>
      </c>
      <c r="G20" s="341"/>
      <c r="H20" s="341"/>
      <c r="I20" s="341"/>
      <c r="J20" s="341"/>
      <c r="K20" s="341"/>
      <c r="L20" s="341"/>
      <c r="M20" s="341"/>
      <c r="N20" s="341"/>
      <c r="O20" s="340">
        <v>27</v>
      </c>
      <c r="P20" s="341"/>
      <c r="Q20" s="341"/>
      <c r="R20" s="341"/>
      <c r="S20" s="341"/>
      <c r="T20" s="341"/>
      <c r="U20" s="341"/>
      <c r="V20" s="341">
        <v>20</v>
      </c>
      <c r="W20" s="341"/>
      <c r="X20" s="341"/>
      <c r="Y20" s="341"/>
      <c r="Z20" s="341"/>
      <c r="AA20" s="340">
        <f t="shared" si="0"/>
        <v>2</v>
      </c>
    </row>
    <row r="21" spans="1:27" ht="12.75" customHeight="1" x14ac:dyDescent="0.25">
      <c r="A21" s="346" t="s">
        <v>1457</v>
      </c>
      <c r="B21" s="346" t="s">
        <v>2303</v>
      </c>
      <c r="C21" s="346">
        <v>2004</v>
      </c>
      <c r="D21" s="346" t="s">
        <v>2519</v>
      </c>
      <c r="E21" s="341" t="s">
        <v>2502</v>
      </c>
      <c r="F21" s="340">
        <v>26</v>
      </c>
      <c r="G21" s="341"/>
      <c r="H21" s="341">
        <v>15</v>
      </c>
      <c r="I21" s="341"/>
      <c r="J21" s="341"/>
      <c r="K21" s="341"/>
      <c r="L21" s="341">
        <v>26</v>
      </c>
      <c r="M21" s="341"/>
      <c r="N21" s="341"/>
      <c r="O21" s="341"/>
      <c r="P21" s="341"/>
      <c r="Q21" s="341"/>
      <c r="R21" s="341"/>
      <c r="S21" s="341"/>
      <c r="T21" s="341">
        <v>21</v>
      </c>
      <c r="U21" s="341"/>
      <c r="V21" s="341"/>
      <c r="W21" s="341"/>
      <c r="X21" s="341"/>
      <c r="Y21" s="341"/>
      <c r="Z21" s="341"/>
      <c r="AA21" s="340">
        <f t="shared" si="0"/>
        <v>3</v>
      </c>
    </row>
    <row r="22" spans="1:27" ht="12.75" customHeight="1" x14ac:dyDescent="0.25">
      <c r="A22" s="346" t="s">
        <v>1962</v>
      </c>
      <c r="B22" s="346" t="s">
        <v>2310</v>
      </c>
      <c r="C22" s="346">
        <v>2004</v>
      </c>
      <c r="D22" s="346" t="s">
        <v>2600</v>
      </c>
      <c r="E22" s="341" t="s">
        <v>2502</v>
      </c>
      <c r="F22" s="340">
        <v>25</v>
      </c>
      <c r="G22" s="341"/>
      <c r="H22" s="341"/>
      <c r="I22" s="341"/>
      <c r="J22" s="341"/>
      <c r="K22" s="341"/>
      <c r="L22" s="341"/>
      <c r="M22" s="341"/>
      <c r="N22" s="340">
        <v>25</v>
      </c>
      <c r="O22" s="341"/>
      <c r="P22" s="341"/>
      <c r="Q22" s="341" t="s">
        <v>97</v>
      </c>
      <c r="R22" s="341"/>
      <c r="S22" s="341">
        <v>21</v>
      </c>
      <c r="T22" s="341">
        <v>3</v>
      </c>
      <c r="U22" s="341"/>
      <c r="V22" s="341"/>
      <c r="W22" s="341"/>
      <c r="X22" s="341"/>
      <c r="Y22" s="341"/>
      <c r="Z22" s="341"/>
      <c r="AA22" s="340">
        <f t="shared" si="0"/>
        <v>3</v>
      </c>
    </row>
    <row r="23" spans="1:27" ht="12.75" customHeight="1" x14ac:dyDescent="0.25">
      <c r="A23" s="346" t="s">
        <v>2618</v>
      </c>
      <c r="B23" s="346" t="s">
        <v>2602</v>
      </c>
      <c r="C23" s="346">
        <v>2004</v>
      </c>
      <c r="D23" s="346" t="s">
        <v>2505</v>
      </c>
      <c r="E23" s="341" t="s">
        <v>2509</v>
      </c>
      <c r="F23" s="340">
        <v>25</v>
      </c>
      <c r="G23" s="341"/>
      <c r="H23" s="341"/>
      <c r="I23" s="341"/>
      <c r="J23" s="341"/>
      <c r="K23" s="341"/>
      <c r="L23" s="341"/>
      <c r="M23" s="341">
        <v>10</v>
      </c>
      <c r="N23" s="340">
        <v>25</v>
      </c>
      <c r="O23" s="341"/>
      <c r="P23" s="341"/>
      <c r="Q23" s="341">
        <v>6</v>
      </c>
      <c r="R23" s="341"/>
      <c r="S23" s="341"/>
      <c r="T23" s="341">
        <v>11</v>
      </c>
      <c r="U23" s="341"/>
      <c r="V23" s="341"/>
      <c r="W23" s="341">
        <v>5</v>
      </c>
      <c r="X23" s="341"/>
      <c r="Y23" s="341"/>
      <c r="Z23" s="341"/>
      <c r="AA23" s="340">
        <f t="shared" si="0"/>
        <v>5</v>
      </c>
    </row>
    <row r="24" spans="1:27" ht="12.75" customHeight="1" x14ac:dyDescent="0.25">
      <c r="A24" s="346" t="s">
        <v>2619</v>
      </c>
      <c r="B24" s="346" t="s">
        <v>2380</v>
      </c>
      <c r="C24" s="346">
        <v>2004</v>
      </c>
      <c r="D24" s="346" t="s">
        <v>2600</v>
      </c>
      <c r="E24" s="341" t="s">
        <v>2498</v>
      </c>
      <c r="F24" s="340">
        <v>23</v>
      </c>
      <c r="G24" s="341"/>
      <c r="H24" s="341"/>
      <c r="I24" s="341"/>
      <c r="J24" s="341"/>
      <c r="K24" s="341"/>
      <c r="L24" s="341"/>
      <c r="M24" s="340">
        <v>23</v>
      </c>
      <c r="N24" s="341"/>
      <c r="O24" s="341"/>
      <c r="P24" s="341"/>
      <c r="Q24" s="341"/>
      <c r="R24" s="341"/>
      <c r="S24" s="341"/>
      <c r="T24" s="341" t="s">
        <v>97</v>
      </c>
      <c r="U24" s="341"/>
      <c r="V24" s="341"/>
      <c r="W24" s="341"/>
      <c r="X24" s="341"/>
      <c r="Y24" s="341"/>
      <c r="Z24" s="341"/>
      <c r="AA24" s="340">
        <f t="shared" si="0"/>
        <v>1</v>
      </c>
    </row>
    <row r="25" spans="1:27" ht="12.75" customHeight="1" x14ac:dyDescent="0.25">
      <c r="A25" s="346" t="s">
        <v>2620</v>
      </c>
      <c r="B25" s="346" t="s">
        <v>2323</v>
      </c>
      <c r="C25" s="346">
        <v>2004</v>
      </c>
      <c r="D25" s="346" t="s">
        <v>2532</v>
      </c>
      <c r="E25" s="341" t="s">
        <v>2498</v>
      </c>
      <c r="F25" s="340">
        <v>23</v>
      </c>
      <c r="G25" s="341"/>
      <c r="H25" s="341">
        <v>2</v>
      </c>
      <c r="I25" s="341"/>
      <c r="J25" s="341"/>
      <c r="K25" s="341"/>
      <c r="L25" s="340">
        <v>23</v>
      </c>
      <c r="M25" s="341">
        <v>10</v>
      </c>
      <c r="N25" s="341"/>
      <c r="O25" s="341"/>
      <c r="P25" s="341"/>
      <c r="Q25" s="341" t="s">
        <v>97</v>
      </c>
      <c r="R25" s="341"/>
      <c r="S25" s="341"/>
      <c r="T25" s="341"/>
      <c r="U25" s="341"/>
      <c r="V25" s="341"/>
      <c r="W25" s="341"/>
      <c r="X25" s="341" t="s">
        <v>97</v>
      </c>
      <c r="Y25" s="341"/>
      <c r="Z25" s="341"/>
      <c r="AA25" s="340">
        <f t="shared" si="0"/>
        <v>3</v>
      </c>
    </row>
    <row r="26" spans="1:27" ht="12.75" customHeight="1" x14ac:dyDescent="0.25">
      <c r="A26" s="346" t="s">
        <v>2621</v>
      </c>
      <c r="B26" s="346" t="s">
        <v>2331</v>
      </c>
      <c r="C26" s="346">
        <v>2004</v>
      </c>
      <c r="D26" s="346" t="s">
        <v>2622</v>
      </c>
      <c r="E26" s="341" t="s">
        <v>2506</v>
      </c>
      <c r="F26" s="340">
        <v>21</v>
      </c>
      <c r="G26" s="341"/>
      <c r="H26" s="341"/>
      <c r="I26" s="341"/>
      <c r="J26" s="341"/>
      <c r="K26" s="341"/>
      <c r="L26" s="341"/>
      <c r="M26" s="340">
        <v>21</v>
      </c>
      <c r="N26" s="341" t="s">
        <v>97</v>
      </c>
      <c r="O26" s="341" t="s">
        <v>97</v>
      </c>
      <c r="P26" s="341"/>
      <c r="Q26" s="341"/>
      <c r="R26" s="341" t="s">
        <v>97</v>
      </c>
      <c r="S26" s="341"/>
      <c r="T26" s="341"/>
      <c r="U26" s="341"/>
      <c r="V26" s="341"/>
      <c r="W26" s="341">
        <v>8</v>
      </c>
      <c r="X26" s="341" t="s">
        <v>97</v>
      </c>
      <c r="Y26" s="341" t="s">
        <v>97</v>
      </c>
      <c r="Z26" s="341" t="s">
        <v>97</v>
      </c>
      <c r="AA26" s="340">
        <f t="shared" si="0"/>
        <v>2</v>
      </c>
    </row>
    <row r="27" spans="1:27" ht="12.75" customHeight="1" x14ac:dyDescent="0.25">
      <c r="A27" s="346" t="s">
        <v>2623</v>
      </c>
      <c r="B27" s="346" t="s">
        <v>2387</v>
      </c>
      <c r="C27" s="346">
        <v>2004</v>
      </c>
      <c r="D27" s="346" t="s">
        <v>2600</v>
      </c>
      <c r="E27" s="341" t="s">
        <v>2516</v>
      </c>
      <c r="F27" s="340">
        <v>21</v>
      </c>
      <c r="G27" s="341"/>
      <c r="H27" s="341"/>
      <c r="I27" s="341"/>
      <c r="J27" s="341"/>
      <c r="K27" s="340">
        <v>21</v>
      </c>
      <c r="L27" s="341"/>
      <c r="M27" s="341"/>
      <c r="N27" s="341"/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>
        <v>1</v>
      </c>
      <c r="Z27" s="341" t="s">
        <v>97</v>
      </c>
      <c r="AA27" s="340">
        <f t="shared" si="0"/>
        <v>2</v>
      </c>
    </row>
    <row r="28" spans="1:27" ht="12.75" customHeight="1" x14ac:dyDescent="0.25">
      <c r="A28" s="346" t="s">
        <v>2624</v>
      </c>
      <c r="B28" s="346" t="s">
        <v>2337</v>
      </c>
      <c r="C28" s="346">
        <v>2004</v>
      </c>
      <c r="D28" s="346" t="s">
        <v>2546</v>
      </c>
      <c r="E28" s="341" t="s">
        <v>2509</v>
      </c>
      <c r="F28" s="340">
        <v>21</v>
      </c>
      <c r="G28" s="341"/>
      <c r="H28" s="341"/>
      <c r="I28" s="341">
        <v>1</v>
      </c>
      <c r="J28" s="341"/>
      <c r="K28" s="341"/>
      <c r="L28" s="341">
        <v>7</v>
      </c>
      <c r="M28" s="341"/>
      <c r="N28" s="341"/>
      <c r="O28" s="341"/>
      <c r="P28" s="341"/>
      <c r="Q28" s="341"/>
      <c r="R28" s="341"/>
      <c r="S28" s="341"/>
      <c r="T28" s="341">
        <v>5</v>
      </c>
      <c r="U28" s="341"/>
      <c r="V28" s="341"/>
      <c r="W28" s="340">
        <v>21</v>
      </c>
      <c r="X28" s="341"/>
      <c r="Y28" s="341"/>
      <c r="Z28" s="341"/>
      <c r="AA28" s="340">
        <f t="shared" si="0"/>
        <v>4</v>
      </c>
    </row>
    <row r="29" spans="1:27" ht="12.75" customHeight="1" x14ac:dyDescent="0.25">
      <c r="A29" s="346" t="s">
        <v>2625</v>
      </c>
      <c r="B29" s="346" t="s">
        <v>2389</v>
      </c>
      <c r="C29" s="346">
        <v>2004</v>
      </c>
      <c r="D29" s="346" t="s">
        <v>2519</v>
      </c>
      <c r="E29" s="341" t="s">
        <v>2502</v>
      </c>
      <c r="F29" s="340">
        <v>21</v>
      </c>
      <c r="G29" s="341"/>
      <c r="H29" s="341" t="s">
        <v>97</v>
      </c>
      <c r="I29" s="341" t="s">
        <v>97</v>
      </c>
      <c r="J29" s="341">
        <v>13</v>
      </c>
      <c r="K29" s="341" t="s">
        <v>97</v>
      </c>
      <c r="L29" s="341" t="s">
        <v>97</v>
      </c>
      <c r="M29" s="341"/>
      <c r="N29" s="341" t="s">
        <v>97</v>
      </c>
      <c r="O29" s="341" t="s">
        <v>97</v>
      </c>
      <c r="P29" s="341"/>
      <c r="Q29" s="341"/>
      <c r="R29" s="341" t="s">
        <v>97</v>
      </c>
      <c r="S29" s="341"/>
      <c r="T29" s="340">
        <v>21</v>
      </c>
      <c r="U29" s="341"/>
      <c r="V29" s="341"/>
      <c r="W29" s="341" t="s">
        <v>97</v>
      </c>
      <c r="X29" s="341"/>
      <c r="Y29" s="341"/>
      <c r="Z29" s="341">
        <v>2</v>
      </c>
      <c r="AA29" s="340">
        <f t="shared" si="0"/>
        <v>3</v>
      </c>
    </row>
    <row r="30" spans="1:27" ht="12.75" customHeight="1" x14ac:dyDescent="0.25">
      <c r="A30" s="346" t="s">
        <v>2626</v>
      </c>
      <c r="B30" s="346" t="s">
        <v>2383</v>
      </c>
      <c r="C30" s="346">
        <v>2004</v>
      </c>
      <c r="D30" s="346" t="s">
        <v>2597</v>
      </c>
      <c r="E30" s="341" t="s">
        <v>2506</v>
      </c>
      <c r="F30" s="340">
        <v>20</v>
      </c>
      <c r="G30" s="341"/>
      <c r="H30" s="341"/>
      <c r="I30" s="341"/>
      <c r="J30" s="341"/>
      <c r="K30" s="341"/>
      <c r="L30" s="341"/>
      <c r="M30" s="341"/>
      <c r="N30" s="340">
        <v>20</v>
      </c>
      <c r="O30" s="341"/>
      <c r="P30" s="341"/>
      <c r="Q30" s="341"/>
      <c r="R30" s="341" t="s">
        <v>97</v>
      </c>
      <c r="S30" s="341"/>
      <c r="T30" s="341"/>
      <c r="U30" s="341"/>
      <c r="V30" s="341"/>
      <c r="W30" s="341">
        <v>8</v>
      </c>
      <c r="X30" s="341"/>
      <c r="Y30" s="341"/>
      <c r="Z30" s="341">
        <v>17</v>
      </c>
      <c r="AA30" s="340">
        <f t="shared" si="0"/>
        <v>3</v>
      </c>
    </row>
    <row r="31" spans="1:27" ht="12.75" customHeight="1" x14ac:dyDescent="0.25">
      <c r="A31" s="346" t="s">
        <v>2627</v>
      </c>
      <c r="B31" s="346" t="s">
        <v>2340</v>
      </c>
      <c r="C31" s="346">
        <v>2004</v>
      </c>
      <c r="D31" s="346" t="s">
        <v>2519</v>
      </c>
      <c r="E31" s="341" t="s">
        <v>2502</v>
      </c>
      <c r="F31" s="340">
        <v>20</v>
      </c>
      <c r="G31" s="341"/>
      <c r="H31" s="341"/>
      <c r="I31" s="341">
        <v>5</v>
      </c>
      <c r="J31" s="341"/>
      <c r="K31" s="341"/>
      <c r="L31" s="341"/>
      <c r="M31" s="341"/>
      <c r="N31" s="341"/>
      <c r="O31" s="341"/>
      <c r="P31" s="341"/>
      <c r="Q31" s="341"/>
      <c r="R31" s="341"/>
      <c r="S31" s="341">
        <v>9</v>
      </c>
      <c r="T31" s="341"/>
      <c r="U31" s="341"/>
      <c r="V31" s="340">
        <v>20</v>
      </c>
      <c r="W31" s="341"/>
      <c r="X31" s="341"/>
      <c r="Y31" s="341"/>
      <c r="Z31" s="341"/>
      <c r="AA31" s="340">
        <f t="shared" si="0"/>
        <v>3</v>
      </c>
    </row>
    <row r="32" spans="1:27" ht="12.75" customHeight="1" x14ac:dyDescent="0.25">
      <c r="A32" s="346" t="s">
        <v>2628</v>
      </c>
      <c r="B32" s="346" t="s">
        <v>2392</v>
      </c>
      <c r="C32" s="346">
        <v>2004</v>
      </c>
      <c r="D32" s="346" t="s">
        <v>2513</v>
      </c>
      <c r="E32" s="341" t="s">
        <v>2502</v>
      </c>
      <c r="F32" s="340">
        <v>20</v>
      </c>
      <c r="G32" s="341"/>
      <c r="H32" s="341"/>
      <c r="I32" s="341">
        <v>1</v>
      </c>
      <c r="J32" s="341"/>
      <c r="K32" s="341"/>
      <c r="L32" s="341"/>
      <c r="M32" s="341"/>
      <c r="N32" s="341"/>
      <c r="O32" s="341"/>
      <c r="P32" s="341"/>
      <c r="Q32" s="341"/>
      <c r="R32" s="341">
        <v>5</v>
      </c>
      <c r="S32" s="341"/>
      <c r="T32" s="341">
        <v>1</v>
      </c>
      <c r="U32" s="341"/>
      <c r="V32" s="340">
        <v>20</v>
      </c>
      <c r="W32" s="341"/>
      <c r="X32" s="341"/>
      <c r="Y32" s="341"/>
      <c r="Z32" s="341"/>
      <c r="AA32" s="340">
        <f t="shared" si="0"/>
        <v>4</v>
      </c>
    </row>
    <row r="33" spans="1:27" ht="12.75" customHeight="1" x14ac:dyDescent="0.25">
      <c r="A33" s="346" t="s">
        <v>1499</v>
      </c>
      <c r="B33" s="346" t="s">
        <v>1243</v>
      </c>
      <c r="C33" s="346">
        <v>2004</v>
      </c>
      <c r="D33" s="346" t="s">
        <v>2587</v>
      </c>
      <c r="E33" s="341" t="s">
        <v>2502</v>
      </c>
      <c r="F33" s="340">
        <v>19</v>
      </c>
      <c r="G33" s="341"/>
      <c r="H33" s="341"/>
      <c r="I33" s="341"/>
      <c r="J33" s="341"/>
      <c r="K33" s="341"/>
      <c r="L33" s="341"/>
      <c r="M33" s="341"/>
      <c r="N33" s="341"/>
      <c r="O33" s="341"/>
      <c r="P33" s="341"/>
      <c r="Q33" s="341"/>
      <c r="R33" s="341"/>
      <c r="S33" s="340">
        <v>19</v>
      </c>
      <c r="T33" s="341"/>
      <c r="U33" s="341"/>
      <c r="V33" s="341"/>
      <c r="W33" s="341"/>
      <c r="X33" s="341"/>
      <c r="Y33" s="341"/>
      <c r="Z33" s="341"/>
      <c r="AA33" s="340">
        <f t="shared" si="0"/>
        <v>1</v>
      </c>
    </row>
    <row r="34" spans="1:27" ht="12.75" customHeight="1" x14ac:dyDescent="0.25">
      <c r="A34" s="346" t="s">
        <v>2629</v>
      </c>
      <c r="B34" s="346" t="s">
        <v>2327</v>
      </c>
      <c r="C34" s="346">
        <v>2004</v>
      </c>
      <c r="D34" s="346" t="s">
        <v>2600</v>
      </c>
      <c r="E34" s="341" t="s">
        <v>2509</v>
      </c>
      <c r="F34" s="340">
        <v>18</v>
      </c>
      <c r="G34" s="341"/>
      <c r="H34" s="341"/>
      <c r="I34" s="341"/>
      <c r="J34" s="341"/>
      <c r="K34" s="341"/>
      <c r="L34" s="341"/>
      <c r="M34" s="341"/>
      <c r="N34" s="341"/>
      <c r="O34" s="340">
        <v>18</v>
      </c>
      <c r="P34" s="341"/>
      <c r="Q34" s="341"/>
      <c r="R34" s="341"/>
      <c r="S34" s="341"/>
      <c r="T34" s="341"/>
      <c r="U34" s="341"/>
      <c r="V34" s="341"/>
      <c r="W34" s="341"/>
      <c r="X34" s="341"/>
      <c r="Y34" s="341" t="s">
        <v>97</v>
      </c>
      <c r="Z34" s="341"/>
      <c r="AA34" s="340">
        <f t="shared" si="0"/>
        <v>1</v>
      </c>
    </row>
    <row r="35" spans="1:27" ht="12.75" customHeight="1" x14ac:dyDescent="0.25">
      <c r="A35" s="346" t="s">
        <v>2631</v>
      </c>
      <c r="B35" s="346" t="s">
        <v>2523</v>
      </c>
      <c r="C35" s="346">
        <v>2004</v>
      </c>
      <c r="D35" s="346" t="s">
        <v>2541</v>
      </c>
      <c r="E35" s="341" t="s">
        <v>2506</v>
      </c>
      <c r="F35" s="340">
        <v>18</v>
      </c>
      <c r="G35" s="341"/>
      <c r="H35" s="341"/>
      <c r="I35" s="341">
        <v>1</v>
      </c>
      <c r="J35" s="341">
        <v>14</v>
      </c>
      <c r="K35" s="340">
        <v>18</v>
      </c>
      <c r="L35" s="341"/>
      <c r="M35" s="341"/>
      <c r="N35" s="341"/>
      <c r="O35" s="341"/>
      <c r="P35" s="341">
        <v>7</v>
      </c>
      <c r="Q35" s="341" t="s">
        <v>97</v>
      </c>
      <c r="R35" s="341"/>
      <c r="S35" s="341"/>
      <c r="T35" s="341"/>
      <c r="U35" s="341"/>
      <c r="V35" s="341"/>
      <c r="W35" s="341"/>
      <c r="X35" s="341"/>
      <c r="Y35" s="341"/>
      <c r="Z35" s="341"/>
      <c r="AA35" s="340">
        <f t="shared" si="0"/>
        <v>4</v>
      </c>
    </row>
    <row r="36" spans="1:27" ht="12.75" customHeight="1" x14ac:dyDescent="0.25">
      <c r="A36" s="346" t="s">
        <v>2634</v>
      </c>
      <c r="B36" s="346" t="s">
        <v>2314</v>
      </c>
      <c r="C36" s="346">
        <v>2004</v>
      </c>
      <c r="D36" s="346" t="s">
        <v>2519</v>
      </c>
      <c r="E36" s="341" t="s">
        <v>2498</v>
      </c>
      <c r="F36" s="340">
        <v>17</v>
      </c>
      <c r="G36" s="341"/>
      <c r="H36" s="341"/>
      <c r="I36" s="341"/>
      <c r="J36" s="341"/>
      <c r="K36" s="341"/>
      <c r="L36" s="340">
        <v>17</v>
      </c>
      <c r="M36" s="341"/>
      <c r="N36" s="341"/>
      <c r="O36" s="341"/>
      <c r="P36" s="341"/>
      <c r="Q36" s="341"/>
      <c r="R36" s="341"/>
      <c r="S36" s="341">
        <v>11</v>
      </c>
      <c r="T36" s="341"/>
      <c r="U36" s="341"/>
      <c r="V36" s="341"/>
      <c r="W36" s="341"/>
      <c r="X36" s="341"/>
      <c r="Y36" s="341"/>
      <c r="Z36" s="341"/>
      <c r="AA36" s="340">
        <f t="shared" si="0"/>
        <v>2</v>
      </c>
    </row>
    <row r="37" spans="1:27" ht="12.75" customHeight="1" x14ac:dyDescent="0.25">
      <c r="A37" s="346" t="s">
        <v>2635</v>
      </c>
      <c r="B37" s="346" t="s">
        <v>2428</v>
      </c>
      <c r="C37" s="346">
        <v>2004</v>
      </c>
      <c r="D37" s="346" t="s">
        <v>1340</v>
      </c>
      <c r="E37" s="341" t="s">
        <v>2506</v>
      </c>
      <c r="F37" s="340">
        <v>17</v>
      </c>
      <c r="G37" s="340">
        <v>17</v>
      </c>
      <c r="H37" s="341"/>
      <c r="I37" s="341"/>
      <c r="J37" s="341"/>
      <c r="K37" s="341"/>
      <c r="L37" s="341" t="s">
        <v>97</v>
      </c>
      <c r="M37" s="341" t="s">
        <v>97</v>
      </c>
      <c r="N37" s="341">
        <v>10</v>
      </c>
      <c r="O37" s="341"/>
      <c r="P37" s="341"/>
      <c r="Q37" s="341"/>
      <c r="R37" s="341"/>
      <c r="S37" s="341"/>
      <c r="T37" s="341"/>
      <c r="U37" s="341"/>
      <c r="V37" s="341"/>
      <c r="W37" s="341"/>
      <c r="X37" s="341"/>
      <c r="Y37" s="341"/>
      <c r="Z37" s="341" t="s">
        <v>97</v>
      </c>
      <c r="AA37" s="340">
        <f t="shared" si="0"/>
        <v>2</v>
      </c>
    </row>
    <row r="38" spans="1:27" ht="12.75" customHeight="1" x14ac:dyDescent="0.25">
      <c r="A38" s="346" t="s">
        <v>2636</v>
      </c>
      <c r="B38" s="346" t="s">
        <v>1243</v>
      </c>
      <c r="C38" s="346">
        <v>2004</v>
      </c>
      <c r="D38" s="346" t="s">
        <v>2637</v>
      </c>
      <c r="E38" s="341" t="s">
        <v>2498</v>
      </c>
      <c r="F38" s="340">
        <v>15</v>
      </c>
      <c r="G38" s="341"/>
      <c r="H38" s="341"/>
      <c r="I38" s="340">
        <v>15</v>
      </c>
      <c r="J38" s="341"/>
      <c r="K38" s="341"/>
      <c r="L38" s="341"/>
      <c r="M38" s="341"/>
      <c r="N38" s="341"/>
      <c r="O38" s="341"/>
      <c r="P38" s="341"/>
      <c r="Q38" s="341"/>
      <c r="R38" s="341"/>
      <c r="S38" s="341"/>
      <c r="T38" s="341"/>
      <c r="U38" s="341"/>
      <c r="V38" s="341"/>
      <c r="W38" s="341"/>
      <c r="X38" s="341"/>
      <c r="Y38" s="341"/>
      <c r="Z38" s="341"/>
      <c r="AA38" s="340">
        <f t="shared" si="0"/>
        <v>1</v>
      </c>
    </row>
    <row r="39" spans="1:27" ht="12.75" customHeight="1" x14ac:dyDescent="0.25">
      <c r="A39" s="346" t="s">
        <v>2640</v>
      </c>
      <c r="B39" s="346" t="s">
        <v>1277</v>
      </c>
      <c r="C39" s="346">
        <v>2004</v>
      </c>
      <c r="D39" s="346" t="s">
        <v>2532</v>
      </c>
      <c r="E39" s="341" t="s">
        <v>2502</v>
      </c>
      <c r="F39" s="340">
        <v>15</v>
      </c>
      <c r="G39" s="341" t="s">
        <v>97</v>
      </c>
      <c r="H39" s="341"/>
      <c r="I39" s="341"/>
      <c r="J39" s="340">
        <v>15</v>
      </c>
      <c r="K39" s="341"/>
      <c r="L39" s="341"/>
      <c r="M39" s="341">
        <v>10</v>
      </c>
      <c r="N39" s="341"/>
      <c r="O39" s="341"/>
      <c r="P39" s="341"/>
      <c r="Q39" s="341" t="s">
        <v>97</v>
      </c>
      <c r="R39" s="341"/>
      <c r="S39" s="341"/>
      <c r="T39" s="341"/>
      <c r="U39" s="341"/>
      <c r="V39" s="341"/>
      <c r="W39" s="341"/>
      <c r="X39" s="341"/>
      <c r="Y39" s="341"/>
      <c r="Z39" s="341"/>
      <c r="AA39" s="340">
        <f t="shared" si="0"/>
        <v>2</v>
      </c>
    </row>
    <row r="40" spans="1:27" ht="12.75" customHeight="1" x14ac:dyDescent="0.25">
      <c r="A40" s="346" t="s">
        <v>2641</v>
      </c>
      <c r="B40" s="346" t="s">
        <v>2602</v>
      </c>
      <c r="C40" s="346">
        <v>2004</v>
      </c>
      <c r="D40" s="346" t="s">
        <v>2532</v>
      </c>
      <c r="E40" s="341" t="s">
        <v>2502</v>
      </c>
      <c r="F40" s="340">
        <v>15</v>
      </c>
      <c r="G40" s="341"/>
      <c r="H40" s="341"/>
      <c r="I40" s="341"/>
      <c r="J40" s="340">
        <v>15</v>
      </c>
      <c r="K40" s="341" t="s">
        <v>97</v>
      </c>
      <c r="L40" s="341"/>
      <c r="M40" s="341">
        <v>10</v>
      </c>
      <c r="N40" s="341"/>
      <c r="O40" s="341"/>
      <c r="P40" s="341"/>
      <c r="Q40" s="341">
        <v>12</v>
      </c>
      <c r="R40" s="341"/>
      <c r="S40" s="341"/>
      <c r="T40" s="341"/>
      <c r="U40" s="341"/>
      <c r="V40" s="341"/>
      <c r="W40" s="341"/>
      <c r="X40" s="341"/>
      <c r="Y40" s="341"/>
      <c r="Z40" s="341"/>
      <c r="AA40" s="340">
        <f t="shared" si="0"/>
        <v>3</v>
      </c>
    </row>
    <row r="41" spans="1:27" ht="12.75" customHeight="1" x14ac:dyDescent="0.25">
      <c r="A41" s="346" t="s">
        <v>2642</v>
      </c>
      <c r="B41" s="346" t="s">
        <v>2303</v>
      </c>
      <c r="C41" s="346">
        <v>2004</v>
      </c>
      <c r="D41" s="346" t="s">
        <v>2505</v>
      </c>
      <c r="E41" s="341" t="s">
        <v>2506</v>
      </c>
      <c r="F41" s="340">
        <v>14</v>
      </c>
      <c r="G41" s="341"/>
      <c r="H41" s="341" t="s">
        <v>97</v>
      </c>
      <c r="I41" s="341"/>
      <c r="J41" s="340">
        <v>14</v>
      </c>
      <c r="K41" s="341"/>
      <c r="L41" s="341"/>
      <c r="M41" s="341">
        <v>10</v>
      </c>
      <c r="N41" s="341"/>
      <c r="O41" s="341"/>
      <c r="P41" s="341"/>
      <c r="Q41" s="341"/>
      <c r="R41" s="341"/>
      <c r="S41" s="341"/>
      <c r="T41" s="341"/>
      <c r="U41" s="341"/>
      <c r="V41" s="341"/>
      <c r="W41" s="341"/>
      <c r="X41" s="341"/>
      <c r="Y41" s="341"/>
      <c r="Z41" s="341"/>
      <c r="AA41" s="340">
        <f t="shared" si="0"/>
        <v>2</v>
      </c>
    </row>
    <row r="42" spans="1:27" ht="12.75" customHeight="1" x14ac:dyDescent="0.25">
      <c r="A42" s="346" t="s">
        <v>2643</v>
      </c>
      <c r="B42" s="346" t="s">
        <v>2351</v>
      </c>
      <c r="C42" s="346">
        <v>2004</v>
      </c>
      <c r="D42" s="346" t="s">
        <v>2546</v>
      </c>
      <c r="E42" s="341" t="s">
        <v>2509</v>
      </c>
      <c r="F42" s="340">
        <v>14</v>
      </c>
      <c r="G42" s="341"/>
      <c r="H42" s="341"/>
      <c r="I42" s="341"/>
      <c r="J42" s="340">
        <v>14</v>
      </c>
      <c r="K42" s="341"/>
      <c r="L42" s="341"/>
      <c r="M42" s="341"/>
      <c r="N42" s="341"/>
      <c r="O42" s="341"/>
      <c r="P42" s="341"/>
      <c r="Q42" s="341"/>
      <c r="R42" s="341"/>
      <c r="S42" s="341">
        <v>3</v>
      </c>
      <c r="T42" s="341"/>
      <c r="U42" s="341"/>
      <c r="V42" s="341"/>
      <c r="W42" s="341"/>
      <c r="X42" s="341"/>
      <c r="Y42" s="341"/>
      <c r="Z42" s="341"/>
      <c r="AA42" s="340">
        <f t="shared" si="0"/>
        <v>2</v>
      </c>
    </row>
    <row r="43" spans="1:27" ht="12.75" customHeight="1" x14ac:dyDescent="0.25">
      <c r="A43" s="346" t="s">
        <v>2420</v>
      </c>
      <c r="B43" s="346" t="s">
        <v>2367</v>
      </c>
      <c r="C43" s="346">
        <v>2004</v>
      </c>
      <c r="D43" s="346" t="s">
        <v>2532</v>
      </c>
      <c r="E43" s="341" t="s">
        <v>2509</v>
      </c>
      <c r="F43" s="340">
        <v>12</v>
      </c>
      <c r="G43" s="341"/>
      <c r="H43" s="340">
        <v>12</v>
      </c>
      <c r="I43" s="341"/>
      <c r="J43" s="341"/>
      <c r="K43" s="341"/>
      <c r="L43" s="341"/>
      <c r="M43" s="341">
        <v>10</v>
      </c>
      <c r="N43" s="341"/>
      <c r="O43" s="341"/>
      <c r="P43" s="341"/>
      <c r="Q43" s="341">
        <v>3</v>
      </c>
      <c r="R43" s="341"/>
      <c r="S43" s="341"/>
      <c r="T43" s="341"/>
      <c r="U43" s="341"/>
      <c r="V43" s="341"/>
      <c r="W43" s="341"/>
      <c r="X43" s="341"/>
      <c r="Y43" s="341"/>
      <c r="Z43" s="341"/>
      <c r="AA43" s="340">
        <f t="shared" si="0"/>
        <v>3</v>
      </c>
    </row>
    <row r="44" spans="1:27" ht="12.75" customHeight="1" x14ac:dyDescent="0.25">
      <c r="A44" s="346" t="s">
        <v>2645</v>
      </c>
      <c r="B44" s="346" t="s">
        <v>2327</v>
      </c>
      <c r="C44" s="346">
        <v>2004</v>
      </c>
      <c r="D44" s="346" t="s">
        <v>2546</v>
      </c>
      <c r="E44" s="341" t="s">
        <v>2509</v>
      </c>
      <c r="F44" s="340">
        <v>12</v>
      </c>
      <c r="G44" s="341" t="s">
        <v>97</v>
      </c>
      <c r="H44" s="341"/>
      <c r="I44" s="341"/>
      <c r="J44" s="341"/>
      <c r="K44" s="341"/>
      <c r="L44" s="341"/>
      <c r="M44" s="341"/>
      <c r="N44" s="341" t="s">
        <v>97</v>
      </c>
      <c r="O44" s="341"/>
      <c r="P44" s="341"/>
      <c r="Q44" s="341">
        <v>7</v>
      </c>
      <c r="R44" s="341"/>
      <c r="S44" s="341"/>
      <c r="T44" s="341"/>
      <c r="U44" s="340">
        <v>12</v>
      </c>
      <c r="V44" s="341" t="s">
        <v>97</v>
      </c>
      <c r="W44" s="341"/>
      <c r="X44" s="341">
        <v>1</v>
      </c>
      <c r="Y44" s="341"/>
      <c r="Z44" s="341" t="s">
        <v>97</v>
      </c>
      <c r="AA44" s="340">
        <f t="shared" si="0"/>
        <v>3</v>
      </c>
    </row>
    <row r="45" spans="1:27" ht="12.75" customHeight="1" x14ac:dyDescent="0.25">
      <c r="A45" s="346" t="s">
        <v>2647</v>
      </c>
      <c r="B45" s="346" t="s">
        <v>2614</v>
      </c>
      <c r="C45" s="346">
        <v>2004</v>
      </c>
      <c r="D45" s="346" t="s">
        <v>2648</v>
      </c>
      <c r="E45" s="341" t="s">
        <v>2502</v>
      </c>
      <c r="F45" s="340">
        <v>11</v>
      </c>
      <c r="G45" s="341"/>
      <c r="H45" s="341"/>
      <c r="I45" s="341"/>
      <c r="J45" s="341"/>
      <c r="K45" s="340">
        <v>11</v>
      </c>
      <c r="L45" s="341"/>
      <c r="M45" s="341"/>
      <c r="N45" s="341"/>
      <c r="O45" s="341"/>
      <c r="P45" s="341"/>
      <c r="Q45" s="341"/>
      <c r="R45" s="341"/>
      <c r="S45" s="341"/>
      <c r="T45" s="341" t="s">
        <v>97</v>
      </c>
      <c r="U45" s="341"/>
      <c r="V45" s="341"/>
      <c r="W45" s="341"/>
      <c r="X45" s="341" t="s">
        <v>97</v>
      </c>
      <c r="Y45" s="341"/>
      <c r="Z45" s="341"/>
      <c r="AA45" s="340">
        <f t="shared" si="0"/>
        <v>1</v>
      </c>
    </row>
    <row r="46" spans="1:27" ht="12.75" customHeight="1" x14ac:dyDescent="0.25">
      <c r="A46" s="346" t="s">
        <v>2650</v>
      </c>
      <c r="B46" s="346" t="s">
        <v>2614</v>
      </c>
      <c r="C46" s="346">
        <v>2004</v>
      </c>
      <c r="D46" s="346" t="s">
        <v>2600</v>
      </c>
      <c r="E46" s="341" t="s">
        <v>2516</v>
      </c>
      <c r="F46" s="340">
        <v>11</v>
      </c>
      <c r="G46" s="341"/>
      <c r="H46" s="341"/>
      <c r="I46" s="341" t="s">
        <v>97</v>
      </c>
      <c r="J46" s="341"/>
      <c r="K46" s="340">
        <v>11</v>
      </c>
      <c r="L46" s="341"/>
      <c r="M46" s="341"/>
      <c r="N46" s="341"/>
      <c r="O46" s="341"/>
      <c r="P46" s="341"/>
      <c r="Q46" s="341"/>
      <c r="R46" s="341"/>
      <c r="S46" s="341"/>
      <c r="T46" s="341"/>
      <c r="U46" s="341"/>
      <c r="V46" s="341"/>
      <c r="W46" s="341"/>
      <c r="X46" s="341"/>
      <c r="Y46" s="341"/>
      <c r="Z46" s="341"/>
      <c r="AA46" s="340">
        <f t="shared" si="0"/>
        <v>1</v>
      </c>
    </row>
    <row r="47" spans="1:27" ht="12.75" customHeight="1" x14ac:dyDescent="0.25">
      <c r="A47" s="346" t="s">
        <v>2225</v>
      </c>
      <c r="B47" s="346" t="s">
        <v>2351</v>
      </c>
      <c r="C47" s="346">
        <v>2004</v>
      </c>
      <c r="D47" s="346" t="s">
        <v>2519</v>
      </c>
      <c r="E47" s="341" t="s">
        <v>2502</v>
      </c>
      <c r="F47" s="340">
        <v>11</v>
      </c>
      <c r="G47" s="341"/>
      <c r="H47" s="341"/>
      <c r="I47" s="341" t="s">
        <v>97</v>
      </c>
      <c r="J47" s="341"/>
      <c r="K47" s="341" t="s">
        <v>97</v>
      </c>
      <c r="L47" s="341"/>
      <c r="M47" s="341"/>
      <c r="N47" s="341"/>
      <c r="O47" s="341"/>
      <c r="P47" s="341"/>
      <c r="Q47" s="341"/>
      <c r="R47" s="341"/>
      <c r="S47" s="341">
        <v>2</v>
      </c>
      <c r="T47" s="340">
        <v>11</v>
      </c>
      <c r="U47" s="341"/>
      <c r="V47" s="341"/>
      <c r="W47" s="341"/>
      <c r="X47" s="341"/>
      <c r="Y47" s="341"/>
      <c r="Z47" s="341"/>
      <c r="AA47" s="340">
        <f t="shared" si="0"/>
        <v>2</v>
      </c>
    </row>
    <row r="48" spans="1:27" ht="12.75" customHeight="1" x14ac:dyDescent="0.25">
      <c r="A48" s="346" t="s">
        <v>2652</v>
      </c>
      <c r="B48" s="346" t="s">
        <v>2310</v>
      </c>
      <c r="C48" s="346">
        <v>2004</v>
      </c>
      <c r="D48" s="346" t="s">
        <v>2519</v>
      </c>
      <c r="E48" s="341" t="s">
        <v>2498</v>
      </c>
      <c r="F48" s="340">
        <v>11</v>
      </c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0">
        <v>11</v>
      </c>
      <c r="T48" s="341"/>
      <c r="U48" s="341"/>
      <c r="V48" s="341"/>
      <c r="W48" s="341"/>
      <c r="X48" s="341"/>
      <c r="Y48" s="341"/>
      <c r="Z48" s="341"/>
      <c r="AA48" s="340">
        <f t="shared" si="0"/>
        <v>1</v>
      </c>
    </row>
    <row r="49" spans="1:27" ht="12.75" customHeight="1" x14ac:dyDescent="0.25">
      <c r="A49" s="346" t="s">
        <v>523</v>
      </c>
      <c r="B49" s="346" t="s">
        <v>2523</v>
      </c>
      <c r="C49" s="346">
        <v>2004</v>
      </c>
      <c r="D49" s="346" t="s">
        <v>2519</v>
      </c>
      <c r="E49" s="341" t="s">
        <v>2516</v>
      </c>
      <c r="F49" s="340">
        <v>11</v>
      </c>
      <c r="G49" s="341"/>
      <c r="H49" s="341"/>
      <c r="I49" s="341"/>
      <c r="J49" s="341"/>
      <c r="K49" s="341"/>
      <c r="L49" s="341"/>
      <c r="M49" s="341"/>
      <c r="N49" s="341"/>
      <c r="O49" s="341"/>
      <c r="P49" s="340">
        <v>11</v>
      </c>
      <c r="Q49" s="341"/>
      <c r="R49" s="341"/>
      <c r="S49" s="341"/>
      <c r="T49" s="341"/>
      <c r="U49" s="341"/>
      <c r="V49" s="341"/>
      <c r="W49" s="341"/>
      <c r="X49" s="341"/>
      <c r="Y49" s="341"/>
      <c r="Z49" s="341"/>
      <c r="AA49" s="340">
        <f t="shared" si="0"/>
        <v>1</v>
      </c>
    </row>
    <row r="50" spans="1:27" ht="12.75" customHeight="1" x14ac:dyDescent="0.25">
      <c r="A50" s="346" t="s">
        <v>2162</v>
      </c>
      <c r="B50" s="346" t="s">
        <v>1277</v>
      </c>
      <c r="C50" s="346">
        <v>2004</v>
      </c>
      <c r="D50" s="346" t="s">
        <v>2656</v>
      </c>
      <c r="E50" s="341" t="s">
        <v>2498</v>
      </c>
      <c r="F50" s="340">
        <v>11</v>
      </c>
      <c r="G50" s="341"/>
      <c r="H50" s="341"/>
      <c r="I50" s="341"/>
      <c r="J50" s="341"/>
      <c r="K50" s="341">
        <v>11</v>
      </c>
      <c r="L50" s="341"/>
      <c r="M50" s="341"/>
      <c r="N50" s="341"/>
      <c r="O50" s="340">
        <v>11</v>
      </c>
      <c r="P50" s="341" t="s">
        <v>97</v>
      </c>
      <c r="Q50" s="341"/>
      <c r="R50" s="341"/>
      <c r="S50" s="341">
        <v>9</v>
      </c>
      <c r="T50" s="341"/>
      <c r="U50" s="341"/>
      <c r="V50" s="341"/>
      <c r="W50" s="341"/>
      <c r="X50" s="341"/>
      <c r="Y50" s="341"/>
      <c r="Z50" s="341"/>
      <c r="AA50" s="340">
        <f t="shared" si="0"/>
        <v>3</v>
      </c>
    </row>
    <row r="51" spans="1:27" ht="12.75" customHeight="1" x14ac:dyDescent="0.25">
      <c r="A51" s="346" t="s">
        <v>2658</v>
      </c>
      <c r="B51" s="346" t="s">
        <v>2614</v>
      </c>
      <c r="C51" s="346">
        <v>2004</v>
      </c>
      <c r="D51" s="346" t="s">
        <v>2600</v>
      </c>
      <c r="E51" s="341" t="s">
        <v>2502</v>
      </c>
      <c r="F51" s="340">
        <v>10</v>
      </c>
      <c r="G51" s="341"/>
      <c r="H51" s="341"/>
      <c r="I51" s="341"/>
      <c r="J51" s="341"/>
      <c r="K51" s="341"/>
      <c r="L51" s="341"/>
      <c r="M51" s="341"/>
      <c r="N51" s="340">
        <v>10</v>
      </c>
      <c r="O51" s="341"/>
      <c r="P51" s="341"/>
      <c r="Q51" s="341"/>
      <c r="R51" s="341"/>
      <c r="S51" s="341"/>
      <c r="T51" s="341"/>
      <c r="U51" s="341"/>
      <c r="V51" s="341"/>
      <c r="W51" s="341"/>
      <c r="X51" s="341"/>
      <c r="Y51" s="341"/>
      <c r="Z51" s="341"/>
      <c r="AA51" s="340">
        <f t="shared" si="0"/>
        <v>1</v>
      </c>
    </row>
    <row r="52" spans="1:27" ht="12.75" customHeight="1" x14ac:dyDescent="0.25">
      <c r="A52" s="346" t="s">
        <v>451</v>
      </c>
      <c r="B52" s="346" t="s">
        <v>2501</v>
      </c>
      <c r="C52" s="346">
        <v>2004</v>
      </c>
      <c r="D52" s="346" t="s">
        <v>2532</v>
      </c>
      <c r="E52" s="341" t="s">
        <v>2498</v>
      </c>
      <c r="F52" s="340">
        <v>10</v>
      </c>
      <c r="G52" s="341">
        <v>3</v>
      </c>
      <c r="H52" s="341"/>
      <c r="I52" s="341"/>
      <c r="J52" s="341"/>
      <c r="K52" s="341"/>
      <c r="L52" s="341"/>
      <c r="M52" s="340">
        <v>10</v>
      </c>
      <c r="N52" s="341"/>
      <c r="O52" s="341"/>
      <c r="P52" s="341"/>
      <c r="Q52" s="341"/>
      <c r="R52" s="341"/>
      <c r="S52" s="341"/>
      <c r="T52" s="341" t="s">
        <v>97</v>
      </c>
      <c r="U52" s="341"/>
      <c r="V52" s="341"/>
      <c r="W52" s="341" t="s">
        <v>97</v>
      </c>
      <c r="X52" s="341"/>
      <c r="Y52" s="341" t="s">
        <v>97</v>
      </c>
      <c r="Z52" s="341"/>
      <c r="AA52" s="340">
        <f t="shared" si="0"/>
        <v>2</v>
      </c>
    </row>
    <row r="53" spans="1:27" ht="12.75" customHeight="1" x14ac:dyDescent="0.25">
      <c r="A53" s="346" t="s">
        <v>2149</v>
      </c>
      <c r="B53" s="346" t="s">
        <v>2602</v>
      </c>
      <c r="C53" s="346">
        <v>2004</v>
      </c>
      <c r="D53" s="346" t="s">
        <v>2524</v>
      </c>
      <c r="E53" s="341" t="s">
        <v>2502</v>
      </c>
      <c r="F53" s="340">
        <v>10</v>
      </c>
      <c r="G53" s="341"/>
      <c r="H53" s="341">
        <v>2</v>
      </c>
      <c r="I53" s="341"/>
      <c r="J53" s="341"/>
      <c r="K53" s="341"/>
      <c r="L53" s="341"/>
      <c r="M53" s="340">
        <v>10</v>
      </c>
      <c r="N53" s="341"/>
      <c r="O53" s="341"/>
      <c r="P53" s="341"/>
      <c r="Q53" s="341"/>
      <c r="R53" s="341"/>
      <c r="S53" s="341"/>
      <c r="T53" s="341">
        <v>6</v>
      </c>
      <c r="U53" s="341"/>
      <c r="V53" s="341"/>
      <c r="W53" s="341"/>
      <c r="X53" s="341"/>
      <c r="Y53" s="341"/>
      <c r="Z53" s="341"/>
      <c r="AA53" s="340">
        <f t="shared" si="0"/>
        <v>3</v>
      </c>
    </row>
    <row r="54" spans="1:27" ht="12.75" customHeight="1" x14ac:dyDescent="0.25">
      <c r="A54" s="346" t="s">
        <v>2661</v>
      </c>
      <c r="B54" s="346" t="s">
        <v>2310</v>
      </c>
      <c r="C54" s="346">
        <v>2004</v>
      </c>
      <c r="D54" s="346" t="s">
        <v>2622</v>
      </c>
      <c r="E54" s="341" t="s">
        <v>2502</v>
      </c>
      <c r="F54" s="340">
        <v>8</v>
      </c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0">
        <v>8</v>
      </c>
      <c r="X54" s="341"/>
      <c r="Y54" s="341">
        <v>5</v>
      </c>
      <c r="Z54" s="341"/>
      <c r="AA54" s="340">
        <f t="shared" si="0"/>
        <v>2</v>
      </c>
    </row>
    <row r="55" spans="1:27" ht="12.75" customHeight="1" x14ac:dyDescent="0.25">
      <c r="A55" s="346" t="s">
        <v>2663</v>
      </c>
      <c r="B55" s="346" t="s">
        <v>2380</v>
      </c>
      <c r="C55" s="346">
        <v>2004</v>
      </c>
      <c r="D55" s="346" t="s">
        <v>2622</v>
      </c>
      <c r="E55" s="341" t="s">
        <v>2502</v>
      </c>
      <c r="F55" s="340">
        <v>8</v>
      </c>
      <c r="G55" s="341" t="s">
        <v>97</v>
      </c>
      <c r="H55" s="341"/>
      <c r="I55" s="341"/>
      <c r="J55" s="341" t="s">
        <v>97</v>
      </c>
      <c r="K55" s="341"/>
      <c r="L55" s="341"/>
      <c r="M55" s="341"/>
      <c r="N55" s="341" t="s">
        <v>97</v>
      </c>
      <c r="O55" s="341"/>
      <c r="P55" s="341" t="s">
        <v>97</v>
      </c>
      <c r="Q55" s="341"/>
      <c r="R55" s="341"/>
      <c r="S55" s="341"/>
      <c r="T55" s="341"/>
      <c r="U55" s="341"/>
      <c r="V55" s="341"/>
      <c r="W55" s="340">
        <v>8</v>
      </c>
      <c r="X55" s="341"/>
      <c r="Y55" s="341"/>
      <c r="Z55" s="341"/>
      <c r="AA55" s="340">
        <f t="shared" si="0"/>
        <v>1</v>
      </c>
    </row>
    <row r="56" spans="1:27" ht="12.75" customHeight="1" x14ac:dyDescent="0.25">
      <c r="A56" s="346" t="s">
        <v>2665</v>
      </c>
      <c r="B56" s="346" t="s">
        <v>2380</v>
      </c>
      <c r="C56" s="346">
        <v>2004</v>
      </c>
      <c r="D56" s="346" t="s">
        <v>2541</v>
      </c>
      <c r="E56" s="341" t="s">
        <v>2506</v>
      </c>
      <c r="F56" s="340">
        <v>8</v>
      </c>
      <c r="G56" s="341"/>
      <c r="H56" s="341"/>
      <c r="I56" s="341" t="s">
        <v>97</v>
      </c>
      <c r="J56" s="341"/>
      <c r="K56" s="341"/>
      <c r="L56" s="341"/>
      <c r="M56" s="341"/>
      <c r="N56" s="341"/>
      <c r="O56" s="341"/>
      <c r="P56" s="341"/>
      <c r="Q56" s="340">
        <v>8</v>
      </c>
      <c r="R56" s="341"/>
      <c r="S56" s="341"/>
      <c r="T56" s="341"/>
      <c r="U56" s="341"/>
      <c r="V56" s="341"/>
      <c r="W56" s="341"/>
      <c r="X56" s="341"/>
      <c r="Y56" s="341"/>
      <c r="Z56" s="341"/>
      <c r="AA56" s="340">
        <f t="shared" si="0"/>
        <v>1</v>
      </c>
    </row>
    <row r="57" spans="1:27" ht="12.75" customHeight="1" x14ac:dyDescent="0.25">
      <c r="A57" s="346" t="s">
        <v>2666</v>
      </c>
      <c r="B57" s="346" t="s">
        <v>2317</v>
      </c>
      <c r="C57" s="346">
        <v>2004</v>
      </c>
      <c r="D57" s="346" t="s">
        <v>2519</v>
      </c>
      <c r="E57" s="341" t="s">
        <v>2502</v>
      </c>
      <c r="F57" s="340">
        <v>8</v>
      </c>
      <c r="G57" s="341"/>
      <c r="H57" s="341"/>
      <c r="I57" s="341"/>
      <c r="J57" s="341"/>
      <c r="K57" s="340">
        <v>8</v>
      </c>
      <c r="L57" s="341"/>
      <c r="M57" s="341"/>
      <c r="N57" s="341"/>
      <c r="O57" s="341"/>
      <c r="P57" s="341"/>
      <c r="Q57" s="341">
        <v>1</v>
      </c>
      <c r="R57" s="341"/>
      <c r="S57" s="341"/>
      <c r="T57" s="341"/>
      <c r="U57" s="341"/>
      <c r="V57" s="341"/>
      <c r="W57" s="341"/>
      <c r="X57" s="341"/>
      <c r="Y57" s="341"/>
      <c r="Z57" s="341"/>
      <c r="AA57" s="340">
        <f t="shared" si="0"/>
        <v>2</v>
      </c>
    </row>
    <row r="58" spans="1:27" ht="12.75" customHeight="1" x14ac:dyDescent="0.25">
      <c r="A58" s="346" t="s">
        <v>2668</v>
      </c>
      <c r="B58" s="346" t="s">
        <v>2367</v>
      </c>
      <c r="C58" s="346">
        <v>2004</v>
      </c>
      <c r="D58" s="346" t="s">
        <v>2519</v>
      </c>
      <c r="E58" s="341" t="s">
        <v>2502</v>
      </c>
      <c r="F58" s="340">
        <v>8</v>
      </c>
      <c r="G58" s="341">
        <v>2</v>
      </c>
      <c r="H58" s="341"/>
      <c r="I58" s="341"/>
      <c r="J58" s="341"/>
      <c r="K58" s="340">
        <v>8</v>
      </c>
      <c r="L58" s="341"/>
      <c r="M58" s="341"/>
      <c r="N58" s="341"/>
      <c r="O58" s="341"/>
      <c r="P58" s="341"/>
      <c r="Q58" s="341"/>
      <c r="R58" s="341"/>
      <c r="S58" s="341"/>
      <c r="T58" s="341"/>
      <c r="U58" s="341"/>
      <c r="V58" s="341"/>
      <c r="W58" s="341"/>
      <c r="X58" s="341"/>
      <c r="Y58" s="341"/>
      <c r="Z58" s="341"/>
      <c r="AA58" s="340">
        <f t="shared" si="0"/>
        <v>2</v>
      </c>
    </row>
    <row r="59" spans="1:27" ht="12.75" customHeight="1" x14ac:dyDescent="0.25">
      <c r="A59" s="346" t="s">
        <v>2121</v>
      </c>
      <c r="B59" s="346" t="s">
        <v>2303</v>
      </c>
      <c r="C59" s="346">
        <v>2004</v>
      </c>
      <c r="D59" s="346" t="s">
        <v>2600</v>
      </c>
      <c r="E59" s="341" t="s">
        <v>2502</v>
      </c>
      <c r="F59" s="340">
        <v>7</v>
      </c>
      <c r="G59" s="341"/>
      <c r="H59" s="341"/>
      <c r="I59" s="341"/>
      <c r="J59" s="341" t="s">
        <v>97</v>
      </c>
      <c r="K59" s="340">
        <v>7</v>
      </c>
      <c r="L59" s="341"/>
      <c r="M59" s="341"/>
      <c r="N59" s="341"/>
      <c r="O59" s="341"/>
      <c r="P59" s="341"/>
      <c r="Q59" s="341"/>
      <c r="R59" s="341">
        <v>2</v>
      </c>
      <c r="S59" s="341"/>
      <c r="T59" s="341">
        <v>3</v>
      </c>
      <c r="U59" s="341"/>
      <c r="V59" s="341"/>
      <c r="W59" s="341"/>
      <c r="X59" s="341"/>
      <c r="Y59" s="341" t="s">
        <v>97</v>
      </c>
      <c r="Z59" s="341"/>
      <c r="AA59" s="340">
        <f t="shared" si="0"/>
        <v>3</v>
      </c>
    </row>
    <row r="60" spans="1:27" ht="12.75" customHeight="1" x14ac:dyDescent="0.25">
      <c r="A60" s="346" t="s">
        <v>2137</v>
      </c>
      <c r="B60" s="346" t="s">
        <v>2380</v>
      </c>
      <c r="C60" s="346">
        <v>2004</v>
      </c>
      <c r="D60" s="346" t="s">
        <v>2671</v>
      </c>
      <c r="E60" s="341" t="s">
        <v>2509</v>
      </c>
      <c r="F60" s="340">
        <v>7</v>
      </c>
      <c r="G60" s="341"/>
      <c r="H60" s="341">
        <v>2</v>
      </c>
      <c r="I60" s="341"/>
      <c r="J60" s="341"/>
      <c r="K60" s="341"/>
      <c r="L60" s="341"/>
      <c r="M60" s="341"/>
      <c r="N60" s="341"/>
      <c r="O60" s="341"/>
      <c r="P60" s="340">
        <v>7</v>
      </c>
      <c r="Q60" s="341"/>
      <c r="R60" s="341">
        <v>5</v>
      </c>
      <c r="S60" s="341"/>
      <c r="T60" s="341" t="s">
        <v>97</v>
      </c>
      <c r="U60" s="341"/>
      <c r="V60" s="341"/>
      <c r="W60" s="341"/>
      <c r="X60" s="341"/>
      <c r="Y60" s="341"/>
      <c r="Z60" s="341"/>
      <c r="AA60" s="340">
        <f t="shared" si="0"/>
        <v>3</v>
      </c>
    </row>
    <row r="61" spans="1:27" ht="12.75" customHeight="1" x14ac:dyDescent="0.25">
      <c r="A61" s="346" t="s">
        <v>2672</v>
      </c>
      <c r="B61" s="346" t="s">
        <v>2340</v>
      </c>
      <c r="C61" s="346">
        <v>2004</v>
      </c>
      <c r="D61" s="346" t="s">
        <v>2673</v>
      </c>
      <c r="E61" s="341" t="s">
        <v>2498</v>
      </c>
      <c r="F61" s="340">
        <v>6</v>
      </c>
      <c r="G61" s="341"/>
      <c r="H61" s="341"/>
      <c r="I61" s="341"/>
      <c r="J61" s="341"/>
      <c r="K61" s="341"/>
      <c r="L61" s="341"/>
      <c r="M61" s="341"/>
      <c r="N61" s="341"/>
      <c r="O61" s="341"/>
      <c r="P61" s="340">
        <v>6</v>
      </c>
      <c r="Q61" s="341"/>
      <c r="R61" s="341"/>
      <c r="S61" s="341"/>
      <c r="T61" s="341"/>
      <c r="U61" s="341"/>
      <c r="V61" s="341"/>
      <c r="W61" s="341"/>
      <c r="X61" s="341">
        <v>1</v>
      </c>
      <c r="Y61" s="341"/>
      <c r="Z61" s="341"/>
      <c r="AA61" s="340">
        <f t="shared" si="0"/>
        <v>2</v>
      </c>
    </row>
    <row r="62" spans="1:27" ht="12.75" customHeight="1" x14ac:dyDescent="0.25">
      <c r="A62" s="346" t="s">
        <v>2675</v>
      </c>
      <c r="B62" s="346" t="s">
        <v>2380</v>
      </c>
      <c r="C62" s="346">
        <v>2004</v>
      </c>
      <c r="D62" s="346" t="s">
        <v>2609</v>
      </c>
      <c r="E62" s="341" t="s">
        <v>2498</v>
      </c>
      <c r="F62" s="340">
        <v>6</v>
      </c>
      <c r="G62" s="341"/>
      <c r="H62" s="341"/>
      <c r="I62" s="341"/>
      <c r="J62" s="341"/>
      <c r="K62" s="341"/>
      <c r="L62" s="341"/>
      <c r="M62" s="341"/>
      <c r="N62" s="341" t="s">
        <v>97</v>
      </c>
      <c r="O62" s="341"/>
      <c r="P62" s="340">
        <v>6</v>
      </c>
      <c r="Q62" s="341"/>
      <c r="R62" s="341"/>
      <c r="S62" s="341"/>
      <c r="T62" s="341"/>
      <c r="U62" s="341"/>
      <c r="V62" s="341"/>
      <c r="W62" s="341"/>
      <c r="X62" s="341"/>
      <c r="Y62" s="341"/>
      <c r="Z62" s="341"/>
      <c r="AA62" s="340">
        <f t="shared" si="0"/>
        <v>1</v>
      </c>
    </row>
    <row r="63" spans="1:27" ht="12.75" customHeight="1" x14ac:dyDescent="0.25">
      <c r="A63" s="346" t="s">
        <v>2677</v>
      </c>
      <c r="B63" s="346" t="s">
        <v>2323</v>
      </c>
      <c r="C63" s="346">
        <v>2004</v>
      </c>
      <c r="D63" s="346" t="s">
        <v>2648</v>
      </c>
      <c r="E63" s="341" t="s">
        <v>2516</v>
      </c>
      <c r="F63" s="340">
        <v>6</v>
      </c>
      <c r="G63" s="340">
        <v>6</v>
      </c>
      <c r="H63" s="341"/>
      <c r="I63" s="341"/>
      <c r="J63" s="341"/>
      <c r="K63" s="341"/>
      <c r="L63" s="341"/>
      <c r="M63" s="341"/>
      <c r="N63" s="341"/>
      <c r="O63" s="341"/>
      <c r="P63" s="341"/>
      <c r="Q63" s="341"/>
      <c r="R63" s="341"/>
      <c r="S63" s="341"/>
      <c r="T63" s="341"/>
      <c r="U63" s="341"/>
      <c r="V63" s="341"/>
      <c r="W63" s="341"/>
      <c r="X63" s="341"/>
      <c r="Y63" s="341"/>
      <c r="Z63" s="341"/>
      <c r="AA63" s="340">
        <f t="shared" si="0"/>
        <v>1</v>
      </c>
    </row>
    <row r="64" spans="1:27" ht="12.75" customHeight="1" x14ac:dyDescent="0.25">
      <c r="A64" s="346" t="s">
        <v>2679</v>
      </c>
      <c r="B64" s="346" t="s">
        <v>2380</v>
      </c>
      <c r="C64" s="346">
        <v>2004</v>
      </c>
      <c r="D64" s="346" t="s">
        <v>2600</v>
      </c>
      <c r="E64" s="341" t="s">
        <v>2498</v>
      </c>
      <c r="F64" s="340">
        <v>6</v>
      </c>
      <c r="G64" s="341"/>
      <c r="H64" s="341"/>
      <c r="I64" s="341"/>
      <c r="J64" s="341"/>
      <c r="K64" s="341"/>
      <c r="L64" s="341"/>
      <c r="M64" s="341"/>
      <c r="N64" s="341"/>
      <c r="O64" s="341"/>
      <c r="P64" s="341" t="s">
        <v>97</v>
      </c>
      <c r="Q64" s="341"/>
      <c r="R64" s="341">
        <v>2</v>
      </c>
      <c r="S64" s="341"/>
      <c r="T64" s="340">
        <v>6</v>
      </c>
      <c r="U64" s="341"/>
      <c r="V64" s="341"/>
      <c r="W64" s="341"/>
      <c r="X64" s="341" t="s">
        <v>97</v>
      </c>
      <c r="Y64" s="341"/>
      <c r="Z64" s="341"/>
      <c r="AA64" s="340">
        <f t="shared" si="0"/>
        <v>2</v>
      </c>
    </row>
    <row r="65" spans="1:27" ht="12.75" customHeight="1" x14ac:dyDescent="0.25">
      <c r="A65" s="346" t="s">
        <v>1352</v>
      </c>
      <c r="B65" s="346" t="s">
        <v>2383</v>
      </c>
      <c r="C65" s="346">
        <v>2004</v>
      </c>
      <c r="D65" s="346" t="s">
        <v>2546</v>
      </c>
      <c r="E65" s="341" t="s">
        <v>2506</v>
      </c>
      <c r="F65" s="340">
        <v>6</v>
      </c>
      <c r="G65" s="340">
        <v>6</v>
      </c>
      <c r="H65" s="341"/>
      <c r="I65" s="341"/>
      <c r="J65" s="341"/>
      <c r="K65" s="341"/>
      <c r="L65" s="341"/>
      <c r="M65" s="341"/>
      <c r="N65" s="341"/>
      <c r="O65" s="341"/>
      <c r="P65" s="341"/>
      <c r="Q65" s="341"/>
      <c r="R65" s="341"/>
      <c r="S65" s="341" t="s">
        <v>97</v>
      </c>
      <c r="T65" s="341"/>
      <c r="U65" s="341"/>
      <c r="V65" s="341"/>
      <c r="W65" s="341"/>
      <c r="X65" s="341"/>
      <c r="Y65" s="341"/>
      <c r="Z65" s="341"/>
      <c r="AA65" s="340">
        <f t="shared" si="0"/>
        <v>1</v>
      </c>
    </row>
    <row r="66" spans="1:27" ht="12.75" customHeight="1" x14ac:dyDescent="0.25">
      <c r="A66" s="346" t="s">
        <v>2188</v>
      </c>
      <c r="B66" s="346" t="s">
        <v>2337</v>
      </c>
      <c r="C66" s="346">
        <v>2004</v>
      </c>
      <c r="D66" s="346" t="s">
        <v>2541</v>
      </c>
      <c r="E66" s="341" t="s">
        <v>2502</v>
      </c>
      <c r="F66" s="340">
        <v>6</v>
      </c>
      <c r="G66" s="341" t="s">
        <v>97</v>
      </c>
      <c r="H66" s="341">
        <v>2</v>
      </c>
      <c r="I66" s="341"/>
      <c r="J66" s="341"/>
      <c r="K66" s="340">
        <v>6</v>
      </c>
      <c r="L66" s="341"/>
      <c r="M66" s="341"/>
      <c r="N66" s="341"/>
      <c r="O66" s="341"/>
      <c r="P66" s="341"/>
      <c r="Q66" s="341"/>
      <c r="R66" s="341" t="s">
        <v>97</v>
      </c>
      <c r="S66" s="341"/>
      <c r="T66" s="341"/>
      <c r="U66" s="341"/>
      <c r="V66" s="341"/>
      <c r="W66" s="341"/>
      <c r="X66" s="341"/>
      <c r="Y66" s="341"/>
      <c r="Z66" s="341"/>
      <c r="AA66" s="340">
        <f t="shared" si="0"/>
        <v>2</v>
      </c>
    </row>
    <row r="67" spans="1:27" ht="12.75" customHeight="1" x14ac:dyDescent="0.25">
      <c r="A67" s="346" t="s">
        <v>1590</v>
      </c>
      <c r="B67" s="346" t="s">
        <v>2367</v>
      </c>
      <c r="C67" s="346">
        <v>2004</v>
      </c>
      <c r="D67" s="346" t="s">
        <v>2587</v>
      </c>
      <c r="E67" s="341" t="s">
        <v>2509</v>
      </c>
      <c r="F67" s="340">
        <v>6</v>
      </c>
      <c r="G67" s="341" t="s">
        <v>97</v>
      </c>
      <c r="H67" s="341"/>
      <c r="I67" s="341"/>
      <c r="J67" s="341"/>
      <c r="K67" s="341"/>
      <c r="L67" s="341"/>
      <c r="M67" s="341"/>
      <c r="N67" s="341"/>
      <c r="O67" s="341"/>
      <c r="P67" s="340">
        <v>6</v>
      </c>
      <c r="Q67" s="341"/>
      <c r="R67" s="341"/>
      <c r="S67" s="341"/>
      <c r="T67" s="341"/>
      <c r="U67" s="341"/>
      <c r="V67" s="341" t="s">
        <v>97</v>
      </c>
      <c r="W67" s="341"/>
      <c r="X67" s="341"/>
      <c r="Y67" s="341"/>
      <c r="Z67" s="341"/>
      <c r="AA67" s="340">
        <f t="shared" si="0"/>
        <v>1</v>
      </c>
    </row>
    <row r="68" spans="1:27" ht="12.75" customHeight="1" x14ac:dyDescent="0.25">
      <c r="A68" s="346" t="s">
        <v>1681</v>
      </c>
      <c r="B68" s="346" t="s">
        <v>2343</v>
      </c>
      <c r="C68" s="346">
        <v>2004</v>
      </c>
      <c r="D68" s="346" t="s">
        <v>2584</v>
      </c>
      <c r="E68" s="341" t="s">
        <v>2498</v>
      </c>
      <c r="F68" s="340">
        <v>6</v>
      </c>
      <c r="G68" s="341" t="s">
        <v>97</v>
      </c>
      <c r="H68" s="341"/>
      <c r="I68" s="341"/>
      <c r="J68" s="341"/>
      <c r="K68" s="341"/>
      <c r="L68" s="341"/>
      <c r="M68" s="341" t="s">
        <v>97</v>
      </c>
      <c r="N68" s="341"/>
      <c r="O68" s="341"/>
      <c r="P68" s="340">
        <v>6</v>
      </c>
      <c r="Q68" s="341"/>
      <c r="R68" s="341"/>
      <c r="S68" s="341" t="s">
        <v>97</v>
      </c>
      <c r="T68" s="341"/>
      <c r="U68" s="341"/>
      <c r="V68" s="341"/>
      <c r="W68" s="341"/>
      <c r="X68" s="341"/>
      <c r="Y68" s="341">
        <v>5</v>
      </c>
      <c r="Z68" s="341"/>
      <c r="AA68" s="340">
        <f t="shared" si="0"/>
        <v>2</v>
      </c>
    </row>
    <row r="69" spans="1:27" ht="12.75" customHeight="1" x14ac:dyDescent="0.25">
      <c r="A69" s="346" t="s">
        <v>2683</v>
      </c>
      <c r="B69" s="346" t="s">
        <v>2387</v>
      </c>
      <c r="C69" s="346">
        <v>2004</v>
      </c>
      <c r="D69" s="346" t="s">
        <v>2600</v>
      </c>
      <c r="E69" s="341" t="s">
        <v>2516</v>
      </c>
      <c r="F69" s="340">
        <v>5</v>
      </c>
      <c r="G69" s="341"/>
      <c r="H69" s="341"/>
      <c r="I69" s="341"/>
      <c r="J69" s="341"/>
      <c r="K69" s="341"/>
      <c r="L69" s="341"/>
      <c r="M69" s="341"/>
      <c r="N69" s="341"/>
      <c r="O69" s="341"/>
      <c r="P69" s="341"/>
      <c r="Q69" s="341" t="s">
        <v>97</v>
      </c>
      <c r="R69" s="341"/>
      <c r="S69" s="341"/>
      <c r="T69" s="341"/>
      <c r="U69" s="341"/>
      <c r="V69" s="341"/>
      <c r="W69" s="340">
        <v>5</v>
      </c>
      <c r="X69" s="341"/>
      <c r="Y69" s="341"/>
      <c r="Z69" s="341"/>
      <c r="AA69" s="340">
        <f t="shared" si="0"/>
        <v>1</v>
      </c>
    </row>
    <row r="70" spans="1:27" ht="12.75" customHeight="1" x14ac:dyDescent="0.25">
      <c r="A70" s="346" t="s">
        <v>2684</v>
      </c>
      <c r="B70" s="346" t="s">
        <v>2361</v>
      </c>
      <c r="C70" s="346">
        <v>2004</v>
      </c>
      <c r="D70" s="346" t="s">
        <v>2546</v>
      </c>
      <c r="E70" s="341" t="s">
        <v>2509</v>
      </c>
      <c r="F70" s="340">
        <v>5</v>
      </c>
      <c r="G70" s="341"/>
      <c r="H70" s="341">
        <v>2</v>
      </c>
      <c r="I70" s="341"/>
      <c r="J70" s="341" t="s">
        <v>97</v>
      </c>
      <c r="K70" s="341"/>
      <c r="L70" s="341"/>
      <c r="M70" s="341" t="s">
        <v>97</v>
      </c>
      <c r="N70" s="341"/>
      <c r="O70" s="341"/>
      <c r="P70" s="341"/>
      <c r="Q70" s="341"/>
      <c r="R70" s="341"/>
      <c r="S70" s="341"/>
      <c r="T70" s="341"/>
      <c r="U70" s="341"/>
      <c r="V70" s="341"/>
      <c r="W70" s="340">
        <v>5</v>
      </c>
      <c r="X70" s="341">
        <v>3</v>
      </c>
      <c r="Y70" s="341" t="s">
        <v>97</v>
      </c>
      <c r="Z70" s="341"/>
      <c r="AA70" s="340">
        <f t="shared" si="0"/>
        <v>3</v>
      </c>
    </row>
    <row r="71" spans="1:27" ht="12.75" customHeight="1" x14ac:dyDescent="0.25">
      <c r="A71" s="346" t="s">
        <v>2686</v>
      </c>
      <c r="B71" s="346" t="s">
        <v>1243</v>
      </c>
      <c r="C71" s="346">
        <v>2004</v>
      </c>
      <c r="D71" s="346" t="s">
        <v>2546</v>
      </c>
      <c r="E71" s="341" t="s">
        <v>2502</v>
      </c>
      <c r="F71" s="340">
        <v>5</v>
      </c>
      <c r="G71" s="341"/>
      <c r="H71" s="341"/>
      <c r="I71" s="341"/>
      <c r="J71" s="341"/>
      <c r="K71" s="340">
        <v>5</v>
      </c>
      <c r="L71" s="341" t="s">
        <v>97</v>
      </c>
      <c r="M71" s="341"/>
      <c r="N71" s="341"/>
      <c r="O71" s="341"/>
      <c r="P71" s="341"/>
      <c r="Q71" s="341"/>
      <c r="R71" s="341"/>
      <c r="S71" s="341"/>
      <c r="T71" s="341"/>
      <c r="U71" s="341"/>
      <c r="V71" s="341"/>
      <c r="W71" s="341" t="s">
        <v>97</v>
      </c>
      <c r="X71" s="341"/>
      <c r="Y71" s="341"/>
      <c r="Z71" s="341"/>
      <c r="AA71" s="340">
        <f t="shared" si="0"/>
        <v>1</v>
      </c>
    </row>
    <row r="72" spans="1:27" ht="12.75" customHeight="1" x14ac:dyDescent="0.25">
      <c r="A72" s="346" t="s">
        <v>2687</v>
      </c>
      <c r="B72" s="346" t="s">
        <v>2614</v>
      </c>
      <c r="C72" s="346">
        <v>2004</v>
      </c>
      <c r="D72" s="346" t="s">
        <v>2688</v>
      </c>
      <c r="E72" s="341" t="s">
        <v>2516</v>
      </c>
      <c r="F72" s="340">
        <v>5</v>
      </c>
      <c r="G72" s="341"/>
      <c r="H72" s="341">
        <v>4</v>
      </c>
      <c r="I72" s="341"/>
      <c r="J72" s="341"/>
      <c r="K72" s="341"/>
      <c r="L72" s="341"/>
      <c r="M72" s="341"/>
      <c r="N72" s="341"/>
      <c r="O72" s="341"/>
      <c r="P72" s="341"/>
      <c r="Q72" s="341"/>
      <c r="R72" s="340">
        <v>5</v>
      </c>
      <c r="S72" s="341"/>
      <c r="T72" s="341">
        <v>4</v>
      </c>
      <c r="U72" s="341"/>
      <c r="V72" s="341"/>
      <c r="W72" s="341"/>
      <c r="X72" s="341"/>
      <c r="Y72" s="341"/>
      <c r="Z72" s="341"/>
      <c r="AA72" s="340">
        <f t="shared" si="0"/>
        <v>3</v>
      </c>
    </row>
    <row r="73" spans="1:27" ht="12.75" customHeight="1" x14ac:dyDescent="0.25">
      <c r="A73" s="346" t="s">
        <v>1909</v>
      </c>
      <c r="B73" s="346" t="s">
        <v>2440</v>
      </c>
      <c r="C73" s="346">
        <v>2004</v>
      </c>
      <c r="D73" s="346" t="s">
        <v>2513</v>
      </c>
      <c r="E73" s="341" t="s">
        <v>2502</v>
      </c>
      <c r="F73" s="340">
        <v>4</v>
      </c>
      <c r="G73" s="341"/>
      <c r="H73" s="341"/>
      <c r="I73" s="341"/>
      <c r="J73" s="340">
        <v>4</v>
      </c>
      <c r="K73" s="341"/>
      <c r="L73" s="341"/>
      <c r="M73" s="341"/>
      <c r="N73" s="341"/>
      <c r="O73" s="341"/>
      <c r="P73" s="341" t="s">
        <v>97</v>
      </c>
      <c r="Q73" s="341"/>
      <c r="R73" s="341"/>
      <c r="S73" s="341"/>
      <c r="T73" s="341"/>
      <c r="U73" s="341"/>
      <c r="V73" s="341"/>
      <c r="W73" s="341"/>
      <c r="X73" s="341"/>
      <c r="Y73" s="341"/>
      <c r="Z73" s="341"/>
      <c r="AA73" s="340">
        <f t="shared" si="0"/>
        <v>1</v>
      </c>
    </row>
    <row r="74" spans="1:27" ht="12.75" customHeight="1" x14ac:dyDescent="0.25">
      <c r="A74" s="346" t="s">
        <v>2485</v>
      </c>
      <c r="B74" s="346" t="s">
        <v>2317</v>
      </c>
      <c r="C74" s="346">
        <v>2004</v>
      </c>
      <c r="D74" s="346" t="s">
        <v>2595</v>
      </c>
      <c r="E74" s="341" t="s">
        <v>2506</v>
      </c>
      <c r="F74" s="340">
        <v>3</v>
      </c>
      <c r="G74" s="341"/>
      <c r="H74" s="341"/>
      <c r="I74" s="341"/>
      <c r="J74" s="341"/>
      <c r="K74" s="341"/>
      <c r="L74" s="341"/>
      <c r="M74" s="341"/>
      <c r="N74" s="341"/>
      <c r="O74" s="341" t="s">
        <v>97</v>
      </c>
      <c r="P74" s="341" t="s">
        <v>97</v>
      </c>
      <c r="Q74" s="341"/>
      <c r="R74" s="341" t="s">
        <v>97</v>
      </c>
      <c r="S74" s="341"/>
      <c r="T74" s="341"/>
      <c r="U74" s="341"/>
      <c r="V74" s="341"/>
      <c r="W74" s="341"/>
      <c r="X74" s="340">
        <v>3</v>
      </c>
      <c r="Y74" s="341"/>
      <c r="Z74" s="341"/>
      <c r="AA74" s="340">
        <f t="shared" si="0"/>
        <v>1</v>
      </c>
    </row>
    <row r="75" spans="1:27" ht="12.75" customHeight="1" x14ac:dyDescent="0.25">
      <c r="A75" s="346" t="s">
        <v>2691</v>
      </c>
      <c r="B75" s="346" t="s">
        <v>2602</v>
      </c>
      <c r="C75" s="346">
        <v>2004</v>
      </c>
      <c r="D75" s="346" t="s">
        <v>2692</v>
      </c>
      <c r="E75" s="341" t="s">
        <v>2498</v>
      </c>
      <c r="F75" s="340">
        <v>3</v>
      </c>
      <c r="G75" s="341"/>
      <c r="H75" s="341"/>
      <c r="I75" s="341"/>
      <c r="J75" s="341"/>
      <c r="K75" s="341"/>
      <c r="L75" s="341"/>
      <c r="M75" s="341"/>
      <c r="N75" s="341"/>
      <c r="O75" s="341"/>
      <c r="P75" s="341"/>
      <c r="Q75" s="340">
        <v>3</v>
      </c>
      <c r="R75" s="341"/>
      <c r="S75" s="341"/>
      <c r="T75" s="341"/>
      <c r="U75" s="341"/>
      <c r="V75" s="341"/>
      <c r="W75" s="341"/>
      <c r="X75" s="341"/>
      <c r="Y75" s="341"/>
      <c r="Z75" s="341"/>
      <c r="AA75" s="340">
        <f t="shared" si="0"/>
        <v>1</v>
      </c>
    </row>
    <row r="76" spans="1:27" ht="12.75" customHeight="1" x14ac:dyDescent="0.25">
      <c r="A76" s="346" t="s">
        <v>2694</v>
      </c>
      <c r="B76" s="346" t="s">
        <v>2361</v>
      </c>
      <c r="C76" s="346">
        <v>2004</v>
      </c>
      <c r="D76" s="346" t="s">
        <v>2695</v>
      </c>
      <c r="E76" s="341" t="s">
        <v>2498</v>
      </c>
      <c r="F76" s="340">
        <v>3</v>
      </c>
      <c r="G76" s="341"/>
      <c r="H76" s="341"/>
      <c r="I76" s="341"/>
      <c r="J76" s="341"/>
      <c r="K76" s="341"/>
      <c r="L76" s="341"/>
      <c r="M76" s="341"/>
      <c r="N76" s="341"/>
      <c r="O76" s="341"/>
      <c r="P76" s="341"/>
      <c r="Q76" s="341"/>
      <c r="R76" s="341"/>
      <c r="S76" s="341"/>
      <c r="T76" s="341"/>
      <c r="U76" s="341"/>
      <c r="V76" s="341"/>
      <c r="W76" s="341"/>
      <c r="X76" s="340">
        <v>3</v>
      </c>
      <c r="Y76" s="341"/>
      <c r="Z76" s="341"/>
      <c r="AA76" s="340">
        <f t="shared" si="0"/>
        <v>1</v>
      </c>
    </row>
    <row r="77" spans="1:27" ht="12.75" customHeight="1" x14ac:dyDescent="0.25">
      <c r="A77" s="346" t="s">
        <v>2696</v>
      </c>
      <c r="B77" s="346" t="s">
        <v>1243</v>
      </c>
      <c r="C77" s="346">
        <v>2004</v>
      </c>
      <c r="D77" s="346" t="s">
        <v>2519</v>
      </c>
      <c r="E77" s="341" t="s">
        <v>2498</v>
      </c>
      <c r="F77" s="340">
        <v>3</v>
      </c>
      <c r="G77" s="340">
        <v>3</v>
      </c>
      <c r="H77" s="341"/>
      <c r="I77" s="341"/>
      <c r="J77" s="341"/>
      <c r="K77" s="341"/>
      <c r="L77" s="341"/>
      <c r="M77" s="341"/>
      <c r="N77" s="341"/>
      <c r="O77" s="341"/>
      <c r="P77" s="341"/>
      <c r="Q77" s="341"/>
      <c r="R77" s="341"/>
      <c r="S77" s="341"/>
      <c r="T77" s="341"/>
      <c r="U77" s="341"/>
      <c r="V77" s="341"/>
      <c r="W77" s="341"/>
      <c r="X77" s="341"/>
      <c r="Y77" s="341"/>
      <c r="Z77" s="341"/>
      <c r="AA77" s="340">
        <f t="shared" si="0"/>
        <v>1</v>
      </c>
    </row>
    <row r="78" spans="1:27" ht="12.75" customHeight="1" x14ac:dyDescent="0.25">
      <c r="A78" s="346" t="s">
        <v>2698</v>
      </c>
      <c r="B78" s="346" t="s">
        <v>2405</v>
      </c>
      <c r="C78" s="346">
        <v>2004</v>
      </c>
      <c r="D78" s="346" t="s">
        <v>2699</v>
      </c>
      <c r="E78" s="341" t="s">
        <v>2498</v>
      </c>
      <c r="F78" s="340">
        <v>2</v>
      </c>
      <c r="G78" s="341"/>
      <c r="H78" s="341"/>
      <c r="I78" s="341"/>
      <c r="J78" s="341"/>
      <c r="K78" s="341"/>
      <c r="L78" s="341"/>
      <c r="M78" s="341"/>
      <c r="N78" s="341"/>
      <c r="O78" s="341"/>
      <c r="P78" s="341"/>
      <c r="Q78" s="341"/>
      <c r="R78" s="341"/>
      <c r="S78" s="341"/>
      <c r="T78" s="341"/>
      <c r="U78" s="341"/>
      <c r="V78" s="341"/>
      <c r="W78" s="341"/>
      <c r="X78" s="340">
        <v>2</v>
      </c>
      <c r="Y78" s="341"/>
      <c r="Z78" s="341"/>
      <c r="AA78" s="340">
        <f t="shared" si="0"/>
        <v>1</v>
      </c>
    </row>
    <row r="79" spans="1:27" ht="12.75" customHeight="1" x14ac:dyDescent="0.25">
      <c r="A79" s="346" t="s">
        <v>2701</v>
      </c>
      <c r="B79" s="346" t="s">
        <v>2317</v>
      </c>
      <c r="C79" s="346">
        <v>2004</v>
      </c>
      <c r="D79" s="346" t="s">
        <v>2702</v>
      </c>
      <c r="E79" s="341" t="s">
        <v>2516</v>
      </c>
      <c r="F79" s="340">
        <v>2</v>
      </c>
      <c r="G79" s="341"/>
      <c r="H79" s="341"/>
      <c r="I79" s="341"/>
      <c r="J79" s="341"/>
      <c r="K79" s="341"/>
      <c r="L79" s="341"/>
      <c r="M79" s="341"/>
      <c r="N79" s="341"/>
      <c r="O79" s="341"/>
      <c r="P79" s="341"/>
      <c r="Q79" s="341"/>
      <c r="R79" s="340">
        <v>2</v>
      </c>
      <c r="S79" s="341"/>
      <c r="T79" s="341"/>
      <c r="U79" s="341"/>
      <c r="V79" s="341"/>
      <c r="W79" s="341"/>
      <c r="X79" s="341"/>
      <c r="Y79" s="341"/>
      <c r="Z79" s="341"/>
      <c r="AA79" s="340">
        <f t="shared" si="0"/>
        <v>1</v>
      </c>
    </row>
    <row r="80" spans="1:27" ht="12.75" customHeight="1" x14ac:dyDescent="0.25">
      <c r="A80" s="346" t="s">
        <v>2703</v>
      </c>
      <c r="B80" s="346" t="s">
        <v>2323</v>
      </c>
      <c r="C80" s="346">
        <v>2004</v>
      </c>
      <c r="D80" s="346" t="s">
        <v>2704</v>
      </c>
      <c r="E80" s="341" t="s">
        <v>2502</v>
      </c>
      <c r="F80" s="340">
        <v>2</v>
      </c>
      <c r="G80" s="341"/>
      <c r="H80" s="341"/>
      <c r="I80" s="341"/>
      <c r="J80" s="341"/>
      <c r="K80" s="341"/>
      <c r="L80" s="341"/>
      <c r="M80" s="341"/>
      <c r="N80" s="341"/>
      <c r="O80" s="341"/>
      <c r="P80" s="341"/>
      <c r="Q80" s="341"/>
      <c r="R80" s="341"/>
      <c r="S80" s="341"/>
      <c r="T80" s="341"/>
      <c r="U80" s="341"/>
      <c r="V80" s="341"/>
      <c r="W80" s="341"/>
      <c r="X80" s="340">
        <v>2</v>
      </c>
      <c r="Y80" s="341"/>
      <c r="Z80" s="341"/>
      <c r="AA80" s="340">
        <f t="shared" si="0"/>
        <v>1</v>
      </c>
    </row>
    <row r="81" spans="1:27" ht="12.75" customHeight="1" x14ac:dyDescent="0.25">
      <c r="A81" s="346" t="s">
        <v>2706</v>
      </c>
      <c r="B81" s="346" t="s">
        <v>1243</v>
      </c>
      <c r="C81" s="346">
        <v>2004</v>
      </c>
      <c r="D81" s="346" t="s">
        <v>2707</v>
      </c>
      <c r="E81" s="341" t="s">
        <v>2498</v>
      </c>
      <c r="F81" s="340">
        <v>2</v>
      </c>
      <c r="G81" s="340">
        <v>2</v>
      </c>
      <c r="H81" s="341"/>
      <c r="I81" s="341"/>
      <c r="J81" s="341"/>
      <c r="K81" s="341" t="s">
        <v>97</v>
      </c>
      <c r="L81" s="341"/>
      <c r="M81" s="341"/>
      <c r="N81" s="341"/>
      <c r="O81" s="341"/>
      <c r="P81" s="341"/>
      <c r="Q81" s="341"/>
      <c r="R81" s="341"/>
      <c r="S81" s="341"/>
      <c r="T81" s="341"/>
      <c r="U81" s="341"/>
      <c r="V81" s="341"/>
      <c r="W81" s="341"/>
      <c r="X81" s="341"/>
      <c r="Y81" s="341"/>
      <c r="Z81" s="341"/>
      <c r="AA81" s="340">
        <f t="shared" si="0"/>
        <v>1</v>
      </c>
    </row>
    <row r="82" spans="1:27" ht="12.75" customHeight="1" x14ac:dyDescent="0.25">
      <c r="A82" s="346" t="s">
        <v>2032</v>
      </c>
      <c r="B82" s="346" t="s">
        <v>2351</v>
      </c>
      <c r="C82" s="346">
        <v>2004</v>
      </c>
      <c r="D82" s="346" t="s">
        <v>1340</v>
      </c>
      <c r="E82" s="341" t="s">
        <v>2502</v>
      </c>
      <c r="F82" s="340">
        <v>2</v>
      </c>
      <c r="G82" s="341"/>
      <c r="H82" s="341"/>
      <c r="I82" s="341"/>
      <c r="J82" s="341"/>
      <c r="K82" s="341"/>
      <c r="L82" s="341"/>
      <c r="M82" s="341"/>
      <c r="N82" s="341"/>
      <c r="O82" s="341"/>
      <c r="P82" s="341"/>
      <c r="Q82" s="341">
        <v>2</v>
      </c>
      <c r="R82" s="340">
        <v>2</v>
      </c>
      <c r="S82" s="341" t="s">
        <v>97</v>
      </c>
      <c r="T82" s="341"/>
      <c r="U82" s="341"/>
      <c r="V82" s="341"/>
      <c r="W82" s="341"/>
      <c r="X82" s="341"/>
      <c r="Y82" s="341"/>
      <c r="Z82" s="341"/>
      <c r="AA82" s="340">
        <f t="shared" si="0"/>
        <v>2</v>
      </c>
    </row>
    <row r="83" spans="1:27" ht="12.75" customHeight="1" x14ac:dyDescent="0.25">
      <c r="A83" s="346" t="s">
        <v>2709</v>
      </c>
      <c r="B83" s="346" t="s">
        <v>2314</v>
      </c>
      <c r="C83" s="346">
        <v>2004</v>
      </c>
      <c r="D83" s="346" t="s">
        <v>2595</v>
      </c>
      <c r="E83" s="341" t="s">
        <v>2502</v>
      </c>
      <c r="F83" s="340">
        <v>1</v>
      </c>
      <c r="G83" s="341"/>
      <c r="H83" s="341"/>
      <c r="I83" s="341"/>
      <c r="J83" s="341"/>
      <c r="K83" s="341"/>
      <c r="L83" s="341"/>
      <c r="M83" s="341"/>
      <c r="N83" s="341"/>
      <c r="O83" s="341"/>
      <c r="P83" s="341"/>
      <c r="Q83" s="340">
        <v>1</v>
      </c>
      <c r="R83" s="341"/>
      <c r="S83" s="341"/>
      <c r="T83" s="341"/>
      <c r="U83" s="341"/>
      <c r="V83" s="341"/>
      <c r="W83" s="341"/>
      <c r="X83" s="341"/>
      <c r="Y83" s="341"/>
      <c r="Z83" s="341"/>
      <c r="AA83" s="340">
        <f t="shared" si="0"/>
        <v>1</v>
      </c>
    </row>
    <row r="84" spans="1:27" ht="12.75" customHeight="1" x14ac:dyDescent="0.25">
      <c r="A84" s="346" t="s">
        <v>131</v>
      </c>
      <c r="B84" s="346" t="s">
        <v>2303</v>
      </c>
      <c r="C84" s="346">
        <v>2004</v>
      </c>
      <c r="D84" s="346" t="s">
        <v>2622</v>
      </c>
      <c r="E84" s="341" t="s">
        <v>2516</v>
      </c>
      <c r="F84" s="340">
        <v>1</v>
      </c>
      <c r="G84" s="341"/>
      <c r="H84" s="341"/>
      <c r="I84" s="341"/>
      <c r="J84" s="341"/>
      <c r="K84" s="341"/>
      <c r="L84" s="341"/>
      <c r="M84" s="341"/>
      <c r="N84" s="341"/>
      <c r="O84" s="341"/>
      <c r="P84" s="341"/>
      <c r="Q84" s="341"/>
      <c r="R84" s="341"/>
      <c r="S84" s="341"/>
      <c r="T84" s="341"/>
      <c r="U84" s="341"/>
      <c r="V84" s="341"/>
      <c r="W84" s="341"/>
      <c r="X84" s="341"/>
      <c r="Y84" s="340">
        <v>1</v>
      </c>
      <c r="Z84" s="341"/>
      <c r="AA84" s="340">
        <f t="shared" si="0"/>
        <v>1</v>
      </c>
    </row>
    <row r="85" spans="1:27" ht="12.75" customHeight="1" x14ac:dyDescent="0.25">
      <c r="A85" s="346" t="s">
        <v>2231</v>
      </c>
      <c r="B85" s="346" t="s">
        <v>2440</v>
      </c>
      <c r="C85" s="346">
        <v>2004</v>
      </c>
      <c r="D85" s="346" t="s">
        <v>2609</v>
      </c>
      <c r="E85" s="341" t="s">
        <v>2498</v>
      </c>
      <c r="F85" s="340">
        <v>1</v>
      </c>
      <c r="G85" s="341"/>
      <c r="H85" s="341" t="s">
        <v>97</v>
      </c>
      <c r="I85" s="341" t="s">
        <v>97</v>
      </c>
      <c r="J85" s="341"/>
      <c r="K85" s="341"/>
      <c r="L85" s="341"/>
      <c r="M85" s="341"/>
      <c r="N85" s="341"/>
      <c r="O85" s="341"/>
      <c r="P85" s="341" t="s">
        <v>97</v>
      </c>
      <c r="Q85" s="341"/>
      <c r="R85" s="341"/>
      <c r="S85" s="341"/>
      <c r="T85" s="341"/>
      <c r="U85" s="341"/>
      <c r="V85" s="341"/>
      <c r="W85" s="341"/>
      <c r="X85" s="340">
        <v>1</v>
      </c>
      <c r="Y85" s="341"/>
      <c r="Z85" s="341"/>
      <c r="AA85" s="340">
        <f t="shared" si="0"/>
        <v>1</v>
      </c>
    </row>
    <row r="86" spans="1:27" ht="12.75" customHeight="1" x14ac:dyDescent="0.25">
      <c r="A86" s="346" t="s">
        <v>1650</v>
      </c>
      <c r="B86" s="346" t="s">
        <v>2310</v>
      </c>
      <c r="C86" s="346">
        <v>2004</v>
      </c>
      <c r="D86" s="346" t="s">
        <v>2609</v>
      </c>
      <c r="E86" s="341" t="s">
        <v>2498</v>
      </c>
      <c r="F86" s="340">
        <v>1</v>
      </c>
      <c r="G86" s="341"/>
      <c r="H86" s="341"/>
      <c r="I86" s="340">
        <v>1</v>
      </c>
      <c r="J86" s="341"/>
      <c r="K86" s="341"/>
      <c r="L86" s="341"/>
      <c r="M86" s="341"/>
      <c r="N86" s="341"/>
      <c r="O86" s="341"/>
      <c r="P86" s="341"/>
      <c r="Q86" s="341"/>
      <c r="R86" s="341"/>
      <c r="S86" s="341"/>
      <c r="T86" s="341"/>
      <c r="U86" s="341"/>
      <c r="V86" s="341"/>
      <c r="W86" s="341"/>
      <c r="X86" s="341"/>
      <c r="Y86" s="341"/>
      <c r="Z86" s="341"/>
      <c r="AA86" s="340">
        <f t="shared" si="0"/>
        <v>1</v>
      </c>
    </row>
    <row r="87" spans="1:27" ht="12.75" customHeight="1" x14ac:dyDescent="0.25">
      <c r="A87" s="346" t="s">
        <v>2713</v>
      </c>
      <c r="B87" s="346" t="s">
        <v>2602</v>
      </c>
      <c r="C87" s="346">
        <v>2004</v>
      </c>
      <c r="D87" s="346" t="s">
        <v>2648</v>
      </c>
      <c r="E87" s="341" t="s">
        <v>2498</v>
      </c>
      <c r="F87" s="340">
        <v>1</v>
      </c>
      <c r="G87" s="341"/>
      <c r="H87" s="341"/>
      <c r="I87" s="340">
        <v>1</v>
      </c>
      <c r="J87" s="341"/>
      <c r="K87" s="341"/>
      <c r="L87" s="341"/>
      <c r="M87" s="341"/>
      <c r="N87" s="341" t="s">
        <v>97</v>
      </c>
      <c r="O87" s="341" t="s">
        <v>97</v>
      </c>
      <c r="P87" s="341" t="s">
        <v>97</v>
      </c>
      <c r="Q87" s="340" t="s">
        <v>97</v>
      </c>
      <c r="R87" s="341" t="s">
        <v>97</v>
      </c>
      <c r="S87" s="341" t="s">
        <v>97</v>
      </c>
      <c r="T87" s="341" t="s">
        <v>97</v>
      </c>
      <c r="U87" s="340" t="s">
        <v>97</v>
      </c>
      <c r="V87" s="341" t="s">
        <v>97</v>
      </c>
      <c r="W87" s="341"/>
      <c r="X87" s="341"/>
      <c r="Y87" s="341" t="s">
        <v>97</v>
      </c>
      <c r="Z87" s="341" t="s">
        <v>97</v>
      </c>
      <c r="AA87" s="340">
        <f t="shared" si="0"/>
        <v>1</v>
      </c>
    </row>
    <row r="88" spans="1:27" ht="12.75" customHeight="1" x14ac:dyDescent="0.25">
      <c r="A88" s="346" t="s">
        <v>2195</v>
      </c>
      <c r="B88" s="346" t="s">
        <v>2387</v>
      </c>
      <c r="C88" s="346">
        <v>2004</v>
      </c>
      <c r="D88" s="346" t="s">
        <v>2648</v>
      </c>
      <c r="E88" s="341" t="s">
        <v>2502</v>
      </c>
      <c r="F88" s="340">
        <v>1</v>
      </c>
      <c r="G88" s="341"/>
      <c r="H88" s="341"/>
      <c r="I88" s="341"/>
      <c r="J88" s="341" t="s">
        <v>97</v>
      </c>
      <c r="K88" s="341"/>
      <c r="L88" s="341"/>
      <c r="M88" s="341"/>
      <c r="N88" s="341"/>
      <c r="O88" s="341"/>
      <c r="P88" s="340">
        <v>1</v>
      </c>
      <c r="Q88" s="341"/>
      <c r="R88" s="341"/>
      <c r="S88" s="341"/>
      <c r="T88" s="341"/>
      <c r="U88" s="341"/>
      <c r="V88" s="341" t="s">
        <v>97</v>
      </c>
      <c r="W88" s="341"/>
      <c r="X88" s="341"/>
      <c r="Y88" s="341"/>
      <c r="Z88" s="341"/>
      <c r="AA88" s="340">
        <f t="shared" si="0"/>
        <v>1</v>
      </c>
    </row>
    <row r="89" spans="1:27" ht="12.75" customHeight="1" x14ac:dyDescent="0.25">
      <c r="A89" s="346" t="s">
        <v>1304</v>
      </c>
      <c r="B89" s="346" t="s">
        <v>2331</v>
      </c>
      <c r="C89" s="346">
        <v>2004</v>
      </c>
      <c r="D89" s="346" t="s">
        <v>2600</v>
      </c>
      <c r="E89" s="341" t="s">
        <v>2502</v>
      </c>
      <c r="F89" s="340">
        <v>1</v>
      </c>
      <c r="G89" s="341"/>
      <c r="H89" s="341"/>
      <c r="I89" s="341"/>
      <c r="J89" s="341"/>
      <c r="K89" s="341"/>
      <c r="L89" s="341"/>
      <c r="M89" s="341"/>
      <c r="N89" s="341"/>
      <c r="O89" s="341"/>
      <c r="P89" s="341"/>
      <c r="Q89" s="341"/>
      <c r="R89" s="341" t="s">
        <v>97</v>
      </c>
      <c r="S89" s="341"/>
      <c r="T89" s="341"/>
      <c r="U89" s="341"/>
      <c r="V89" s="341"/>
      <c r="W89" s="341"/>
      <c r="X89" s="340">
        <v>1</v>
      </c>
      <c r="Y89" s="341"/>
      <c r="Z89" s="341"/>
      <c r="AA89" s="340">
        <f t="shared" si="0"/>
        <v>1</v>
      </c>
    </row>
    <row r="90" spans="1:27" ht="12.75" customHeight="1" x14ac:dyDescent="0.25">
      <c r="A90" s="346" t="s">
        <v>1288</v>
      </c>
      <c r="B90" s="346" t="s">
        <v>2501</v>
      </c>
      <c r="C90" s="346">
        <v>2004</v>
      </c>
      <c r="D90" s="346" t="s">
        <v>2600</v>
      </c>
      <c r="E90" s="341" t="s">
        <v>2498</v>
      </c>
      <c r="F90" s="340">
        <v>1</v>
      </c>
      <c r="G90" s="341"/>
      <c r="H90" s="341"/>
      <c r="I90" s="341"/>
      <c r="J90" s="341"/>
      <c r="K90" s="341"/>
      <c r="L90" s="341"/>
      <c r="M90" s="341"/>
      <c r="N90" s="341"/>
      <c r="O90" s="341"/>
      <c r="P90" s="341">
        <v>1</v>
      </c>
      <c r="Q90" s="341"/>
      <c r="R90" s="341"/>
      <c r="S90" s="341" t="s">
        <v>97</v>
      </c>
      <c r="T90" s="341"/>
      <c r="U90" s="341"/>
      <c r="V90" s="341"/>
      <c r="W90" s="341" t="s">
        <v>97</v>
      </c>
      <c r="X90" s="341"/>
      <c r="Y90" s="340">
        <v>1</v>
      </c>
      <c r="Z90" s="341"/>
      <c r="AA90" s="340">
        <f t="shared" si="0"/>
        <v>2</v>
      </c>
    </row>
    <row r="91" spans="1:27" ht="12.75" customHeight="1" x14ac:dyDescent="0.25">
      <c r="A91" s="346" t="s">
        <v>1492</v>
      </c>
      <c r="B91" s="346" t="s">
        <v>2337</v>
      </c>
      <c r="C91" s="346">
        <v>2004</v>
      </c>
      <c r="D91" s="346" t="s">
        <v>2600</v>
      </c>
      <c r="E91" s="341" t="s">
        <v>2516</v>
      </c>
      <c r="F91" s="340">
        <v>1</v>
      </c>
      <c r="G91" s="341"/>
      <c r="H91" s="341"/>
      <c r="I91" s="341"/>
      <c r="J91" s="341"/>
      <c r="K91" s="341"/>
      <c r="L91" s="341"/>
      <c r="M91" s="341"/>
      <c r="N91" s="341"/>
      <c r="O91" s="341"/>
      <c r="P91" s="341"/>
      <c r="Q91" s="341"/>
      <c r="R91" s="341"/>
      <c r="S91" s="341"/>
      <c r="T91" s="341"/>
      <c r="U91" s="341"/>
      <c r="V91" s="341"/>
      <c r="W91" s="341"/>
      <c r="X91" s="341"/>
      <c r="Y91" s="340">
        <v>1</v>
      </c>
      <c r="Z91" s="341"/>
      <c r="AA91" s="340">
        <f t="shared" si="0"/>
        <v>1</v>
      </c>
    </row>
    <row r="92" spans="1:27" ht="12.75" customHeight="1" x14ac:dyDescent="0.25">
      <c r="A92" s="346" t="s">
        <v>2718</v>
      </c>
      <c r="B92" s="346" t="s">
        <v>2392</v>
      </c>
      <c r="C92" s="346">
        <v>2004</v>
      </c>
      <c r="D92" s="346" t="s">
        <v>2546</v>
      </c>
      <c r="E92" s="341" t="s">
        <v>2498</v>
      </c>
      <c r="F92" s="340">
        <v>1</v>
      </c>
      <c r="G92" s="341"/>
      <c r="H92" s="341"/>
      <c r="I92" s="340">
        <v>1</v>
      </c>
      <c r="J92" s="341"/>
      <c r="K92" s="341"/>
      <c r="L92" s="341"/>
      <c r="M92" s="341"/>
      <c r="N92" s="341"/>
      <c r="O92" s="341"/>
      <c r="P92" s="341"/>
      <c r="Q92" s="341"/>
      <c r="R92" s="341"/>
      <c r="S92" s="341"/>
      <c r="T92" s="341"/>
      <c r="U92" s="341"/>
      <c r="V92" s="341"/>
      <c r="W92" s="341"/>
      <c r="X92" s="341"/>
      <c r="Y92" s="341"/>
      <c r="Z92" s="341"/>
      <c r="AA92" s="340">
        <f t="shared" si="0"/>
        <v>1</v>
      </c>
    </row>
    <row r="93" spans="1:27" ht="12.75" customHeight="1" x14ac:dyDescent="0.25">
      <c r="A93" s="346" t="s">
        <v>2719</v>
      </c>
      <c r="B93" s="346" t="s">
        <v>2361</v>
      </c>
      <c r="C93" s="346">
        <v>2004</v>
      </c>
      <c r="D93" s="346" t="s">
        <v>2707</v>
      </c>
      <c r="E93" s="341" t="s">
        <v>2516</v>
      </c>
      <c r="F93" s="340">
        <v>1</v>
      </c>
      <c r="G93" s="341"/>
      <c r="H93" s="341"/>
      <c r="I93" s="341"/>
      <c r="J93" s="341"/>
      <c r="K93" s="341"/>
      <c r="L93" s="341"/>
      <c r="M93" s="341"/>
      <c r="N93" s="341"/>
      <c r="O93" s="341"/>
      <c r="P93" s="341"/>
      <c r="Q93" s="341"/>
      <c r="R93" s="341"/>
      <c r="S93" s="341"/>
      <c r="T93" s="341"/>
      <c r="U93" s="341"/>
      <c r="V93" s="341"/>
      <c r="W93" s="341"/>
      <c r="X93" s="341">
        <v>1</v>
      </c>
      <c r="Y93" s="340">
        <v>1</v>
      </c>
      <c r="Z93" s="341"/>
      <c r="AA93" s="340">
        <f t="shared" si="0"/>
        <v>2</v>
      </c>
    </row>
    <row r="94" spans="1:27" ht="12.75" customHeight="1" x14ac:dyDescent="0.25">
      <c r="A94" s="346" t="s">
        <v>101</v>
      </c>
      <c r="B94" s="346" t="s">
        <v>2310</v>
      </c>
      <c r="C94" s="346">
        <v>2004</v>
      </c>
      <c r="D94" s="346" t="s">
        <v>1340</v>
      </c>
      <c r="E94" s="341" t="s">
        <v>2516</v>
      </c>
      <c r="F94" s="340">
        <v>1</v>
      </c>
      <c r="G94" s="341"/>
      <c r="H94" s="341"/>
      <c r="I94" s="341"/>
      <c r="J94" s="341"/>
      <c r="K94" s="341"/>
      <c r="L94" s="341"/>
      <c r="M94" s="341"/>
      <c r="N94" s="341"/>
      <c r="O94" s="341"/>
      <c r="P94" s="341"/>
      <c r="Q94" s="341"/>
      <c r="R94" s="341"/>
      <c r="S94" s="341"/>
      <c r="T94" s="341"/>
      <c r="U94" s="341"/>
      <c r="V94" s="341"/>
      <c r="W94" s="341"/>
      <c r="X94" s="340">
        <v>1</v>
      </c>
      <c r="Y94" s="341"/>
      <c r="Z94" s="341"/>
      <c r="AA94" s="340">
        <f t="shared" si="0"/>
        <v>1</v>
      </c>
    </row>
    <row r="95" spans="1:27" ht="12.75" customHeight="1" x14ac:dyDescent="0.25">
      <c r="A95" s="346"/>
      <c r="B95" s="346"/>
      <c r="C95" s="346"/>
      <c r="D95" s="346"/>
      <c r="E95" s="341"/>
      <c r="F95" s="340"/>
      <c r="G95" s="341"/>
      <c r="H95" s="341"/>
      <c r="I95" s="341"/>
      <c r="J95" s="341"/>
      <c r="K95" s="341"/>
      <c r="L95" s="341"/>
      <c r="M95" s="341"/>
      <c r="N95" s="341"/>
      <c r="O95" s="341"/>
      <c r="P95" s="341"/>
      <c r="Q95" s="341"/>
      <c r="R95" s="341"/>
      <c r="S95" s="341"/>
      <c r="T95" s="341"/>
      <c r="U95" s="341"/>
      <c r="V95" s="341"/>
      <c r="W95" s="341"/>
      <c r="X95" s="341"/>
      <c r="Y95" s="341"/>
      <c r="Z95" s="341"/>
      <c r="AA95" s="341">
        <v>38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A94"/>
  <sheetViews>
    <sheetView workbookViewId="0">
      <pane ySplit="2" topLeftCell="A3" activePane="bottomLeft" state="frozen"/>
      <selection pane="bottomLeft" activeCell="T1" sqref="T1:T1048576"/>
    </sheetView>
  </sheetViews>
  <sheetFormatPr defaultColWidth="14.44140625" defaultRowHeight="15" customHeight="1" x14ac:dyDescent="0.25"/>
  <cols>
    <col min="1" max="1" width="13" customWidth="1"/>
    <col min="2" max="2" width="4.6640625" customWidth="1"/>
    <col min="3" max="3" width="5.33203125" customWidth="1"/>
    <col min="4" max="4" width="8.33203125" customWidth="1"/>
    <col min="5" max="5" width="4" customWidth="1"/>
    <col min="6" max="6" width="6.44140625" customWidth="1"/>
    <col min="7" max="26" width="4.109375" customWidth="1"/>
    <col min="27" max="27" width="3" customWidth="1"/>
  </cols>
  <sheetData>
    <row r="1" spans="1:27" ht="12.75" customHeight="1" x14ac:dyDescent="0.25">
      <c r="A1" s="339" t="s">
        <v>2490</v>
      </c>
      <c r="B1" s="339"/>
      <c r="C1" s="339"/>
      <c r="D1" s="339"/>
      <c r="E1" s="340"/>
      <c r="F1" s="340"/>
      <c r="G1" s="340"/>
      <c r="H1" s="340"/>
      <c r="I1" s="340"/>
      <c r="J1" s="340"/>
      <c r="K1" s="340"/>
      <c r="L1" s="341"/>
      <c r="M1" s="341" t="s">
        <v>2630</v>
      </c>
      <c r="N1" s="341" t="s">
        <v>2494</v>
      </c>
      <c r="O1" s="341"/>
      <c r="P1" s="341"/>
      <c r="Q1" s="341"/>
      <c r="R1" s="341"/>
      <c r="S1" s="341"/>
      <c r="T1" s="341"/>
      <c r="U1" s="341"/>
      <c r="V1" s="341" t="s">
        <v>2632</v>
      </c>
      <c r="W1" s="341" t="s">
        <v>2633</v>
      </c>
      <c r="X1" s="341"/>
      <c r="Y1" s="340"/>
      <c r="Z1" s="340"/>
      <c r="AA1" s="340"/>
    </row>
    <row r="2" spans="1:27" ht="12.75" customHeight="1" x14ac:dyDescent="0.25">
      <c r="A2" s="339" t="s">
        <v>2590</v>
      </c>
      <c r="B2" s="339" t="s">
        <v>2295</v>
      </c>
      <c r="C2" s="339" t="s">
        <v>2296</v>
      </c>
      <c r="D2" s="339" t="s">
        <v>2591</v>
      </c>
      <c r="E2" s="340" t="s">
        <v>2592</v>
      </c>
      <c r="F2" s="340" t="s">
        <v>2593</v>
      </c>
      <c r="G2" s="340" t="s">
        <v>1340</v>
      </c>
      <c r="H2" s="340" t="s">
        <v>4</v>
      </c>
      <c r="I2" s="340" t="s">
        <v>7</v>
      </c>
      <c r="J2" s="340" t="s">
        <v>16</v>
      </c>
      <c r="K2" s="340" t="s">
        <v>20</v>
      </c>
      <c r="L2" s="340" t="s">
        <v>19</v>
      </c>
      <c r="M2" s="340" t="s">
        <v>2501</v>
      </c>
      <c r="N2" s="340" t="s">
        <v>2496</v>
      </c>
      <c r="O2" s="340" t="s">
        <v>8</v>
      </c>
      <c r="P2" s="340" t="s">
        <v>14</v>
      </c>
      <c r="Q2" s="340" t="s">
        <v>1278</v>
      </c>
      <c r="R2" s="340" t="s">
        <v>2293</v>
      </c>
      <c r="S2" s="340" t="s">
        <v>1791</v>
      </c>
      <c r="T2" s="340" t="s">
        <v>11</v>
      </c>
      <c r="U2" s="340" t="s">
        <v>2</v>
      </c>
      <c r="V2" s="340" t="s">
        <v>9</v>
      </c>
      <c r="W2" s="340" t="s">
        <v>2638</v>
      </c>
      <c r="X2" s="340" t="s">
        <v>15</v>
      </c>
      <c r="Y2" s="340" t="s">
        <v>2294</v>
      </c>
      <c r="Z2" s="340" t="s">
        <v>5</v>
      </c>
      <c r="AA2" s="340"/>
    </row>
    <row r="3" spans="1:27" ht="12.75" customHeight="1" x14ac:dyDescent="0.25">
      <c r="A3" s="346" t="s">
        <v>2639</v>
      </c>
      <c r="B3" s="346" t="s">
        <v>2377</v>
      </c>
      <c r="C3" s="346">
        <v>2003</v>
      </c>
      <c r="D3" s="346" t="s">
        <v>2503</v>
      </c>
      <c r="E3" s="341" t="s">
        <v>2516</v>
      </c>
      <c r="F3" s="340">
        <v>157</v>
      </c>
      <c r="G3" s="341"/>
      <c r="H3" s="341"/>
      <c r="I3" s="341"/>
      <c r="J3" s="340">
        <v>157</v>
      </c>
      <c r="K3" s="341"/>
      <c r="L3" s="341">
        <v>46</v>
      </c>
      <c r="M3" s="341"/>
      <c r="N3" s="341">
        <v>51</v>
      </c>
      <c r="O3" s="341"/>
      <c r="P3" s="341"/>
      <c r="Q3" s="341"/>
      <c r="R3" s="341">
        <v>87</v>
      </c>
      <c r="S3" s="341"/>
      <c r="T3" s="341"/>
      <c r="U3" s="341"/>
      <c r="V3" s="341"/>
      <c r="W3" s="341"/>
      <c r="X3" s="341"/>
      <c r="Y3" s="341">
        <v>1</v>
      </c>
      <c r="Z3" s="341"/>
      <c r="AA3" s="341">
        <f t="shared" ref="AA3:AA93" si="0">COUNT(G3:Z3)</f>
        <v>5</v>
      </c>
    </row>
    <row r="4" spans="1:27" ht="12.75" customHeight="1" x14ac:dyDescent="0.25">
      <c r="A4" s="346" t="s">
        <v>2644</v>
      </c>
      <c r="B4" s="346" t="s">
        <v>2365</v>
      </c>
      <c r="C4" s="346">
        <v>2003</v>
      </c>
      <c r="D4" s="346" t="s">
        <v>2600</v>
      </c>
      <c r="E4" s="341" t="s">
        <v>2498</v>
      </c>
      <c r="F4" s="340">
        <v>156</v>
      </c>
      <c r="G4" s="341"/>
      <c r="H4" s="341"/>
      <c r="I4" s="341"/>
      <c r="J4" s="341"/>
      <c r="K4" s="341"/>
      <c r="L4" s="341">
        <v>63</v>
      </c>
      <c r="M4" s="341">
        <v>65</v>
      </c>
      <c r="N4" s="341"/>
      <c r="O4" s="341"/>
      <c r="P4" s="341"/>
      <c r="Q4" s="341"/>
      <c r="R4" s="341"/>
      <c r="S4" s="340">
        <v>156</v>
      </c>
      <c r="T4" s="341"/>
      <c r="U4" s="341"/>
      <c r="V4" s="341"/>
      <c r="W4" s="341"/>
      <c r="X4" s="341"/>
      <c r="Y4" s="341"/>
      <c r="Z4" s="341"/>
      <c r="AA4" s="341">
        <f t="shared" si="0"/>
        <v>3</v>
      </c>
    </row>
    <row r="5" spans="1:27" ht="12.75" customHeight="1" x14ac:dyDescent="0.25">
      <c r="A5" s="346" t="s">
        <v>2104</v>
      </c>
      <c r="B5" s="346" t="s">
        <v>2331</v>
      </c>
      <c r="C5" s="346">
        <v>2003</v>
      </c>
      <c r="D5" s="346" t="s">
        <v>2597</v>
      </c>
      <c r="E5" s="341" t="s">
        <v>2506</v>
      </c>
      <c r="F5" s="340">
        <v>114</v>
      </c>
      <c r="G5" s="341"/>
      <c r="H5" s="341"/>
      <c r="I5" s="341"/>
      <c r="J5" s="341">
        <v>5</v>
      </c>
      <c r="K5" s="341"/>
      <c r="L5" s="341"/>
      <c r="M5" s="340">
        <v>114</v>
      </c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>
        <f t="shared" si="0"/>
        <v>2</v>
      </c>
    </row>
    <row r="6" spans="1:27" ht="12.75" customHeight="1" x14ac:dyDescent="0.25">
      <c r="A6" s="346" t="s">
        <v>2646</v>
      </c>
      <c r="B6" s="346" t="s">
        <v>2331</v>
      </c>
      <c r="C6" s="346">
        <v>2003</v>
      </c>
      <c r="D6" s="346" t="s">
        <v>2600</v>
      </c>
      <c r="E6" s="341" t="s">
        <v>2509</v>
      </c>
      <c r="F6" s="340">
        <v>92</v>
      </c>
      <c r="G6" s="341"/>
      <c r="H6" s="341"/>
      <c r="I6" s="341"/>
      <c r="J6" s="341">
        <v>5</v>
      </c>
      <c r="K6" s="341"/>
      <c r="L6" s="341">
        <v>30</v>
      </c>
      <c r="M6" s="340">
        <v>92</v>
      </c>
      <c r="N6" s="341"/>
      <c r="O6" s="341">
        <v>45</v>
      </c>
      <c r="P6" s="341"/>
      <c r="Q6" s="341"/>
      <c r="R6" s="341"/>
      <c r="S6" s="341"/>
      <c r="T6" s="341">
        <v>61</v>
      </c>
      <c r="U6" s="341"/>
      <c r="V6" s="341"/>
      <c r="W6" s="341"/>
      <c r="X6" s="341"/>
      <c r="Y6" s="341"/>
      <c r="Z6" s="341"/>
      <c r="AA6" s="341">
        <f t="shared" si="0"/>
        <v>5</v>
      </c>
    </row>
    <row r="7" spans="1:27" ht="12.75" customHeight="1" x14ac:dyDescent="0.25">
      <c r="A7" s="346" t="s">
        <v>2649</v>
      </c>
      <c r="B7" s="346" t="s">
        <v>2389</v>
      </c>
      <c r="C7" s="346">
        <v>2003</v>
      </c>
      <c r="D7" s="346" t="s">
        <v>2503</v>
      </c>
      <c r="E7" s="341" t="s">
        <v>2502</v>
      </c>
      <c r="F7" s="340">
        <v>62</v>
      </c>
      <c r="G7" s="341"/>
      <c r="H7" s="341">
        <v>2</v>
      </c>
      <c r="I7" s="341" t="s">
        <v>97</v>
      </c>
      <c r="J7" s="341"/>
      <c r="K7" s="341">
        <v>55</v>
      </c>
      <c r="L7" s="341">
        <v>30</v>
      </c>
      <c r="M7" s="341"/>
      <c r="N7" s="341" t="s">
        <v>97</v>
      </c>
      <c r="O7" s="341">
        <v>35</v>
      </c>
      <c r="P7" s="341"/>
      <c r="Q7" s="341"/>
      <c r="R7" s="340">
        <v>62</v>
      </c>
      <c r="S7" s="341"/>
      <c r="T7" s="341"/>
      <c r="U7" s="341"/>
      <c r="V7" s="341"/>
      <c r="W7" s="341">
        <v>14</v>
      </c>
      <c r="X7" s="341"/>
      <c r="Y7" s="341"/>
      <c r="Z7" s="341">
        <v>5</v>
      </c>
      <c r="AA7" s="341">
        <f t="shared" si="0"/>
        <v>7</v>
      </c>
    </row>
    <row r="8" spans="1:27" ht="12.75" customHeight="1" x14ac:dyDescent="0.25">
      <c r="A8" s="346" t="s">
        <v>2651</v>
      </c>
      <c r="B8" s="346" t="s">
        <v>2380</v>
      </c>
      <c r="C8" s="346">
        <v>2003</v>
      </c>
      <c r="D8" s="346" t="s">
        <v>2532</v>
      </c>
      <c r="E8" s="341" t="s">
        <v>2506</v>
      </c>
      <c r="F8" s="340">
        <v>61</v>
      </c>
      <c r="G8" s="341"/>
      <c r="H8" s="341"/>
      <c r="I8" s="341"/>
      <c r="J8" s="341"/>
      <c r="K8" s="341"/>
      <c r="L8" s="341"/>
      <c r="M8" s="341"/>
      <c r="N8" s="341"/>
      <c r="O8" s="341"/>
      <c r="P8" s="341">
        <v>16</v>
      </c>
      <c r="Q8" s="341"/>
      <c r="R8" s="341"/>
      <c r="S8" s="341"/>
      <c r="T8" s="340">
        <v>61</v>
      </c>
      <c r="U8" s="341"/>
      <c r="V8" s="341"/>
      <c r="W8" s="341"/>
      <c r="X8" s="341">
        <v>1</v>
      </c>
      <c r="Y8" s="341"/>
      <c r="Z8" s="341"/>
      <c r="AA8" s="341">
        <f t="shared" si="0"/>
        <v>3</v>
      </c>
    </row>
    <row r="9" spans="1:27" ht="12.75" customHeight="1" x14ac:dyDescent="0.25">
      <c r="A9" s="346" t="s">
        <v>2196</v>
      </c>
      <c r="B9" s="346" t="s">
        <v>2306</v>
      </c>
      <c r="C9" s="346">
        <v>2003</v>
      </c>
      <c r="D9" s="346" t="s">
        <v>2505</v>
      </c>
      <c r="E9" s="341" t="s">
        <v>2509</v>
      </c>
      <c r="F9" s="340">
        <v>61</v>
      </c>
      <c r="G9" s="341"/>
      <c r="H9" s="341">
        <v>1</v>
      </c>
      <c r="I9" s="341"/>
      <c r="J9" s="341"/>
      <c r="K9" s="341"/>
      <c r="L9" s="341"/>
      <c r="M9" s="341"/>
      <c r="N9" s="341"/>
      <c r="O9" s="341">
        <v>60</v>
      </c>
      <c r="P9" s="341"/>
      <c r="Q9" s="341"/>
      <c r="R9" s="341"/>
      <c r="S9" s="340">
        <v>61</v>
      </c>
      <c r="T9" s="341"/>
      <c r="U9" s="341"/>
      <c r="V9" s="341"/>
      <c r="W9" s="341"/>
      <c r="X9" s="341"/>
      <c r="Y9" s="341"/>
      <c r="Z9" s="341"/>
      <c r="AA9" s="341">
        <f t="shared" si="0"/>
        <v>3</v>
      </c>
    </row>
    <row r="10" spans="1:27" ht="12.75" customHeight="1" x14ac:dyDescent="0.25">
      <c r="A10" s="346" t="s">
        <v>2653</v>
      </c>
      <c r="B10" s="346" t="s">
        <v>2377</v>
      </c>
      <c r="C10" s="346">
        <v>2003</v>
      </c>
      <c r="D10" s="346" t="s">
        <v>2648</v>
      </c>
      <c r="E10" s="341" t="s">
        <v>2506</v>
      </c>
      <c r="F10" s="340">
        <v>60</v>
      </c>
      <c r="G10" s="341"/>
      <c r="H10" s="341"/>
      <c r="I10" s="340">
        <v>60</v>
      </c>
      <c r="J10" s="341"/>
      <c r="K10" s="341"/>
      <c r="L10" s="341">
        <v>35</v>
      </c>
      <c r="M10" s="341"/>
      <c r="N10" s="341"/>
      <c r="O10" s="341"/>
      <c r="P10" s="341"/>
      <c r="Q10" s="341" t="s">
        <v>97</v>
      </c>
      <c r="R10" s="341"/>
      <c r="S10" s="341"/>
      <c r="T10" s="341"/>
      <c r="U10" s="341"/>
      <c r="V10" s="341"/>
      <c r="W10" s="341"/>
      <c r="X10" s="341"/>
      <c r="Y10" s="341"/>
      <c r="Z10" s="341"/>
      <c r="AA10" s="341">
        <f t="shared" si="0"/>
        <v>2</v>
      </c>
    </row>
    <row r="11" spans="1:27" ht="12.75" customHeight="1" x14ac:dyDescent="0.25">
      <c r="A11" s="346" t="s">
        <v>2654</v>
      </c>
      <c r="B11" s="346" t="s">
        <v>2306</v>
      </c>
      <c r="C11" s="346">
        <v>2003</v>
      </c>
      <c r="D11" s="346" t="s">
        <v>2655</v>
      </c>
      <c r="E11" s="341" t="s">
        <v>2516</v>
      </c>
      <c r="F11" s="340">
        <v>59</v>
      </c>
      <c r="G11" s="341"/>
      <c r="H11" s="341">
        <v>6</v>
      </c>
      <c r="I11" s="341"/>
      <c r="J11" s="341"/>
      <c r="K11" s="341"/>
      <c r="L11" s="341"/>
      <c r="M11" s="341"/>
      <c r="N11" s="341"/>
      <c r="O11" s="341"/>
      <c r="P11" s="341"/>
      <c r="Q11" s="341"/>
      <c r="R11" s="341"/>
      <c r="S11" s="340">
        <v>59</v>
      </c>
      <c r="T11" s="341"/>
      <c r="U11" s="341">
        <v>5</v>
      </c>
      <c r="V11" s="341"/>
      <c r="W11" s="341"/>
      <c r="X11" s="341"/>
      <c r="Y11" s="341">
        <v>1</v>
      </c>
      <c r="Z11" s="341"/>
      <c r="AA11" s="341">
        <f t="shared" si="0"/>
        <v>4</v>
      </c>
    </row>
    <row r="12" spans="1:27" ht="12.75" customHeight="1" x14ac:dyDescent="0.25">
      <c r="A12" s="346" t="s">
        <v>2657</v>
      </c>
      <c r="B12" s="346" t="s">
        <v>2523</v>
      </c>
      <c r="C12" s="346">
        <v>2003</v>
      </c>
      <c r="D12" s="346" t="s">
        <v>2510</v>
      </c>
      <c r="E12" s="341" t="s">
        <v>2502</v>
      </c>
      <c r="F12" s="340">
        <v>55</v>
      </c>
      <c r="G12" s="341"/>
      <c r="H12" s="341">
        <v>2</v>
      </c>
      <c r="I12" s="341"/>
      <c r="J12" s="341"/>
      <c r="K12" s="340">
        <v>55</v>
      </c>
      <c r="L12" s="341"/>
      <c r="M12" s="341"/>
      <c r="N12" s="341"/>
      <c r="O12" s="341"/>
      <c r="P12" s="341"/>
      <c r="Q12" s="341"/>
      <c r="R12" s="341"/>
      <c r="S12" s="341"/>
      <c r="T12" s="341">
        <v>1</v>
      </c>
      <c r="U12" s="341"/>
      <c r="V12" s="341"/>
      <c r="W12" s="341">
        <v>14</v>
      </c>
      <c r="X12" s="341"/>
      <c r="Y12" s="341"/>
      <c r="Z12" s="341"/>
      <c r="AA12" s="341">
        <f t="shared" si="0"/>
        <v>4</v>
      </c>
    </row>
    <row r="13" spans="1:27" ht="12.75" customHeight="1" x14ac:dyDescent="0.25">
      <c r="A13" s="346" t="s">
        <v>2249</v>
      </c>
      <c r="B13" s="346" t="s">
        <v>2614</v>
      </c>
      <c r="C13" s="346">
        <v>2003</v>
      </c>
      <c r="D13" s="346" t="s">
        <v>2510</v>
      </c>
      <c r="E13" s="341" t="s">
        <v>2502</v>
      </c>
      <c r="F13" s="340">
        <v>54</v>
      </c>
      <c r="G13" s="341"/>
      <c r="H13" s="341"/>
      <c r="I13" s="341"/>
      <c r="J13" s="341"/>
      <c r="K13" s="341"/>
      <c r="L13" s="341"/>
      <c r="M13" s="341" t="s">
        <v>97</v>
      </c>
      <c r="N13" s="341"/>
      <c r="O13" s="341"/>
      <c r="P13" s="341"/>
      <c r="Q13" s="341"/>
      <c r="R13" s="340">
        <v>54</v>
      </c>
      <c r="S13" s="341"/>
      <c r="T13" s="341"/>
      <c r="U13" s="341"/>
      <c r="V13" s="341"/>
      <c r="W13" s="341"/>
      <c r="X13" s="341"/>
      <c r="Y13" s="341"/>
      <c r="Z13" s="341">
        <v>6</v>
      </c>
      <c r="AA13" s="341">
        <f t="shared" si="0"/>
        <v>2</v>
      </c>
    </row>
    <row r="14" spans="1:27" ht="12.75" customHeight="1" x14ac:dyDescent="0.25">
      <c r="A14" s="346" t="s">
        <v>2659</v>
      </c>
      <c r="B14" s="346" t="s">
        <v>2331</v>
      </c>
      <c r="C14" s="346">
        <v>2003</v>
      </c>
      <c r="D14" s="346" t="s">
        <v>2595</v>
      </c>
      <c r="E14" s="341" t="s">
        <v>2498</v>
      </c>
      <c r="F14" s="340">
        <v>51</v>
      </c>
      <c r="G14" s="341"/>
      <c r="H14" s="341"/>
      <c r="I14" s="341"/>
      <c r="J14" s="341"/>
      <c r="K14" s="341"/>
      <c r="L14" s="341"/>
      <c r="M14" s="341">
        <v>42</v>
      </c>
      <c r="N14" s="341"/>
      <c r="O14" s="341"/>
      <c r="P14" s="341"/>
      <c r="Q14" s="341"/>
      <c r="R14" s="340">
        <v>51</v>
      </c>
      <c r="S14" s="341"/>
      <c r="T14" s="341"/>
      <c r="U14" s="341"/>
      <c r="V14" s="341"/>
      <c r="W14" s="341"/>
      <c r="X14" s="341">
        <v>4</v>
      </c>
      <c r="Y14" s="341"/>
      <c r="Z14" s="341"/>
      <c r="AA14" s="341">
        <f t="shared" si="0"/>
        <v>3</v>
      </c>
    </row>
    <row r="15" spans="1:27" ht="12.75" customHeight="1" x14ac:dyDescent="0.25">
      <c r="A15" s="346" t="s">
        <v>2660</v>
      </c>
      <c r="B15" s="346" t="s">
        <v>2428</v>
      </c>
      <c r="C15" s="346">
        <v>2003</v>
      </c>
      <c r="D15" s="346" t="s">
        <v>2519</v>
      </c>
      <c r="E15" s="341" t="s">
        <v>2516</v>
      </c>
      <c r="F15" s="340">
        <v>51</v>
      </c>
      <c r="G15" s="341"/>
      <c r="H15" s="341"/>
      <c r="I15" s="341"/>
      <c r="J15" s="341">
        <v>5</v>
      </c>
      <c r="K15" s="341"/>
      <c r="L15" s="341">
        <v>28</v>
      </c>
      <c r="M15" s="340">
        <v>51</v>
      </c>
      <c r="N15" s="341">
        <v>22</v>
      </c>
      <c r="O15" s="341"/>
      <c r="P15" s="341"/>
      <c r="Q15" s="341"/>
      <c r="R15" s="341"/>
      <c r="S15" s="341"/>
      <c r="T15" s="341"/>
      <c r="U15" s="341"/>
      <c r="V15" s="341"/>
      <c r="W15" s="341"/>
      <c r="X15" s="341">
        <v>1</v>
      </c>
      <c r="Y15" s="341">
        <v>1</v>
      </c>
      <c r="Z15" s="341"/>
      <c r="AA15" s="341">
        <f t="shared" si="0"/>
        <v>6</v>
      </c>
    </row>
    <row r="16" spans="1:27" ht="12.75" customHeight="1" x14ac:dyDescent="0.25">
      <c r="A16" s="346" t="s">
        <v>2662</v>
      </c>
      <c r="B16" s="346" t="s">
        <v>2377</v>
      </c>
      <c r="C16" s="346">
        <v>2003</v>
      </c>
      <c r="D16" s="346" t="s">
        <v>2622</v>
      </c>
      <c r="E16" s="341" t="s">
        <v>2516</v>
      </c>
      <c r="F16" s="340">
        <v>45</v>
      </c>
      <c r="G16" s="341"/>
      <c r="H16" s="341"/>
      <c r="I16" s="341"/>
      <c r="J16" s="341"/>
      <c r="K16" s="341"/>
      <c r="L16" s="341"/>
      <c r="M16" s="340">
        <v>45</v>
      </c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>
        <f t="shared" si="0"/>
        <v>1</v>
      </c>
    </row>
    <row r="17" spans="1:27" ht="12.75" customHeight="1" x14ac:dyDescent="0.25">
      <c r="A17" s="346" t="s">
        <v>2664</v>
      </c>
      <c r="B17" s="346" t="s">
        <v>2501</v>
      </c>
      <c r="C17" s="346">
        <v>2003</v>
      </c>
      <c r="D17" s="346" t="s">
        <v>2597</v>
      </c>
      <c r="E17" s="341" t="s">
        <v>2498</v>
      </c>
      <c r="F17" s="340">
        <v>45</v>
      </c>
      <c r="G17" s="341"/>
      <c r="H17" s="341"/>
      <c r="I17" s="341"/>
      <c r="J17" s="341"/>
      <c r="K17" s="341"/>
      <c r="L17" s="341"/>
      <c r="M17" s="340">
        <v>45</v>
      </c>
      <c r="N17" s="341">
        <v>4</v>
      </c>
      <c r="O17" s="341"/>
      <c r="P17" s="341"/>
      <c r="Q17" s="341"/>
      <c r="R17" s="341"/>
      <c r="S17" s="341"/>
      <c r="T17" s="341"/>
      <c r="U17" s="341">
        <v>26</v>
      </c>
      <c r="V17" s="341"/>
      <c r="W17" s="341"/>
      <c r="X17" s="341"/>
      <c r="Y17" s="341">
        <v>1</v>
      </c>
      <c r="Z17" s="341"/>
      <c r="AA17" s="341">
        <f t="shared" si="0"/>
        <v>4</v>
      </c>
    </row>
    <row r="18" spans="1:27" ht="12.75" customHeight="1" x14ac:dyDescent="0.25">
      <c r="A18" s="346" t="s">
        <v>1559</v>
      </c>
      <c r="B18" s="346" t="s">
        <v>1243</v>
      </c>
      <c r="C18" s="346">
        <v>2003</v>
      </c>
      <c r="D18" s="346" t="s">
        <v>2600</v>
      </c>
      <c r="E18" s="341" t="s">
        <v>2506</v>
      </c>
      <c r="F18" s="340">
        <v>42</v>
      </c>
      <c r="G18" s="341"/>
      <c r="H18" s="341"/>
      <c r="I18" s="341"/>
      <c r="J18" s="341"/>
      <c r="K18" s="341"/>
      <c r="L18" s="340">
        <v>42</v>
      </c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>
        <v>35</v>
      </c>
      <c r="X18" s="341"/>
      <c r="Y18" s="341"/>
      <c r="Z18" s="341"/>
      <c r="AA18" s="341">
        <f t="shared" si="0"/>
        <v>2</v>
      </c>
    </row>
    <row r="19" spans="1:27" ht="12.75" customHeight="1" x14ac:dyDescent="0.25">
      <c r="A19" s="346" t="s">
        <v>2667</v>
      </c>
      <c r="B19" s="346" t="s">
        <v>2501</v>
      </c>
      <c r="C19" s="346">
        <v>2003</v>
      </c>
      <c r="D19" s="346" t="s">
        <v>2519</v>
      </c>
      <c r="E19" s="341" t="s">
        <v>2516</v>
      </c>
      <c r="F19" s="340">
        <v>42</v>
      </c>
      <c r="G19" s="341"/>
      <c r="H19" s="341"/>
      <c r="I19" s="341"/>
      <c r="J19" s="341"/>
      <c r="K19" s="341"/>
      <c r="L19" s="341" t="s">
        <v>97</v>
      </c>
      <c r="M19" s="340">
        <v>42</v>
      </c>
      <c r="N19" s="341"/>
      <c r="O19" s="341">
        <v>5</v>
      </c>
      <c r="P19" s="341"/>
      <c r="Q19" s="341"/>
      <c r="R19" s="341"/>
      <c r="S19" s="341">
        <v>3</v>
      </c>
      <c r="T19" s="341" t="s">
        <v>97</v>
      </c>
      <c r="U19" s="341">
        <v>10</v>
      </c>
      <c r="V19" s="341" t="s">
        <v>97</v>
      </c>
      <c r="W19" s="341"/>
      <c r="X19" s="341">
        <v>4</v>
      </c>
      <c r="Y19" s="341">
        <v>1</v>
      </c>
      <c r="Z19" s="341" t="s">
        <v>97</v>
      </c>
      <c r="AA19" s="341">
        <f t="shared" si="0"/>
        <v>6</v>
      </c>
    </row>
    <row r="20" spans="1:27" ht="12.75" customHeight="1" x14ac:dyDescent="0.25">
      <c r="A20" s="346" t="s">
        <v>2669</v>
      </c>
      <c r="B20" s="346" t="s">
        <v>2306</v>
      </c>
      <c r="C20" s="346">
        <v>2003</v>
      </c>
      <c r="D20" s="346" t="s">
        <v>2600</v>
      </c>
      <c r="E20" s="341" t="s">
        <v>2502</v>
      </c>
      <c r="F20" s="340">
        <v>41</v>
      </c>
      <c r="G20" s="341"/>
      <c r="H20" s="341"/>
      <c r="I20" s="341">
        <v>25</v>
      </c>
      <c r="J20" s="341"/>
      <c r="K20" s="340">
        <v>41</v>
      </c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>
        <f t="shared" si="0"/>
        <v>2</v>
      </c>
    </row>
    <row r="21" spans="1:27" ht="12.75" customHeight="1" x14ac:dyDescent="0.25">
      <c r="A21" s="346" t="s">
        <v>2670</v>
      </c>
      <c r="B21" s="346" t="s">
        <v>2392</v>
      </c>
      <c r="C21" s="346">
        <v>2003</v>
      </c>
      <c r="D21" s="346" t="s">
        <v>2600</v>
      </c>
      <c r="E21" s="341" t="s">
        <v>2502</v>
      </c>
      <c r="F21" s="340">
        <v>34</v>
      </c>
      <c r="G21" s="341"/>
      <c r="H21" s="341"/>
      <c r="I21" s="341"/>
      <c r="J21" s="341"/>
      <c r="K21" s="341"/>
      <c r="L21" s="341"/>
      <c r="M21" s="341"/>
      <c r="N21" s="341"/>
      <c r="O21" s="341"/>
      <c r="P21" s="341"/>
      <c r="Q21" s="341"/>
      <c r="R21" s="341"/>
      <c r="S21" s="341"/>
      <c r="T21" s="341"/>
      <c r="U21" s="341"/>
      <c r="V21" s="341"/>
      <c r="W21" s="340">
        <v>34</v>
      </c>
      <c r="X21" s="341"/>
      <c r="Y21" s="341"/>
      <c r="Z21" s="341"/>
      <c r="AA21" s="341">
        <f t="shared" si="0"/>
        <v>1</v>
      </c>
    </row>
    <row r="22" spans="1:27" ht="12.75" customHeight="1" x14ac:dyDescent="0.25">
      <c r="A22" s="346" t="s">
        <v>2121</v>
      </c>
      <c r="B22" s="346" t="s">
        <v>1277</v>
      </c>
      <c r="C22" s="346">
        <v>2003</v>
      </c>
      <c r="D22" s="346" t="s">
        <v>2600</v>
      </c>
      <c r="E22" s="341" t="s">
        <v>2516</v>
      </c>
      <c r="F22" s="340">
        <v>28</v>
      </c>
      <c r="G22" s="341"/>
      <c r="H22" s="341"/>
      <c r="I22" s="341"/>
      <c r="J22" s="341">
        <v>17</v>
      </c>
      <c r="K22" s="341"/>
      <c r="L22" s="341"/>
      <c r="M22" s="341">
        <v>27</v>
      </c>
      <c r="N22" s="341"/>
      <c r="O22" s="341"/>
      <c r="P22" s="341"/>
      <c r="Q22" s="341"/>
      <c r="R22" s="341"/>
      <c r="S22" s="341"/>
      <c r="T22" s="340">
        <v>28</v>
      </c>
      <c r="U22" s="341"/>
      <c r="V22" s="341">
        <v>11</v>
      </c>
      <c r="W22" s="341"/>
      <c r="X22" s="341"/>
      <c r="Y22" s="341"/>
      <c r="Z22" s="341"/>
      <c r="AA22" s="341">
        <f t="shared" si="0"/>
        <v>4</v>
      </c>
    </row>
    <row r="23" spans="1:27" ht="12.75" customHeight="1" x14ac:dyDescent="0.25">
      <c r="A23" s="346" t="s">
        <v>2674</v>
      </c>
      <c r="B23" s="346" t="s">
        <v>2317</v>
      </c>
      <c r="C23" s="346">
        <v>2003</v>
      </c>
      <c r="D23" s="346" t="s">
        <v>2541</v>
      </c>
      <c r="E23" s="341" t="s">
        <v>2509</v>
      </c>
      <c r="F23" s="340">
        <v>28</v>
      </c>
      <c r="G23" s="341"/>
      <c r="H23" s="341"/>
      <c r="I23" s="341"/>
      <c r="J23" s="341"/>
      <c r="K23" s="341"/>
      <c r="L23" s="341">
        <v>22</v>
      </c>
      <c r="M23" s="341"/>
      <c r="N23" s="341"/>
      <c r="O23" s="340">
        <v>28</v>
      </c>
      <c r="P23" s="341"/>
      <c r="Q23" s="341"/>
      <c r="R23" s="341"/>
      <c r="S23" s="341"/>
      <c r="T23" s="341"/>
      <c r="U23" s="341"/>
      <c r="V23" s="341"/>
      <c r="W23" s="341"/>
      <c r="X23" s="341" t="s">
        <v>97</v>
      </c>
      <c r="Y23" s="341"/>
      <c r="Z23" s="341"/>
      <c r="AA23" s="341">
        <f t="shared" si="0"/>
        <v>2</v>
      </c>
    </row>
    <row r="24" spans="1:27" ht="12.75" customHeight="1" x14ac:dyDescent="0.25">
      <c r="A24" s="346" t="s">
        <v>2676</v>
      </c>
      <c r="B24" s="346" t="s">
        <v>2343</v>
      </c>
      <c r="C24" s="346">
        <v>2003</v>
      </c>
      <c r="D24" s="346" t="s">
        <v>2595</v>
      </c>
      <c r="E24" s="341" t="s">
        <v>2502</v>
      </c>
      <c r="F24" s="340">
        <v>27</v>
      </c>
      <c r="G24" s="341"/>
      <c r="H24" s="341"/>
      <c r="I24" s="341"/>
      <c r="J24" s="341"/>
      <c r="K24" s="341"/>
      <c r="L24" s="341"/>
      <c r="M24" s="340">
        <v>27</v>
      </c>
      <c r="N24" s="341">
        <v>4</v>
      </c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>
        <v>1</v>
      </c>
      <c r="Z24" s="341"/>
      <c r="AA24" s="341">
        <f t="shared" si="0"/>
        <v>3</v>
      </c>
    </row>
    <row r="25" spans="1:27" ht="12.75" customHeight="1" x14ac:dyDescent="0.25">
      <c r="A25" s="346" t="s">
        <v>2678</v>
      </c>
      <c r="B25" s="346" t="s">
        <v>2337</v>
      </c>
      <c r="C25" s="346">
        <v>2003</v>
      </c>
      <c r="D25" s="346" t="s">
        <v>2600</v>
      </c>
      <c r="E25" s="341" t="s">
        <v>2498</v>
      </c>
      <c r="F25" s="340">
        <v>27</v>
      </c>
      <c r="G25" s="341"/>
      <c r="H25" s="341"/>
      <c r="I25" s="341" t="s">
        <v>97</v>
      </c>
      <c r="J25" s="341"/>
      <c r="K25" s="341"/>
      <c r="L25" s="341"/>
      <c r="M25" s="341"/>
      <c r="N25" s="341"/>
      <c r="O25" s="341"/>
      <c r="P25" s="341"/>
      <c r="Q25" s="341"/>
      <c r="R25" s="340">
        <v>27</v>
      </c>
      <c r="S25" s="341"/>
      <c r="T25" s="341"/>
      <c r="U25" s="341"/>
      <c r="V25" s="341"/>
      <c r="W25" s="341"/>
      <c r="X25" s="341"/>
      <c r="Y25" s="341" t="s">
        <v>97</v>
      </c>
      <c r="Z25" s="341">
        <v>5</v>
      </c>
      <c r="AA25" s="341">
        <f t="shared" si="0"/>
        <v>2</v>
      </c>
    </row>
    <row r="26" spans="1:27" ht="12.75" customHeight="1" x14ac:dyDescent="0.25">
      <c r="A26" s="346" t="s">
        <v>2183</v>
      </c>
      <c r="B26" s="346" t="s">
        <v>2440</v>
      </c>
      <c r="C26" s="346">
        <v>2003</v>
      </c>
      <c r="D26" s="346" t="s">
        <v>2597</v>
      </c>
      <c r="E26" s="341" t="s">
        <v>2506</v>
      </c>
      <c r="F26" s="340">
        <v>23</v>
      </c>
      <c r="G26" s="341"/>
      <c r="H26" s="341"/>
      <c r="I26" s="341"/>
      <c r="J26" s="341"/>
      <c r="K26" s="341"/>
      <c r="L26" s="341"/>
      <c r="M26" s="341"/>
      <c r="N26" s="341"/>
      <c r="O26" s="341"/>
      <c r="P26" s="340">
        <v>23</v>
      </c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>
        <f t="shared" si="0"/>
        <v>1</v>
      </c>
    </row>
    <row r="27" spans="1:27" ht="12.75" customHeight="1" x14ac:dyDescent="0.25">
      <c r="A27" s="346" t="s">
        <v>2680</v>
      </c>
      <c r="B27" s="346" t="s">
        <v>2387</v>
      </c>
      <c r="C27" s="346">
        <v>2003</v>
      </c>
      <c r="D27" s="346" t="s">
        <v>2532</v>
      </c>
      <c r="E27" s="341" t="s">
        <v>2509</v>
      </c>
      <c r="F27" s="340">
        <v>22</v>
      </c>
      <c r="G27" s="341"/>
      <c r="H27" s="341">
        <v>3</v>
      </c>
      <c r="I27" s="341"/>
      <c r="J27" s="341"/>
      <c r="K27" s="341"/>
      <c r="L27" s="341"/>
      <c r="M27" s="341"/>
      <c r="N27" s="341"/>
      <c r="O27" s="341"/>
      <c r="P27" s="341"/>
      <c r="Q27" s="340">
        <v>22</v>
      </c>
      <c r="R27" s="341"/>
      <c r="S27" s="341"/>
      <c r="T27" s="341"/>
      <c r="U27" s="341"/>
      <c r="V27" s="341"/>
      <c r="W27" s="341"/>
      <c r="X27" s="341"/>
      <c r="Y27" s="341"/>
      <c r="Z27" s="341"/>
      <c r="AA27" s="341">
        <f t="shared" si="0"/>
        <v>2</v>
      </c>
    </row>
    <row r="28" spans="1:27" ht="12.75" customHeight="1" x14ac:dyDescent="0.25">
      <c r="A28" s="346" t="s">
        <v>2681</v>
      </c>
      <c r="B28" s="346" t="s">
        <v>2314</v>
      </c>
      <c r="C28" s="346">
        <v>2003</v>
      </c>
      <c r="D28" s="346" t="s">
        <v>2682</v>
      </c>
      <c r="E28" s="341" t="s">
        <v>2502</v>
      </c>
      <c r="F28" s="340">
        <v>21</v>
      </c>
      <c r="G28" s="341"/>
      <c r="H28" s="341"/>
      <c r="I28" s="341"/>
      <c r="J28" s="341"/>
      <c r="K28" s="341"/>
      <c r="L28" s="340">
        <v>21</v>
      </c>
      <c r="M28" s="341"/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  <c r="AA28" s="341">
        <f t="shared" si="0"/>
        <v>1</v>
      </c>
    </row>
    <row r="29" spans="1:27" ht="12.75" customHeight="1" x14ac:dyDescent="0.25">
      <c r="A29" s="346" t="s">
        <v>2455</v>
      </c>
      <c r="B29" s="346" t="s">
        <v>2377</v>
      </c>
      <c r="C29" s="346">
        <v>2003</v>
      </c>
      <c r="D29" s="346" t="s">
        <v>2541</v>
      </c>
      <c r="E29" s="341" t="s">
        <v>2509</v>
      </c>
      <c r="F29" s="340">
        <v>21</v>
      </c>
      <c r="G29" s="341"/>
      <c r="H29" s="341"/>
      <c r="I29" s="340">
        <v>21</v>
      </c>
      <c r="J29" s="341"/>
      <c r="K29" s="341"/>
      <c r="L29" s="341">
        <v>19</v>
      </c>
      <c r="M29" s="341"/>
      <c r="N29" s="341"/>
      <c r="O29" s="341"/>
      <c r="P29" s="341"/>
      <c r="Q29" s="341"/>
      <c r="R29" s="341"/>
      <c r="S29" s="341"/>
      <c r="T29" s="341"/>
      <c r="U29" s="341"/>
      <c r="V29" s="341"/>
      <c r="W29" s="341"/>
      <c r="X29" s="341"/>
      <c r="Y29" s="341"/>
      <c r="Z29" s="341"/>
      <c r="AA29" s="341">
        <f t="shared" si="0"/>
        <v>2</v>
      </c>
    </row>
    <row r="30" spans="1:27" ht="12.75" customHeight="1" x14ac:dyDescent="0.25">
      <c r="A30" s="346" t="s">
        <v>1442</v>
      </c>
      <c r="B30" s="346" t="s">
        <v>2306</v>
      </c>
      <c r="C30" s="346">
        <v>2003</v>
      </c>
      <c r="D30" s="346" t="s">
        <v>2519</v>
      </c>
      <c r="E30" s="341" t="s">
        <v>2502</v>
      </c>
      <c r="F30" s="340">
        <v>21</v>
      </c>
      <c r="G30" s="341"/>
      <c r="H30" s="341"/>
      <c r="I30" s="341" t="s">
        <v>97</v>
      </c>
      <c r="J30" s="341"/>
      <c r="K30" s="341">
        <v>13</v>
      </c>
      <c r="L30" s="341"/>
      <c r="M30" s="341"/>
      <c r="N30" s="341"/>
      <c r="O30" s="341"/>
      <c r="P30" s="341"/>
      <c r="Q30" s="341"/>
      <c r="R30" s="341"/>
      <c r="S30" s="341">
        <v>7</v>
      </c>
      <c r="T30" s="340">
        <v>21</v>
      </c>
      <c r="U30" s="341"/>
      <c r="V30" s="341">
        <v>11</v>
      </c>
      <c r="W30" s="341"/>
      <c r="X30" s="341"/>
      <c r="Y30" s="341"/>
      <c r="Z30" s="341"/>
      <c r="AA30" s="341">
        <f t="shared" si="0"/>
        <v>4</v>
      </c>
    </row>
    <row r="31" spans="1:27" ht="12.75" customHeight="1" x14ac:dyDescent="0.25">
      <c r="A31" s="346" t="s">
        <v>2685</v>
      </c>
      <c r="B31" s="346" t="s">
        <v>2383</v>
      </c>
      <c r="C31" s="346">
        <v>2003</v>
      </c>
      <c r="D31" s="346" t="s">
        <v>2519</v>
      </c>
      <c r="E31" s="341" t="s">
        <v>2502</v>
      </c>
      <c r="F31" s="340">
        <v>21</v>
      </c>
      <c r="G31" s="341"/>
      <c r="H31" s="341" t="s">
        <v>97</v>
      </c>
      <c r="I31" s="341"/>
      <c r="J31" s="341"/>
      <c r="K31" s="341"/>
      <c r="L31" s="341"/>
      <c r="M31" s="340">
        <v>21</v>
      </c>
      <c r="N31" s="341"/>
      <c r="O31" s="341"/>
      <c r="P31" s="341"/>
      <c r="Q31" s="341"/>
      <c r="R31" s="341"/>
      <c r="S31" s="341">
        <v>9</v>
      </c>
      <c r="T31" s="341">
        <v>5</v>
      </c>
      <c r="U31" s="341"/>
      <c r="V31" s="341">
        <v>11</v>
      </c>
      <c r="W31" s="341"/>
      <c r="X31" s="341"/>
      <c r="Y31" s="341"/>
      <c r="Z31" s="341">
        <v>5</v>
      </c>
      <c r="AA31" s="341">
        <f t="shared" si="0"/>
        <v>5</v>
      </c>
    </row>
    <row r="32" spans="1:27" ht="12.75" customHeight="1" x14ac:dyDescent="0.25">
      <c r="A32" s="346" t="s">
        <v>2683</v>
      </c>
      <c r="B32" s="346" t="s">
        <v>2343</v>
      </c>
      <c r="C32" s="346">
        <v>2003</v>
      </c>
      <c r="D32" s="346" t="s">
        <v>2513</v>
      </c>
      <c r="E32" s="341" t="s">
        <v>2498</v>
      </c>
      <c r="F32" s="340">
        <v>21</v>
      </c>
      <c r="G32" s="341"/>
      <c r="H32" s="341"/>
      <c r="I32" s="341"/>
      <c r="J32" s="341"/>
      <c r="K32" s="341"/>
      <c r="L32" s="341"/>
      <c r="M32" s="340">
        <v>21</v>
      </c>
      <c r="N32" s="341"/>
      <c r="O32" s="341"/>
      <c r="P32" s="341"/>
      <c r="Q32" s="341"/>
      <c r="R32" s="341"/>
      <c r="S32" s="341">
        <v>7</v>
      </c>
      <c r="T32" s="341"/>
      <c r="U32" s="341"/>
      <c r="V32" s="341"/>
      <c r="W32" s="341"/>
      <c r="X32" s="341"/>
      <c r="Y32" s="341"/>
      <c r="Z32" s="341"/>
      <c r="AA32" s="341">
        <f t="shared" si="0"/>
        <v>2</v>
      </c>
    </row>
    <row r="33" spans="1:27" ht="12.75" customHeight="1" x14ac:dyDescent="0.25">
      <c r="A33" s="346" t="s">
        <v>2689</v>
      </c>
      <c r="B33" s="346" t="s">
        <v>1243</v>
      </c>
      <c r="C33" s="346">
        <v>2003</v>
      </c>
      <c r="D33" s="346" t="s">
        <v>2600</v>
      </c>
      <c r="E33" s="341" t="s">
        <v>2498</v>
      </c>
      <c r="F33" s="340">
        <v>18</v>
      </c>
      <c r="G33" s="341"/>
      <c r="H33" s="341"/>
      <c r="I33" s="341"/>
      <c r="J33" s="341">
        <v>5</v>
      </c>
      <c r="K33" s="341"/>
      <c r="L33" s="341"/>
      <c r="M33" s="340">
        <v>18</v>
      </c>
      <c r="N33" s="341"/>
      <c r="O33" s="341">
        <v>1</v>
      </c>
      <c r="P33" s="341"/>
      <c r="Q33" s="341"/>
      <c r="R33" s="341">
        <v>2</v>
      </c>
      <c r="S33" s="341"/>
      <c r="T33" s="341">
        <v>12</v>
      </c>
      <c r="U33" s="341"/>
      <c r="V33" s="341"/>
      <c r="W33" s="341"/>
      <c r="X33" s="341">
        <v>4</v>
      </c>
      <c r="Y33" s="341"/>
      <c r="Z33" s="341"/>
      <c r="AA33" s="341">
        <f t="shared" si="0"/>
        <v>6</v>
      </c>
    </row>
    <row r="34" spans="1:27" ht="12.75" customHeight="1" x14ac:dyDescent="0.25">
      <c r="A34" s="346" t="s">
        <v>1516</v>
      </c>
      <c r="B34" s="346" t="s">
        <v>2343</v>
      </c>
      <c r="C34" s="346">
        <v>2003</v>
      </c>
      <c r="D34" s="346" t="s">
        <v>2595</v>
      </c>
      <c r="E34" s="341" t="s">
        <v>2502</v>
      </c>
      <c r="F34" s="340">
        <v>17</v>
      </c>
      <c r="G34" s="341"/>
      <c r="H34" s="341"/>
      <c r="I34" s="340">
        <v>17</v>
      </c>
      <c r="J34" s="341"/>
      <c r="K34" s="341" t="s">
        <v>97</v>
      </c>
      <c r="L34" s="341" t="s">
        <v>97</v>
      </c>
      <c r="M34" s="341"/>
      <c r="N34" s="341"/>
      <c r="O34" s="341" t="s">
        <v>97</v>
      </c>
      <c r="P34" s="341"/>
      <c r="Q34" s="341"/>
      <c r="R34" s="341"/>
      <c r="S34" s="341"/>
      <c r="T34" s="341"/>
      <c r="U34" s="341"/>
      <c r="V34" s="341"/>
      <c r="W34" s="341"/>
      <c r="X34" s="341"/>
      <c r="Y34" s="341"/>
      <c r="Z34" s="341"/>
      <c r="AA34" s="341">
        <f t="shared" si="0"/>
        <v>1</v>
      </c>
    </row>
    <row r="35" spans="1:27" ht="12.75" customHeight="1" x14ac:dyDescent="0.25">
      <c r="A35" s="346" t="s">
        <v>2690</v>
      </c>
      <c r="B35" s="346" t="s">
        <v>2383</v>
      </c>
      <c r="C35" s="346">
        <v>2003</v>
      </c>
      <c r="D35" s="346" t="s">
        <v>2532</v>
      </c>
      <c r="E35" s="341" t="s">
        <v>2506</v>
      </c>
      <c r="F35" s="340">
        <v>17</v>
      </c>
      <c r="G35" s="341"/>
      <c r="H35" s="341"/>
      <c r="I35" s="341">
        <v>1</v>
      </c>
      <c r="J35" s="341"/>
      <c r="K35" s="341"/>
      <c r="L35" s="341"/>
      <c r="M35" s="341"/>
      <c r="N35" s="341"/>
      <c r="O35" s="341"/>
      <c r="P35" s="341"/>
      <c r="Q35" s="340">
        <v>17</v>
      </c>
      <c r="R35" s="341"/>
      <c r="S35" s="341"/>
      <c r="T35" s="341"/>
      <c r="U35" s="341"/>
      <c r="V35" s="341"/>
      <c r="W35" s="341"/>
      <c r="X35" s="341"/>
      <c r="Y35" s="341"/>
      <c r="Z35" s="341"/>
      <c r="AA35" s="341">
        <f t="shared" si="0"/>
        <v>2</v>
      </c>
    </row>
    <row r="36" spans="1:27" ht="12.75" customHeight="1" x14ac:dyDescent="0.25">
      <c r="A36" s="346" t="s">
        <v>2693</v>
      </c>
      <c r="B36" s="346" t="s">
        <v>2602</v>
      </c>
      <c r="C36" s="346">
        <v>2003</v>
      </c>
      <c r="D36" s="346" t="s">
        <v>2622</v>
      </c>
      <c r="E36" s="341" t="s">
        <v>2506</v>
      </c>
      <c r="F36" s="340">
        <v>16</v>
      </c>
      <c r="G36" s="341"/>
      <c r="H36" s="341"/>
      <c r="I36" s="341"/>
      <c r="J36" s="341">
        <v>5</v>
      </c>
      <c r="K36" s="340">
        <v>16</v>
      </c>
      <c r="L36" s="341"/>
      <c r="M36" s="341"/>
      <c r="N36" s="341"/>
      <c r="O36" s="341"/>
      <c r="P36" s="341"/>
      <c r="Q36" s="341"/>
      <c r="R36" s="341"/>
      <c r="S36" s="341"/>
      <c r="T36" s="341"/>
      <c r="U36" s="341"/>
      <c r="V36" s="341"/>
      <c r="W36" s="341"/>
      <c r="X36" s="341"/>
      <c r="Y36" s="341"/>
      <c r="Z36" s="341"/>
      <c r="AA36" s="341">
        <f t="shared" si="0"/>
        <v>2</v>
      </c>
    </row>
    <row r="37" spans="1:27" ht="12.75" customHeight="1" x14ac:dyDescent="0.25">
      <c r="A37" s="346" t="s">
        <v>1646</v>
      </c>
      <c r="B37" s="346" t="s">
        <v>2377</v>
      </c>
      <c r="C37" s="346">
        <v>2003</v>
      </c>
      <c r="D37" s="346" t="s">
        <v>2600</v>
      </c>
      <c r="E37" s="341" t="s">
        <v>2506</v>
      </c>
      <c r="F37" s="340">
        <v>16</v>
      </c>
      <c r="G37" s="340"/>
      <c r="H37" s="341"/>
      <c r="I37" s="341"/>
      <c r="J37" s="341"/>
      <c r="K37" s="341" t="s">
        <v>97</v>
      </c>
      <c r="L37" s="341"/>
      <c r="M37" s="341"/>
      <c r="N37" s="340">
        <v>16</v>
      </c>
      <c r="O37" s="341"/>
      <c r="P37" s="341"/>
      <c r="Q37" s="341"/>
      <c r="R37" s="341"/>
      <c r="S37" s="341"/>
      <c r="T37" s="341"/>
      <c r="U37" s="341"/>
      <c r="V37" s="341"/>
      <c r="W37" s="341"/>
      <c r="X37" s="341"/>
      <c r="Y37" s="341"/>
      <c r="Z37" s="341"/>
      <c r="AA37" s="341">
        <f t="shared" si="0"/>
        <v>1</v>
      </c>
    </row>
    <row r="38" spans="1:27" ht="12.75" customHeight="1" x14ac:dyDescent="0.25">
      <c r="A38" s="346" t="s">
        <v>2697</v>
      </c>
      <c r="B38" s="346" t="s">
        <v>2337</v>
      </c>
      <c r="C38" s="346">
        <v>2003</v>
      </c>
      <c r="D38" s="346" t="s">
        <v>2597</v>
      </c>
      <c r="E38" s="341" t="s">
        <v>2502</v>
      </c>
      <c r="F38" s="340">
        <v>15</v>
      </c>
      <c r="G38" s="341"/>
      <c r="H38" s="341"/>
      <c r="I38" s="340">
        <v>15</v>
      </c>
      <c r="J38" s="341"/>
      <c r="K38" s="341"/>
      <c r="L38" s="341"/>
      <c r="M38" s="341"/>
      <c r="N38" s="341"/>
      <c r="O38" s="341"/>
      <c r="P38" s="341"/>
      <c r="Q38" s="341"/>
      <c r="R38" s="341"/>
      <c r="S38" s="341"/>
      <c r="T38" s="341"/>
      <c r="U38" s="341"/>
      <c r="V38" s="341"/>
      <c r="W38" s="341"/>
      <c r="X38" s="341"/>
      <c r="Y38" s="341"/>
      <c r="Z38" s="341"/>
      <c r="AA38" s="341">
        <f t="shared" si="0"/>
        <v>1</v>
      </c>
    </row>
    <row r="39" spans="1:27" ht="12.75" customHeight="1" x14ac:dyDescent="0.25">
      <c r="A39" s="346" t="s">
        <v>2700</v>
      </c>
      <c r="B39" s="346" t="s">
        <v>2387</v>
      </c>
      <c r="C39" s="346">
        <v>2003</v>
      </c>
      <c r="D39" s="346" t="s">
        <v>2519</v>
      </c>
      <c r="E39" s="341" t="s">
        <v>2502</v>
      </c>
      <c r="F39" s="340">
        <v>15</v>
      </c>
      <c r="G39" s="341"/>
      <c r="H39" s="341"/>
      <c r="I39" s="341"/>
      <c r="J39" s="340">
        <v>15</v>
      </c>
      <c r="K39" s="341"/>
      <c r="L39" s="341"/>
      <c r="M39" s="341"/>
      <c r="N39" s="341"/>
      <c r="O39" s="341"/>
      <c r="P39" s="341"/>
      <c r="Q39" s="341"/>
      <c r="R39" s="341"/>
      <c r="S39" s="341"/>
      <c r="T39" s="341"/>
      <c r="U39" s="341"/>
      <c r="V39" s="341">
        <v>11</v>
      </c>
      <c r="W39" s="341"/>
      <c r="X39" s="341"/>
      <c r="Y39" s="341"/>
      <c r="Z39" s="341"/>
      <c r="AA39" s="341">
        <f t="shared" si="0"/>
        <v>2</v>
      </c>
    </row>
    <row r="40" spans="1:27" ht="12.75" customHeight="1" x14ac:dyDescent="0.25">
      <c r="A40" s="346" t="s">
        <v>2433</v>
      </c>
      <c r="B40" s="346" t="s">
        <v>2331</v>
      </c>
      <c r="C40" s="346">
        <v>2003</v>
      </c>
      <c r="D40" s="346" t="s">
        <v>2546</v>
      </c>
      <c r="E40" s="341" t="s">
        <v>2506</v>
      </c>
      <c r="F40" s="340">
        <v>14</v>
      </c>
      <c r="G40" s="341"/>
      <c r="H40" s="341">
        <v>1</v>
      </c>
      <c r="I40" s="341"/>
      <c r="J40" s="341"/>
      <c r="K40" s="341"/>
      <c r="L40" s="341"/>
      <c r="M40" s="341"/>
      <c r="N40" s="341"/>
      <c r="O40" s="340">
        <v>14</v>
      </c>
      <c r="P40" s="341"/>
      <c r="Q40" s="341"/>
      <c r="R40" s="341"/>
      <c r="S40" s="341"/>
      <c r="T40" s="341"/>
      <c r="U40" s="341"/>
      <c r="V40" s="341"/>
      <c r="W40" s="341"/>
      <c r="X40" s="341"/>
      <c r="Y40" s="341"/>
      <c r="Z40" s="341"/>
      <c r="AA40" s="341">
        <f t="shared" si="0"/>
        <v>2</v>
      </c>
    </row>
    <row r="41" spans="1:27" ht="12.75" customHeight="1" x14ac:dyDescent="0.25">
      <c r="A41" s="346" t="s">
        <v>2705</v>
      </c>
      <c r="B41" s="346" t="s">
        <v>2380</v>
      </c>
      <c r="C41" s="346">
        <v>2003</v>
      </c>
      <c r="D41" s="346" t="s">
        <v>2503</v>
      </c>
      <c r="E41" s="341" t="s">
        <v>2498</v>
      </c>
      <c r="F41" s="340">
        <v>14</v>
      </c>
      <c r="G41" s="341"/>
      <c r="H41" s="341">
        <v>5</v>
      </c>
      <c r="I41" s="341"/>
      <c r="J41" s="341"/>
      <c r="K41" s="341"/>
      <c r="L41" s="341"/>
      <c r="M41" s="341"/>
      <c r="N41" s="341"/>
      <c r="O41" s="341"/>
      <c r="P41" s="341" t="s">
        <v>97</v>
      </c>
      <c r="Q41" s="341" t="s">
        <v>97</v>
      </c>
      <c r="R41" s="341"/>
      <c r="S41" s="341"/>
      <c r="T41" s="341"/>
      <c r="U41" s="341"/>
      <c r="V41" s="341"/>
      <c r="W41" s="340">
        <v>14</v>
      </c>
      <c r="X41" s="341"/>
      <c r="Y41" s="341"/>
      <c r="Z41" s="341"/>
      <c r="AA41" s="341">
        <f t="shared" si="0"/>
        <v>2</v>
      </c>
    </row>
    <row r="42" spans="1:27" ht="12.75" customHeight="1" x14ac:dyDescent="0.25">
      <c r="A42" s="346" t="s">
        <v>2193</v>
      </c>
      <c r="B42" s="346" t="s">
        <v>2501</v>
      </c>
      <c r="C42" s="346">
        <v>2003</v>
      </c>
      <c r="D42" s="346" t="s">
        <v>2655</v>
      </c>
      <c r="E42" s="341" t="s">
        <v>2516</v>
      </c>
      <c r="F42" s="340">
        <v>14</v>
      </c>
      <c r="G42" s="341"/>
      <c r="H42" s="341"/>
      <c r="I42" s="341"/>
      <c r="J42" s="341"/>
      <c r="K42" s="341"/>
      <c r="L42" s="341"/>
      <c r="M42" s="341"/>
      <c r="N42" s="341"/>
      <c r="O42" s="341"/>
      <c r="P42" s="341"/>
      <c r="Q42" s="341"/>
      <c r="R42" s="341"/>
      <c r="S42" s="341"/>
      <c r="T42" s="341">
        <v>1</v>
      </c>
      <c r="U42" s="341"/>
      <c r="V42" s="341"/>
      <c r="W42" s="340">
        <v>14</v>
      </c>
      <c r="X42" s="341"/>
      <c r="Y42" s="341">
        <v>1</v>
      </c>
      <c r="Z42" s="341"/>
      <c r="AA42" s="341">
        <f t="shared" si="0"/>
        <v>3</v>
      </c>
    </row>
    <row r="43" spans="1:27" ht="12.75" customHeight="1" x14ac:dyDescent="0.25">
      <c r="A43" s="346" t="s">
        <v>2708</v>
      </c>
      <c r="B43" s="346" t="s">
        <v>2501</v>
      </c>
      <c r="C43" s="346">
        <v>2003</v>
      </c>
      <c r="D43" s="346" t="s">
        <v>2648</v>
      </c>
      <c r="E43" s="341" t="s">
        <v>2502</v>
      </c>
      <c r="F43" s="340">
        <v>13</v>
      </c>
      <c r="G43" s="341"/>
      <c r="H43" s="341"/>
      <c r="I43" s="341">
        <v>1</v>
      </c>
      <c r="J43" s="341"/>
      <c r="K43" s="341"/>
      <c r="L43" s="341"/>
      <c r="M43" s="340">
        <v>13</v>
      </c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>
        <f t="shared" si="0"/>
        <v>2</v>
      </c>
    </row>
    <row r="44" spans="1:27" ht="12.75" customHeight="1" x14ac:dyDescent="0.25">
      <c r="A44" s="346" t="s">
        <v>2710</v>
      </c>
      <c r="B44" s="346" t="s">
        <v>2331</v>
      </c>
      <c r="C44" s="346">
        <v>2003</v>
      </c>
      <c r="D44" s="346" t="s">
        <v>2648</v>
      </c>
      <c r="E44" s="341" t="s">
        <v>2498</v>
      </c>
      <c r="F44" s="340">
        <v>13</v>
      </c>
      <c r="G44" s="341"/>
      <c r="H44" s="341"/>
      <c r="I44" s="341"/>
      <c r="J44" s="341"/>
      <c r="K44" s="341"/>
      <c r="L44" s="341"/>
      <c r="M44" s="340">
        <v>13</v>
      </c>
      <c r="N44" s="341"/>
      <c r="O44" s="341"/>
      <c r="P44" s="341"/>
      <c r="Q44" s="341"/>
      <c r="R44" s="341"/>
      <c r="S44" s="341"/>
      <c r="T44" s="341"/>
      <c r="U44" s="341"/>
      <c r="V44" s="341"/>
      <c r="W44" s="341"/>
      <c r="X44" s="341"/>
      <c r="Y44" s="341"/>
      <c r="Z44" s="341"/>
      <c r="AA44" s="341">
        <f t="shared" si="0"/>
        <v>1</v>
      </c>
    </row>
    <row r="45" spans="1:27" ht="12.75" customHeight="1" x14ac:dyDescent="0.25">
      <c r="A45" s="346" t="s">
        <v>2711</v>
      </c>
      <c r="B45" s="346" t="s">
        <v>2323</v>
      </c>
      <c r="C45" s="346">
        <v>2003</v>
      </c>
      <c r="D45" s="346" t="s">
        <v>2600</v>
      </c>
      <c r="E45" s="341" t="s">
        <v>2502</v>
      </c>
      <c r="F45" s="340">
        <v>13</v>
      </c>
      <c r="G45" s="341"/>
      <c r="H45" s="341"/>
      <c r="I45" s="340">
        <v>13</v>
      </c>
      <c r="J45" s="341"/>
      <c r="K45" s="341"/>
      <c r="L45" s="341"/>
      <c r="M45" s="341"/>
      <c r="N45" s="341"/>
      <c r="O45" s="341"/>
      <c r="P45" s="341"/>
      <c r="Q45" s="341"/>
      <c r="R45" s="341"/>
      <c r="S45" s="341"/>
      <c r="T45" s="341"/>
      <c r="U45" s="341"/>
      <c r="V45" s="341"/>
      <c r="W45" s="341"/>
      <c r="X45" s="341"/>
      <c r="Y45" s="341"/>
      <c r="Z45" s="341"/>
      <c r="AA45" s="341">
        <f t="shared" si="0"/>
        <v>1</v>
      </c>
    </row>
    <row r="46" spans="1:27" ht="12.75" customHeight="1" x14ac:dyDescent="0.25">
      <c r="A46" s="346" t="s">
        <v>2712</v>
      </c>
      <c r="B46" s="346" t="s">
        <v>2428</v>
      </c>
      <c r="C46" s="346">
        <v>2003</v>
      </c>
      <c r="D46" s="346" t="s">
        <v>2546</v>
      </c>
      <c r="E46" s="341" t="s">
        <v>2509</v>
      </c>
      <c r="F46" s="340">
        <v>13</v>
      </c>
      <c r="G46" s="341"/>
      <c r="H46" s="341"/>
      <c r="I46" s="341" t="s">
        <v>97</v>
      </c>
      <c r="J46" s="341"/>
      <c r="K46" s="341" t="s">
        <v>97</v>
      </c>
      <c r="L46" s="341"/>
      <c r="M46" s="341"/>
      <c r="N46" s="341"/>
      <c r="O46" s="341"/>
      <c r="P46" s="341"/>
      <c r="Q46" s="341"/>
      <c r="R46" s="341"/>
      <c r="S46" s="340">
        <v>13</v>
      </c>
      <c r="T46" s="341"/>
      <c r="U46" s="341"/>
      <c r="V46" s="341"/>
      <c r="W46" s="341"/>
      <c r="X46" s="341"/>
      <c r="Y46" s="341"/>
      <c r="Z46" s="341"/>
      <c r="AA46" s="341">
        <f t="shared" si="0"/>
        <v>1</v>
      </c>
    </row>
    <row r="47" spans="1:27" ht="12.75" customHeight="1" x14ac:dyDescent="0.25">
      <c r="A47" s="346" t="s">
        <v>1876</v>
      </c>
      <c r="B47" s="346" t="s">
        <v>2327</v>
      </c>
      <c r="C47" s="346">
        <v>2003</v>
      </c>
      <c r="D47" s="346" t="s">
        <v>2595</v>
      </c>
      <c r="E47" s="341" t="s">
        <v>2502</v>
      </c>
      <c r="F47" s="340">
        <v>12</v>
      </c>
      <c r="G47" s="341"/>
      <c r="H47" s="341"/>
      <c r="I47" s="341"/>
      <c r="J47" s="341"/>
      <c r="K47" s="341"/>
      <c r="L47" s="341"/>
      <c r="M47" s="341"/>
      <c r="N47" s="341"/>
      <c r="O47" s="340">
        <v>12</v>
      </c>
      <c r="P47" s="341"/>
      <c r="Q47" s="341"/>
      <c r="R47" s="341"/>
      <c r="S47" s="341"/>
      <c r="T47" s="341"/>
      <c r="U47" s="341"/>
      <c r="V47" s="341"/>
      <c r="W47" s="341"/>
      <c r="X47" s="341"/>
      <c r="Y47" s="341">
        <v>1</v>
      </c>
      <c r="Z47" s="341"/>
      <c r="AA47" s="341">
        <f t="shared" si="0"/>
        <v>2</v>
      </c>
    </row>
    <row r="48" spans="1:27" ht="12.75" customHeight="1" x14ac:dyDescent="0.25">
      <c r="A48" s="346" t="s">
        <v>2714</v>
      </c>
      <c r="B48" s="346" t="s">
        <v>2343</v>
      </c>
      <c r="C48" s="346">
        <v>2003</v>
      </c>
      <c r="D48" s="346" t="s">
        <v>2541</v>
      </c>
      <c r="E48" s="341" t="s">
        <v>2502</v>
      </c>
      <c r="F48" s="340">
        <v>12</v>
      </c>
      <c r="G48" s="341"/>
      <c r="H48" s="341">
        <v>1</v>
      </c>
      <c r="I48" s="341"/>
      <c r="J48" s="341"/>
      <c r="K48" s="341"/>
      <c r="L48" s="341"/>
      <c r="M48" s="341"/>
      <c r="N48" s="341" t="s">
        <v>97</v>
      </c>
      <c r="O48" s="340">
        <v>12</v>
      </c>
      <c r="P48" s="341"/>
      <c r="Q48" s="341">
        <v>2</v>
      </c>
      <c r="R48" s="341"/>
      <c r="S48" s="341"/>
      <c r="T48" s="341"/>
      <c r="U48" s="341"/>
      <c r="V48" s="341"/>
      <c r="W48" s="341"/>
      <c r="X48" s="341"/>
      <c r="Y48" s="341"/>
      <c r="Z48" s="341"/>
      <c r="AA48" s="341">
        <f t="shared" si="0"/>
        <v>3</v>
      </c>
    </row>
    <row r="49" spans="1:27" ht="12.75" customHeight="1" x14ac:dyDescent="0.25">
      <c r="A49" s="346" t="s">
        <v>2715</v>
      </c>
      <c r="B49" s="346" t="s">
        <v>1277</v>
      </c>
      <c r="C49" s="346">
        <v>2003</v>
      </c>
      <c r="D49" s="346" t="s">
        <v>2541</v>
      </c>
      <c r="E49" s="341" t="s">
        <v>2498</v>
      </c>
      <c r="F49" s="340">
        <v>12</v>
      </c>
      <c r="G49" s="341"/>
      <c r="H49" s="341"/>
      <c r="I49" s="341"/>
      <c r="J49" s="341"/>
      <c r="K49" s="341"/>
      <c r="L49" s="341"/>
      <c r="M49" s="341"/>
      <c r="N49" s="341"/>
      <c r="O49" s="340">
        <v>12</v>
      </c>
      <c r="P49" s="341"/>
      <c r="Q49" s="341"/>
      <c r="R49" s="341"/>
      <c r="S49" s="341"/>
      <c r="T49" s="341"/>
      <c r="U49" s="341"/>
      <c r="V49" s="341"/>
      <c r="W49" s="341"/>
      <c r="X49" s="341"/>
      <c r="Y49" s="341"/>
      <c r="Z49" s="341"/>
      <c r="AA49" s="341">
        <f t="shared" si="0"/>
        <v>1</v>
      </c>
    </row>
    <row r="50" spans="1:27" ht="12.75" customHeight="1" x14ac:dyDescent="0.25">
      <c r="A50" s="346" t="s">
        <v>2716</v>
      </c>
      <c r="B50" s="346" t="s">
        <v>2367</v>
      </c>
      <c r="C50" s="346">
        <v>2003</v>
      </c>
      <c r="D50" s="346" t="s">
        <v>2519</v>
      </c>
      <c r="E50" s="341" t="s">
        <v>2502</v>
      </c>
      <c r="F50" s="340">
        <v>11</v>
      </c>
      <c r="G50" s="341"/>
      <c r="H50" s="341"/>
      <c r="I50" s="341">
        <v>1</v>
      </c>
      <c r="J50" s="341"/>
      <c r="K50" s="341"/>
      <c r="L50" s="341"/>
      <c r="M50" s="341"/>
      <c r="N50" s="341"/>
      <c r="O50" s="341"/>
      <c r="P50" s="341"/>
      <c r="Q50" s="341"/>
      <c r="R50" s="341"/>
      <c r="S50" s="341"/>
      <c r="T50" s="341"/>
      <c r="U50" s="341"/>
      <c r="V50" s="340">
        <v>11</v>
      </c>
      <c r="W50" s="341"/>
      <c r="X50" s="341"/>
      <c r="Y50" s="341"/>
      <c r="Z50" s="341"/>
      <c r="AA50" s="341">
        <f t="shared" si="0"/>
        <v>2</v>
      </c>
    </row>
    <row r="51" spans="1:27" ht="12.75" customHeight="1" x14ac:dyDescent="0.25">
      <c r="A51" s="346" t="s">
        <v>2717</v>
      </c>
      <c r="B51" s="346" t="s">
        <v>2428</v>
      </c>
      <c r="C51" s="346">
        <v>2003</v>
      </c>
      <c r="D51" s="346" t="s">
        <v>2519</v>
      </c>
      <c r="E51" s="341" t="s">
        <v>2506</v>
      </c>
      <c r="F51" s="340">
        <v>11</v>
      </c>
      <c r="G51" s="341"/>
      <c r="H51" s="341"/>
      <c r="I51" s="341"/>
      <c r="J51" s="341"/>
      <c r="K51" s="341"/>
      <c r="L51" s="341"/>
      <c r="M51" s="341"/>
      <c r="N51" s="341"/>
      <c r="O51" s="341"/>
      <c r="P51" s="341">
        <v>2</v>
      </c>
      <c r="Q51" s="341"/>
      <c r="R51" s="341"/>
      <c r="S51" s="341">
        <v>2</v>
      </c>
      <c r="T51" s="341"/>
      <c r="U51" s="341"/>
      <c r="V51" s="340">
        <v>11</v>
      </c>
      <c r="W51" s="341"/>
      <c r="X51" s="341"/>
      <c r="Y51" s="341"/>
      <c r="Z51" s="341"/>
      <c r="AA51" s="341">
        <f t="shared" si="0"/>
        <v>3</v>
      </c>
    </row>
    <row r="52" spans="1:27" ht="12.75" customHeight="1" x14ac:dyDescent="0.25">
      <c r="A52" s="346" t="s">
        <v>1990</v>
      </c>
      <c r="B52" s="346" t="s">
        <v>2310</v>
      </c>
      <c r="C52" s="346">
        <v>2003</v>
      </c>
      <c r="D52" s="346" t="s">
        <v>2707</v>
      </c>
      <c r="E52" s="341" t="s">
        <v>2502</v>
      </c>
      <c r="F52" s="340">
        <v>11</v>
      </c>
      <c r="G52" s="341"/>
      <c r="H52" s="341"/>
      <c r="I52" s="341"/>
      <c r="J52" s="341"/>
      <c r="K52" s="341"/>
      <c r="L52" s="341"/>
      <c r="M52" s="341"/>
      <c r="N52" s="341"/>
      <c r="O52" s="341"/>
      <c r="P52" s="341"/>
      <c r="Q52" s="341"/>
      <c r="R52" s="341">
        <v>2</v>
      </c>
      <c r="S52" s="341"/>
      <c r="T52" s="341"/>
      <c r="U52" s="341"/>
      <c r="V52" s="340">
        <v>11</v>
      </c>
      <c r="W52" s="341"/>
      <c r="X52" s="341"/>
      <c r="Y52" s="341">
        <v>1</v>
      </c>
      <c r="Z52" s="341"/>
      <c r="AA52" s="341">
        <f t="shared" si="0"/>
        <v>3</v>
      </c>
    </row>
    <row r="53" spans="1:27" ht="12.75" customHeight="1" x14ac:dyDescent="0.25">
      <c r="A53" s="346" t="s">
        <v>2720</v>
      </c>
      <c r="B53" s="346" t="s">
        <v>2501</v>
      </c>
      <c r="C53" s="346">
        <v>2003</v>
      </c>
      <c r="D53" s="346" t="s">
        <v>2513</v>
      </c>
      <c r="E53" s="341" t="s">
        <v>2502</v>
      </c>
      <c r="F53" s="340">
        <v>11</v>
      </c>
      <c r="G53" s="341"/>
      <c r="H53" s="341"/>
      <c r="I53" s="341"/>
      <c r="J53" s="341"/>
      <c r="K53" s="341"/>
      <c r="L53" s="341"/>
      <c r="M53" s="341"/>
      <c r="N53" s="341"/>
      <c r="O53" s="341"/>
      <c r="P53" s="341"/>
      <c r="Q53" s="341"/>
      <c r="R53" s="341">
        <v>2</v>
      </c>
      <c r="S53" s="341" t="s">
        <v>97</v>
      </c>
      <c r="T53" s="341"/>
      <c r="U53" s="341"/>
      <c r="V53" s="340">
        <v>11</v>
      </c>
      <c r="W53" s="341"/>
      <c r="X53" s="341"/>
      <c r="Y53" s="341"/>
      <c r="Z53" s="341"/>
      <c r="AA53" s="341">
        <f t="shared" si="0"/>
        <v>2</v>
      </c>
    </row>
    <row r="54" spans="1:27" ht="12.75" customHeight="1" x14ac:dyDescent="0.25">
      <c r="A54" s="346" t="s">
        <v>2344</v>
      </c>
      <c r="B54" s="346" t="s">
        <v>2317</v>
      </c>
      <c r="C54" s="346">
        <v>2003</v>
      </c>
      <c r="D54" s="346" t="s">
        <v>2622</v>
      </c>
      <c r="E54" s="341" t="s">
        <v>2498</v>
      </c>
      <c r="F54" s="340">
        <v>10</v>
      </c>
      <c r="G54" s="341"/>
      <c r="H54" s="341"/>
      <c r="I54" s="341"/>
      <c r="J54" s="341"/>
      <c r="K54" s="341"/>
      <c r="L54" s="341"/>
      <c r="M54" s="341"/>
      <c r="N54" s="341"/>
      <c r="O54" s="341" t="s">
        <v>97</v>
      </c>
      <c r="P54" s="341" t="s">
        <v>97</v>
      </c>
      <c r="Q54" s="341"/>
      <c r="R54" s="340">
        <v>10</v>
      </c>
      <c r="S54" s="341"/>
      <c r="T54" s="341"/>
      <c r="U54" s="341"/>
      <c r="V54" s="341"/>
      <c r="W54" s="341"/>
      <c r="X54" s="341">
        <v>1</v>
      </c>
      <c r="Y54" s="341"/>
      <c r="Z54" s="341"/>
      <c r="AA54" s="341">
        <f t="shared" si="0"/>
        <v>2</v>
      </c>
    </row>
    <row r="55" spans="1:27" ht="12.75" customHeight="1" x14ac:dyDescent="0.25">
      <c r="A55" s="346" t="s">
        <v>2721</v>
      </c>
      <c r="B55" s="346" t="s">
        <v>2314</v>
      </c>
      <c r="C55" s="346">
        <v>2003</v>
      </c>
      <c r="D55" s="346" t="s">
        <v>2722</v>
      </c>
      <c r="E55" s="341" t="s">
        <v>2506</v>
      </c>
      <c r="F55" s="340">
        <v>10</v>
      </c>
      <c r="G55" s="341"/>
      <c r="H55" s="341"/>
      <c r="I55" s="341"/>
      <c r="J55" s="341"/>
      <c r="K55" s="341"/>
      <c r="L55" s="341"/>
      <c r="M55" s="341"/>
      <c r="N55" s="340">
        <v>10</v>
      </c>
      <c r="O55" s="341"/>
      <c r="P55" s="341"/>
      <c r="Q55" s="341"/>
      <c r="R55" s="341"/>
      <c r="S55" s="341"/>
      <c r="T55" s="341"/>
      <c r="U55" s="341"/>
      <c r="V55" s="341"/>
      <c r="W55" s="341"/>
      <c r="X55" s="341"/>
      <c r="Y55" s="341"/>
      <c r="Z55" s="341"/>
      <c r="AA55" s="341">
        <f t="shared" si="0"/>
        <v>1</v>
      </c>
    </row>
    <row r="56" spans="1:27" ht="12.75" customHeight="1" x14ac:dyDescent="0.25">
      <c r="A56" s="346" t="s">
        <v>2723</v>
      </c>
      <c r="B56" s="346" t="s">
        <v>2365</v>
      </c>
      <c r="C56" s="346">
        <v>2003</v>
      </c>
      <c r="D56" s="346" t="s">
        <v>2524</v>
      </c>
      <c r="E56" s="341" t="s">
        <v>2506</v>
      </c>
      <c r="F56" s="340">
        <v>10</v>
      </c>
      <c r="G56" s="341"/>
      <c r="H56" s="341"/>
      <c r="I56" s="341">
        <v>6</v>
      </c>
      <c r="J56" s="341"/>
      <c r="K56" s="341"/>
      <c r="L56" s="341"/>
      <c r="M56" s="341"/>
      <c r="N56" s="340">
        <v>10</v>
      </c>
      <c r="O56" s="341"/>
      <c r="P56" s="341"/>
      <c r="Q56" s="341"/>
      <c r="R56" s="341"/>
      <c r="S56" s="341"/>
      <c r="T56" s="341"/>
      <c r="U56" s="341"/>
      <c r="V56" s="341"/>
      <c r="W56" s="341">
        <v>7</v>
      </c>
      <c r="X56" s="341"/>
      <c r="Y56" s="341"/>
      <c r="Z56" s="341"/>
      <c r="AA56" s="341">
        <f t="shared" si="0"/>
        <v>3</v>
      </c>
    </row>
    <row r="57" spans="1:27" ht="12.75" customHeight="1" x14ac:dyDescent="0.25">
      <c r="A57" s="346" t="s">
        <v>2724</v>
      </c>
      <c r="B57" s="346" t="s">
        <v>2303</v>
      </c>
      <c r="C57" s="346">
        <v>2003</v>
      </c>
      <c r="D57" s="346" t="s">
        <v>2584</v>
      </c>
      <c r="E57" s="341" t="s">
        <v>2498</v>
      </c>
      <c r="F57" s="340">
        <v>10</v>
      </c>
      <c r="G57" s="341"/>
      <c r="H57" s="341"/>
      <c r="I57" s="341"/>
      <c r="J57" s="341">
        <v>5</v>
      </c>
      <c r="K57" s="341"/>
      <c r="L57" s="341"/>
      <c r="M57" s="341"/>
      <c r="N57" s="341"/>
      <c r="O57" s="341"/>
      <c r="P57" s="341"/>
      <c r="Q57" s="341"/>
      <c r="R57" s="341"/>
      <c r="S57" s="341"/>
      <c r="T57" s="341" t="s">
        <v>97</v>
      </c>
      <c r="U57" s="341"/>
      <c r="V57" s="341"/>
      <c r="W57" s="341"/>
      <c r="X57" s="341"/>
      <c r="Y57" s="340">
        <v>10</v>
      </c>
      <c r="Z57" s="341"/>
      <c r="AA57" s="341">
        <f t="shared" si="0"/>
        <v>2</v>
      </c>
    </row>
    <row r="58" spans="1:27" ht="12.75" customHeight="1" x14ac:dyDescent="0.25">
      <c r="A58" s="346" t="s">
        <v>2725</v>
      </c>
      <c r="B58" s="346" t="s">
        <v>2383</v>
      </c>
      <c r="C58" s="346">
        <v>2003</v>
      </c>
      <c r="D58" s="346" t="s">
        <v>2589</v>
      </c>
      <c r="E58" s="341" t="s">
        <v>2502</v>
      </c>
      <c r="F58" s="340">
        <v>9</v>
      </c>
      <c r="G58" s="341"/>
      <c r="H58" s="341"/>
      <c r="I58" s="341"/>
      <c r="J58" s="341"/>
      <c r="K58" s="341"/>
      <c r="L58" s="341"/>
      <c r="M58" s="341"/>
      <c r="N58" s="341"/>
      <c r="O58" s="341"/>
      <c r="P58" s="341"/>
      <c r="Q58" s="341"/>
      <c r="R58" s="341"/>
      <c r="S58" s="340">
        <v>9</v>
      </c>
      <c r="T58" s="341"/>
      <c r="U58" s="341"/>
      <c r="V58" s="341"/>
      <c r="W58" s="341"/>
      <c r="X58" s="341"/>
      <c r="Y58" s="341"/>
      <c r="Z58" s="341"/>
      <c r="AA58" s="341">
        <f t="shared" si="0"/>
        <v>1</v>
      </c>
    </row>
    <row r="59" spans="1:27" ht="12.75" customHeight="1" x14ac:dyDescent="0.25">
      <c r="A59" s="346" t="s">
        <v>2726</v>
      </c>
      <c r="B59" s="346" t="s">
        <v>2365</v>
      </c>
      <c r="C59" s="346">
        <v>2003</v>
      </c>
      <c r="D59" s="346" t="s">
        <v>2519</v>
      </c>
      <c r="E59" s="341" t="s">
        <v>2502</v>
      </c>
      <c r="F59" s="340">
        <v>9</v>
      </c>
      <c r="G59" s="341"/>
      <c r="H59" s="341"/>
      <c r="I59" s="341"/>
      <c r="J59" s="341"/>
      <c r="K59" s="341"/>
      <c r="L59" s="341"/>
      <c r="M59" s="341"/>
      <c r="N59" s="341"/>
      <c r="O59" s="341"/>
      <c r="P59" s="341"/>
      <c r="Q59" s="341"/>
      <c r="R59" s="341"/>
      <c r="S59" s="341"/>
      <c r="T59" s="341"/>
      <c r="U59" s="341" t="s">
        <v>97</v>
      </c>
      <c r="V59" s="340">
        <v>9</v>
      </c>
      <c r="W59" s="341"/>
      <c r="X59" s="341"/>
      <c r="Y59" s="341"/>
      <c r="Z59" s="341"/>
      <c r="AA59" s="341">
        <f t="shared" si="0"/>
        <v>1</v>
      </c>
    </row>
    <row r="60" spans="1:27" ht="12.75" customHeight="1" x14ac:dyDescent="0.25">
      <c r="A60" s="346" t="s">
        <v>2727</v>
      </c>
      <c r="B60" s="346" t="s">
        <v>2614</v>
      </c>
      <c r="C60" s="346">
        <v>2003</v>
      </c>
      <c r="D60" s="346" t="s">
        <v>2606</v>
      </c>
      <c r="E60" s="341" t="s">
        <v>2502</v>
      </c>
      <c r="F60" s="340">
        <v>9</v>
      </c>
      <c r="G60" s="341"/>
      <c r="H60" s="341"/>
      <c r="I60" s="341"/>
      <c r="J60" s="341"/>
      <c r="K60" s="341"/>
      <c r="L60" s="341"/>
      <c r="M60" s="341"/>
      <c r="N60" s="341"/>
      <c r="O60" s="341"/>
      <c r="P60" s="341"/>
      <c r="Q60" s="341"/>
      <c r="R60" s="340">
        <v>9</v>
      </c>
      <c r="S60" s="341"/>
      <c r="T60" s="341"/>
      <c r="U60" s="341"/>
      <c r="V60" s="341"/>
      <c r="W60" s="341"/>
      <c r="X60" s="341"/>
      <c r="Y60" s="341"/>
      <c r="Z60" s="341"/>
      <c r="AA60" s="341">
        <f t="shared" si="0"/>
        <v>1</v>
      </c>
    </row>
    <row r="61" spans="1:27" ht="12.75" customHeight="1" x14ac:dyDescent="0.25">
      <c r="A61" s="346" t="s">
        <v>2728</v>
      </c>
      <c r="B61" s="346" t="s">
        <v>1277</v>
      </c>
      <c r="C61" s="346">
        <v>2003</v>
      </c>
      <c r="D61" s="346" t="s">
        <v>2707</v>
      </c>
      <c r="E61" s="341" t="s">
        <v>2498</v>
      </c>
      <c r="F61" s="340">
        <v>8</v>
      </c>
      <c r="G61" s="341"/>
      <c r="H61" s="341"/>
      <c r="I61" s="341"/>
      <c r="J61" s="341"/>
      <c r="K61" s="340">
        <v>8</v>
      </c>
      <c r="L61" s="341"/>
      <c r="M61" s="341"/>
      <c r="N61" s="341"/>
      <c r="O61" s="341"/>
      <c r="P61" s="341"/>
      <c r="Q61" s="341" t="s">
        <v>97</v>
      </c>
      <c r="R61" s="341"/>
      <c r="S61" s="341"/>
      <c r="T61" s="341"/>
      <c r="U61" s="341"/>
      <c r="V61" s="341"/>
      <c r="W61" s="341"/>
      <c r="X61" s="341"/>
      <c r="Y61" s="341"/>
      <c r="Z61" s="341"/>
      <c r="AA61" s="341">
        <f t="shared" si="0"/>
        <v>1</v>
      </c>
    </row>
    <row r="62" spans="1:27" ht="12.75" customHeight="1" x14ac:dyDescent="0.25">
      <c r="A62" s="346" t="s">
        <v>2729</v>
      </c>
      <c r="B62" s="346" t="s">
        <v>2340</v>
      </c>
      <c r="C62" s="346">
        <v>2003</v>
      </c>
      <c r="D62" s="346" t="s">
        <v>2532</v>
      </c>
      <c r="E62" s="341" t="s">
        <v>2502</v>
      </c>
      <c r="F62" s="340">
        <v>7</v>
      </c>
      <c r="G62" s="341"/>
      <c r="H62" s="341"/>
      <c r="I62" s="341"/>
      <c r="J62" s="341"/>
      <c r="K62" s="341" t="s">
        <v>97</v>
      </c>
      <c r="L62" s="341"/>
      <c r="M62" s="341"/>
      <c r="N62" s="341"/>
      <c r="O62" s="341" t="s">
        <v>97</v>
      </c>
      <c r="P62" s="341"/>
      <c r="Q62" s="341"/>
      <c r="R62" s="341"/>
      <c r="S62" s="341"/>
      <c r="T62" s="341"/>
      <c r="U62" s="341"/>
      <c r="V62" s="341"/>
      <c r="W62" s="340">
        <v>7</v>
      </c>
      <c r="X62" s="341"/>
      <c r="Y62" s="341"/>
      <c r="Z62" s="341"/>
      <c r="AA62" s="341">
        <f t="shared" si="0"/>
        <v>1</v>
      </c>
    </row>
    <row r="63" spans="1:27" ht="12.75" customHeight="1" x14ac:dyDescent="0.25">
      <c r="A63" s="346" t="s">
        <v>2228</v>
      </c>
      <c r="B63" s="346" t="s">
        <v>2392</v>
      </c>
      <c r="C63" s="346">
        <v>2003</v>
      </c>
      <c r="D63" s="346" t="s">
        <v>2532</v>
      </c>
      <c r="E63" s="341" t="s">
        <v>2506</v>
      </c>
      <c r="F63" s="340">
        <v>7</v>
      </c>
      <c r="G63" s="340"/>
      <c r="H63" s="341"/>
      <c r="I63" s="341"/>
      <c r="J63" s="341"/>
      <c r="K63" s="341"/>
      <c r="L63" s="341"/>
      <c r="M63" s="341"/>
      <c r="N63" s="341"/>
      <c r="O63" s="341"/>
      <c r="P63" s="341"/>
      <c r="Q63" s="341"/>
      <c r="R63" s="341"/>
      <c r="S63" s="341"/>
      <c r="T63" s="341"/>
      <c r="U63" s="341"/>
      <c r="V63" s="341"/>
      <c r="W63" s="340">
        <v>7</v>
      </c>
      <c r="X63" s="341"/>
      <c r="Y63" s="341"/>
      <c r="Z63" s="341"/>
      <c r="AA63" s="341">
        <f t="shared" si="0"/>
        <v>1</v>
      </c>
    </row>
    <row r="64" spans="1:27" ht="12.75" customHeight="1" x14ac:dyDescent="0.25">
      <c r="A64" s="346" t="s">
        <v>2730</v>
      </c>
      <c r="B64" s="346" t="s">
        <v>2501</v>
      </c>
      <c r="C64" s="346">
        <v>2003</v>
      </c>
      <c r="D64" s="346" t="s">
        <v>2600</v>
      </c>
      <c r="E64" s="341" t="s">
        <v>2498</v>
      </c>
      <c r="F64" s="340">
        <v>6</v>
      </c>
      <c r="G64" s="341"/>
      <c r="H64" s="341"/>
      <c r="I64" s="341"/>
      <c r="J64" s="341"/>
      <c r="K64" s="341"/>
      <c r="L64" s="341"/>
      <c r="M64" s="341"/>
      <c r="N64" s="341"/>
      <c r="O64" s="341"/>
      <c r="P64" s="341"/>
      <c r="Q64" s="341"/>
      <c r="R64" s="341"/>
      <c r="S64" s="341"/>
      <c r="T64" s="340">
        <v>6</v>
      </c>
      <c r="U64" s="341"/>
      <c r="V64" s="341"/>
      <c r="W64" s="341"/>
      <c r="X64" s="341"/>
      <c r="Y64" s="341"/>
      <c r="Z64" s="341"/>
      <c r="AA64" s="341">
        <f t="shared" si="0"/>
        <v>1</v>
      </c>
    </row>
    <row r="65" spans="1:27" ht="12.75" customHeight="1" x14ac:dyDescent="0.25">
      <c r="A65" s="346" t="s">
        <v>480</v>
      </c>
      <c r="B65" s="346" t="s">
        <v>2323</v>
      </c>
      <c r="C65" s="346">
        <v>2003</v>
      </c>
      <c r="D65" s="346" t="s">
        <v>2609</v>
      </c>
      <c r="E65" s="341" t="s">
        <v>2498</v>
      </c>
      <c r="F65" s="340">
        <v>5</v>
      </c>
      <c r="G65" s="341"/>
      <c r="H65" s="341"/>
      <c r="I65" s="341"/>
      <c r="J65" s="340">
        <v>5</v>
      </c>
      <c r="K65" s="341" t="s">
        <v>97</v>
      </c>
      <c r="L65" s="341"/>
      <c r="M65" s="341"/>
      <c r="N65" s="341"/>
      <c r="O65" s="341"/>
      <c r="P65" s="341"/>
      <c r="Q65" s="341"/>
      <c r="R65" s="341"/>
      <c r="S65" s="341"/>
      <c r="T65" s="341"/>
      <c r="U65" s="341"/>
      <c r="V65" s="341"/>
      <c r="W65" s="341"/>
      <c r="X65" s="341"/>
      <c r="Y65" s="341"/>
      <c r="Z65" s="341"/>
      <c r="AA65" s="341">
        <f t="shared" si="0"/>
        <v>1</v>
      </c>
    </row>
    <row r="66" spans="1:27" ht="12.75" customHeight="1" x14ac:dyDescent="0.25">
      <c r="A66" s="346" t="s">
        <v>2731</v>
      </c>
      <c r="B66" s="346" t="s">
        <v>2323</v>
      </c>
      <c r="C66" s="346">
        <v>2003</v>
      </c>
      <c r="D66" s="346" t="s">
        <v>2546</v>
      </c>
      <c r="E66" s="341" t="s">
        <v>2509</v>
      </c>
      <c r="F66" s="340">
        <v>5</v>
      </c>
      <c r="G66" s="341"/>
      <c r="H66" s="341"/>
      <c r="I66" s="341"/>
      <c r="J66" s="341"/>
      <c r="K66" s="341"/>
      <c r="L66" s="341"/>
      <c r="M66" s="341"/>
      <c r="N66" s="341"/>
      <c r="O66" s="341"/>
      <c r="P66" s="341"/>
      <c r="Q66" s="340">
        <v>5</v>
      </c>
      <c r="R66" s="341"/>
      <c r="S66" s="341"/>
      <c r="T66" s="341"/>
      <c r="U66" s="341"/>
      <c r="V66" s="341"/>
      <c r="W66" s="341"/>
      <c r="X66" s="341">
        <v>3</v>
      </c>
      <c r="Y66" s="341"/>
      <c r="Z66" s="341"/>
      <c r="AA66" s="341">
        <f t="shared" si="0"/>
        <v>2</v>
      </c>
    </row>
    <row r="67" spans="1:27" ht="12.75" customHeight="1" x14ac:dyDescent="0.25">
      <c r="A67" s="346" t="s">
        <v>1860</v>
      </c>
      <c r="B67" s="346" t="s">
        <v>2387</v>
      </c>
      <c r="C67" s="346">
        <v>2003</v>
      </c>
      <c r="D67" s="346" t="s">
        <v>2541</v>
      </c>
      <c r="E67" s="341" t="s">
        <v>2502</v>
      </c>
      <c r="F67" s="340">
        <v>5</v>
      </c>
      <c r="G67" s="341"/>
      <c r="H67" s="341"/>
      <c r="I67" s="341"/>
      <c r="J67" s="340">
        <v>5</v>
      </c>
      <c r="K67" s="341"/>
      <c r="L67" s="341"/>
      <c r="M67" s="341"/>
      <c r="N67" s="341">
        <v>4</v>
      </c>
      <c r="O67" s="341"/>
      <c r="P67" s="341">
        <v>3</v>
      </c>
      <c r="Q67" s="341"/>
      <c r="R67" s="341"/>
      <c r="S67" s="341"/>
      <c r="T67" s="341"/>
      <c r="U67" s="341"/>
      <c r="V67" s="341"/>
      <c r="W67" s="341"/>
      <c r="X67" s="341"/>
      <c r="Y67" s="341"/>
      <c r="Z67" s="341"/>
      <c r="AA67" s="341">
        <f t="shared" si="0"/>
        <v>3</v>
      </c>
    </row>
    <row r="68" spans="1:27" ht="12.75" customHeight="1" x14ac:dyDescent="0.25">
      <c r="A68" s="346" t="s">
        <v>2732</v>
      </c>
      <c r="B68" s="346" t="s">
        <v>2327</v>
      </c>
      <c r="C68" s="346">
        <v>2003</v>
      </c>
      <c r="D68" s="346" t="s">
        <v>2510</v>
      </c>
      <c r="E68" s="341" t="s">
        <v>2498</v>
      </c>
      <c r="F68" s="340">
        <v>5</v>
      </c>
      <c r="G68" s="340"/>
      <c r="H68" s="341"/>
      <c r="I68" s="341"/>
      <c r="J68" s="341"/>
      <c r="K68" s="341"/>
      <c r="L68" s="341"/>
      <c r="M68" s="341"/>
      <c r="N68" s="341"/>
      <c r="O68" s="341"/>
      <c r="P68" s="341"/>
      <c r="Q68" s="341"/>
      <c r="R68" s="341"/>
      <c r="S68" s="341"/>
      <c r="T68" s="341"/>
      <c r="U68" s="341"/>
      <c r="V68" s="341"/>
      <c r="W68" s="341"/>
      <c r="X68" s="341"/>
      <c r="Y68" s="341"/>
      <c r="Z68" s="340">
        <v>5</v>
      </c>
      <c r="AA68" s="341">
        <f t="shared" si="0"/>
        <v>1</v>
      </c>
    </row>
    <row r="69" spans="1:27" ht="12.75" customHeight="1" x14ac:dyDescent="0.25">
      <c r="A69" s="346" t="s">
        <v>2733</v>
      </c>
      <c r="B69" s="346" t="s">
        <v>2614</v>
      </c>
      <c r="C69" s="346">
        <v>2003</v>
      </c>
      <c r="D69" s="346" t="s">
        <v>2600</v>
      </c>
      <c r="E69" s="341" t="s">
        <v>2498</v>
      </c>
      <c r="F69" s="340">
        <v>4</v>
      </c>
      <c r="G69" s="341"/>
      <c r="H69" s="341"/>
      <c r="I69" s="341"/>
      <c r="J69" s="341"/>
      <c r="K69" s="341"/>
      <c r="L69" s="341"/>
      <c r="M69" s="341"/>
      <c r="N69" s="341"/>
      <c r="O69" s="341"/>
      <c r="P69" s="341"/>
      <c r="Q69" s="341"/>
      <c r="R69" s="341"/>
      <c r="S69" s="341"/>
      <c r="T69" s="341">
        <v>1</v>
      </c>
      <c r="U69" s="341"/>
      <c r="V69" s="341"/>
      <c r="W69" s="341"/>
      <c r="X69" s="340">
        <v>4</v>
      </c>
      <c r="Y69" s="341"/>
      <c r="Z69" s="341"/>
      <c r="AA69" s="341">
        <f t="shared" si="0"/>
        <v>2</v>
      </c>
    </row>
    <row r="70" spans="1:27" ht="12.75" customHeight="1" x14ac:dyDescent="0.25">
      <c r="A70" s="346" t="s">
        <v>2386</v>
      </c>
      <c r="B70" s="346" t="s">
        <v>2440</v>
      </c>
      <c r="C70" s="346">
        <v>2003</v>
      </c>
      <c r="D70" s="346" t="s">
        <v>2532</v>
      </c>
      <c r="E70" s="341" t="s">
        <v>2506</v>
      </c>
      <c r="F70" s="340">
        <v>4</v>
      </c>
      <c r="G70" s="341"/>
      <c r="H70" s="340">
        <v>4</v>
      </c>
      <c r="I70" s="341" t="s">
        <v>97</v>
      </c>
      <c r="J70" s="341"/>
      <c r="K70" s="341"/>
      <c r="L70" s="341"/>
      <c r="M70" s="341"/>
      <c r="N70" s="341"/>
      <c r="O70" s="341"/>
      <c r="P70" s="341">
        <v>2</v>
      </c>
      <c r="Q70" s="341"/>
      <c r="R70" s="341"/>
      <c r="S70" s="341"/>
      <c r="T70" s="341"/>
      <c r="U70" s="341"/>
      <c r="V70" s="341"/>
      <c r="W70" s="341"/>
      <c r="X70" s="341"/>
      <c r="Y70" s="341"/>
      <c r="Z70" s="341"/>
      <c r="AA70" s="341">
        <f t="shared" si="0"/>
        <v>2</v>
      </c>
    </row>
    <row r="71" spans="1:27" ht="12.75" customHeight="1" x14ac:dyDescent="0.25">
      <c r="A71" s="346" t="s">
        <v>2734</v>
      </c>
      <c r="B71" s="346" t="s">
        <v>2389</v>
      </c>
      <c r="C71" s="346">
        <v>2003</v>
      </c>
      <c r="D71" s="346" t="s">
        <v>2546</v>
      </c>
      <c r="E71" s="341" t="s">
        <v>2502</v>
      </c>
      <c r="F71" s="340">
        <v>4</v>
      </c>
      <c r="G71" s="341"/>
      <c r="H71" s="341" t="s">
        <v>97</v>
      </c>
      <c r="I71" s="341"/>
      <c r="J71" s="341"/>
      <c r="K71" s="341"/>
      <c r="L71" s="341"/>
      <c r="M71" s="341"/>
      <c r="N71" s="341"/>
      <c r="O71" s="341"/>
      <c r="P71" s="341"/>
      <c r="Q71" s="341"/>
      <c r="R71" s="341"/>
      <c r="S71" s="341"/>
      <c r="T71" s="341"/>
      <c r="U71" s="341"/>
      <c r="V71" s="341"/>
      <c r="W71" s="340">
        <v>4</v>
      </c>
      <c r="X71" s="341"/>
      <c r="Y71" s="341"/>
      <c r="Z71" s="341"/>
      <c r="AA71" s="341">
        <f t="shared" si="0"/>
        <v>1</v>
      </c>
    </row>
    <row r="72" spans="1:27" ht="12.75" customHeight="1" x14ac:dyDescent="0.25">
      <c r="A72" s="346" t="s">
        <v>2735</v>
      </c>
      <c r="B72" s="346" t="s">
        <v>2523</v>
      </c>
      <c r="C72" s="346">
        <v>2003</v>
      </c>
      <c r="D72" s="346" t="s">
        <v>2513</v>
      </c>
      <c r="E72" s="341" t="s">
        <v>2498</v>
      </c>
      <c r="F72" s="340">
        <v>4</v>
      </c>
      <c r="G72" s="341"/>
      <c r="H72" s="341"/>
      <c r="I72" s="341"/>
      <c r="J72" s="341"/>
      <c r="K72" s="341"/>
      <c r="L72" s="341"/>
      <c r="M72" s="341"/>
      <c r="N72" s="341"/>
      <c r="O72" s="341"/>
      <c r="P72" s="341"/>
      <c r="Q72" s="340">
        <v>4</v>
      </c>
      <c r="R72" s="341"/>
      <c r="S72" s="341"/>
      <c r="T72" s="341"/>
      <c r="U72" s="341"/>
      <c r="V72" s="341"/>
      <c r="W72" s="341"/>
      <c r="X72" s="341"/>
      <c r="Y72" s="341"/>
      <c r="Z72" s="341"/>
      <c r="AA72" s="341">
        <f t="shared" si="0"/>
        <v>1</v>
      </c>
    </row>
    <row r="73" spans="1:27" ht="12.75" customHeight="1" x14ac:dyDescent="0.25">
      <c r="A73" s="346" t="s">
        <v>2579</v>
      </c>
      <c r="B73" s="346" t="s">
        <v>2317</v>
      </c>
      <c r="C73" s="346">
        <v>2003</v>
      </c>
      <c r="D73" s="346" t="s">
        <v>2736</v>
      </c>
      <c r="E73" s="341" t="s">
        <v>2498</v>
      </c>
      <c r="F73" s="340">
        <v>3</v>
      </c>
      <c r="G73" s="341"/>
      <c r="H73" s="341"/>
      <c r="I73" s="341"/>
      <c r="J73" s="341"/>
      <c r="K73" s="341" t="s">
        <v>97</v>
      </c>
      <c r="L73" s="341" t="s">
        <v>97</v>
      </c>
      <c r="M73" s="341"/>
      <c r="N73" s="341"/>
      <c r="O73" s="341"/>
      <c r="P73" s="341"/>
      <c r="Q73" s="341" t="s">
        <v>97</v>
      </c>
      <c r="R73" s="341"/>
      <c r="S73" s="341"/>
      <c r="T73" s="341"/>
      <c r="U73" s="341"/>
      <c r="V73" s="341"/>
      <c r="W73" s="341"/>
      <c r="X73" s="340">
        <v>3</v>
      </c>
      <c r="Y73" s="341"/>
      <c r="Z73" s="341"/>
      <c r="AA73" s="341">
        <f t="shared" si="0"/>
        <v>1</v>
      </c>
    </row>
    <row r="74" spans="1:27" ht="12.75" customHeight="1" x14ac:dyDescent="0.25">
      <c r="A74" s="346" t="s">
        <v>2737</v>
      </c>
      <c r="B74" s="346" t="s">
        <v>2387</v>
      </c>
      <c r="C74" s="346">
        <v>2003</v>
      </c>
      <c r="D74" s="346" t="s">
        <v>2546</v>
      </c>
      <c r="E74" s="341" t="s">
        <v>2509</v>
      </c>
      <c r="F74" s="340">
        <v>3</v>
      </c>
      <c r="G74" s="341"/>
      <c r="H74" s="341"/>
      <c r="I74" s="341"/>
      <c r="J74" s="341"/>
      <c r="K74" s="341"/>
      <c r="L74" s="341"/>
      <c r="M74" s="341"/>
      <c r="N74" s="341"/>
      <c r="O74" s="341"/>
      <c r="P74" s="341"/>
      <c r="Q74" s="340">
        <v>3</v>
      </c>
      <c r="R74" s="341"/>
      <c r="S74" s="341"/>
      <c r="T74" s="341"/>
      <c r="U74" s="341"/>
      <c r="V74" s="341"/>
      <c r="W74" s="341"/>
      <c r="X74" s="341"/>
      <c r="Y74" s="341"/>
      <c r="Z74" s="341"/>
      <c r="AA74" s="341">
        <f t="shared" si="0"/>
        <v>1</v>
      </c>
    </row>
    <row r="75" spans="1:27" ht="12.75" customHeight="1" x14ac:dyDescent="0.25">
      <c r="A75" s="346" t="s">
        <v>2738</v>
      </c>
      <c r="B75" s="346" t="s">
        <v>2405</v>
      </c>
      <c r="C75" s="346">
        <v>2003</v>
      </c>
      <c r="D75" s="346" t="s">
        <v>2519</v>
      </c>
      <c r="E75" s="341" t="s">
        <v>2502</v>
      </c>
      <c r="F75" s="340">
        <v>3</v>
      </c>
      <c r="G75" s="341"/>
      <c r="H75" s="341"/>
      <c r="I75" s="341"/>
      <c r="J75" s="341"/>
      <c r="K75" s="341"/>
      <c r="L75" s="341"/>
      <c r="M75" s="341"/>
      <c r="N75" s="341"/>
      <c r="O75" s="341"/>
      <c r="P75" s="341"/>
      <c r="Q75" s="341"/>
      <c r="R75" s="341" t="s">
        <v>97</v>
      </c>
      <c r="S75" s="341"/>
      <c r="T75" s="341"/>
      <c r="U75" s="341"/>
      <c r="V75" s="340">
        <v>3</v>
      </c>
      <c r="W75" s="341"/>
      <c r="X75" s="341"/>
      <c r="Y75" s="341"/>
      <c r="Z75" s="341"/>
      <c r="AA75" s="341">
        <f t="shared" si="0"/>
        <v>1</v>
      </c>
    </row>
    <row r="76" spans="1:27" ht="12.75" customHeight="1" x14ac:dyDescent="0.25">
      <c r="A76" s="346" t="s">
        <v>2739</v>
      </c>
      <c r="B76" s="346" t="s">
        <v>2380</v>
      </c>
      <c r="C76" s="346">
        <v>2003</v>
      </c>
      <c r="D76" s="346" t="s">
        <v>1340</v>
      </c>
      <c r="E76" s="341" t="s">
        <v>2502</v>
      </c>
      <c r="F76" s="340">
        <v>3</v>
      </c>
      <c r="G76" s="341"/>
      <c r="H76" s="341"/>
      <c r="I76" s="341"/>
      <c r="J76" s="341" t="s">
        <v>97</v>
      </c>
      <c r="K76" s="341"/>
      <c r="L76" s="341"/>
      <c r="M76" s="341"/>
      <c r="N76" s="340">
        <v>3</v>
      </c>
      <c r="O76" s="341"/>
      <c r="P76" s="341" t="s">
        <v>97</v>
      </c>
      <c r="Q76" s="341"/>
      <c r="R76" s="341"/>
      <c r="S76" s="341"/>
      <c r="T76" s="341"/>
      <c r="U76" s="341"/>
      <c r="V76" s="341"/>
      <c r="W76" s="341"/>
      <c r="X76" s="341"/>
      <c r="Y76" s="341"/>
      <c r="Z76" s="341"/>
      <c r="AA76" s="341">
        <f t="shared" si="0"/>
        <v>1</v>
      </c>
    </row>
    <row r="77" spans="1:27" ht="12.75" customHeight="1" x14ac:dyDescent="0.25">
      <c r="A77" s="346" t="s">
        <v>1407</v>
      </c>
      <c r="B77" s="346" t="s">
        <v>2523</v>
      </c>
      <c r="C77" s="346">
        <v>2003</v>
      </c>
      <c r="D77" s="346" t="s">
        <v>2609</v>
      </c>
      <c r="E77" s="341" t="s">
        <v>2498</v>
      </c>
      <c r="F77" s="340">
        <v>2</v>
      </c>
      <c r="G77" s="341"/>
      <c r="H77" s="341"/>
      <c r="I77" s="341"/>
      <c r="J77" s="341"/>
      <c r="K77" s="341"/>
      <c r="L77" s="341"/>
      <c r="M77" s="341"/>
      <c r="N77" s="341"/>
      <c r="O77" s="341"/>
      <c r="P77" s="341"/>
      <c r="Q77" s="340">
        <v>2</v>
      </c>
      <c r="R77" s="341"/>
      <c r="S77" s="341"/>
      <c r="T77" s="341"/>
      <c r="U77" s="341"/>
      <c r="V77" s="341"/>
      <c r="W77" s="341"/>
      <c r="X77" s="341"/>
      <c r="Y77" s="341"/>
      <c r="Z77" s="341"/>
      <c r="AA77" s="341">
        <f t="shared" si="0"/>
        <v>1</v>
      </c>
    </row>
    <row r="78" spans="1:27" ht="12.75" customHeight="1" x14ac:dyDescent="0.25">
      <c r="A78" s="346" t="s">
        <v>2740</v>
      </c>
      <c r="B78" s="346" t="s">
        <v>2380</v>
      </c>
      <c r="C78" s="346">
        <v>2003</v>
      </c>
      <c r="D78" s="346" t="s">
        <v>2609</v>
      </c>
      <c r="E78" s="341" t="s">
        <v>2502</v>
      </c>
      <c r="F78" s="340">
        <v>2</v>
      </c>
      <c r="G78" s="341"/>
      <c r="H78" s="341"/>
      <c r="I78" s="341"/>
      <c r="J78" s="341"/>
      <c r="K78" s="341"/>
      <c r="L78" s="341"/>
      <c r="M78" s="341"/>
      <c r="N78" s="340">
        <v>2</v>
      </c>
      <c r="O78" s="341"/>
      <c r="P78" s="341"/>
      <c r="Q78" s="341"/>
      <c r="R78" s="341"/>
      <c r="S78" s="341"/>
      <c r="T78" s="341"/>
      <c r="U78" s="341"/>
      <c r="V78" s="341"/>
      <c r="W78" s="341"/>
      <c r="X78" s="341"/>
      <c r="Y78" s="341"/>
      <c r="Z78" s="341"/>
      <c r="AA78" s="341">
        <f t="shared" si="0"/>
        <v>1</v>
      </c>
    </row>
    <row r="79" spans="1:27" ht="12.75" customHeight="1" x14ac:dyDescent="0.25">
      <c r="A79" s="346" t="s">
        <v>2573</v>
      </c>
      <c r="B79" s="346" t="s">
        <v>2428</v>
      </c>
      <c r="C79" s="346">
        <v>2003</v>
      </c>
      <c r="D79" s="346" t="s">
        <v>2648</v>
      </c>
      <c r="E79" s="341" t="s">
        <v>2502</v>
      </c>
      <c r="F79" s="340">
        <v>2</v>
      </c>
      <c r="G79" s="341"/>
      <c r="H79" s="341"/>
      <c r="I79" s="341"/>
      <c r="J79" s="341"/>
      <c r="K79" s="341"/>
      <c r="L79" s="341"/>
      <c r="M79" s="341"/>
      <c r="N79" s="341"/>
      <c r="O79" s="341"/>
      <c r="P79" s="341"/>
      <c r="Q79" s="341"/>
      <c r="R79" s="341"/>
      <c r="S79" s="340">
        <v>2</v>
      </c>
      <c r="T79" s="341"/>
      <c r="U79" s="341"/>
      <c r="V79" s="341"/>
      <c r="W79" s="341"/>
      <c r="X79" s="341"/>
      <c r="Y79" s="341"/>
      <c r="Z79" s="341"/>
      <c r="AA79" s="341">
        <f t="shared" si="0"/>
        <v>1</v>
      </c>
    </row>
    <row r="80" spans="1:27" ht="12.75" customHeight="1" x14ac:dyDescent="0.25">
      <c r="A80" s="346" t="s">
        <v>2741</v>
      </c>
      <c r="B80" s="346" t="s">
        <v>2310</v>
      </c>
      <c r="C80" s="346">
        <v>2003</v>
      </c>
      <c r="D80" s="346" t="s">
        <v>2600</v>
      </c>
      <c r="E80" s="341" t="s">
        <v>2498</v>
      </c>
      <c r="F80" s="340">
        <v>2</v>
      </c>
      <c r="G80" s="341"/>
      <c r="H80" s="341"/>
      <c r="I80" s="341"/>
      <c r="J80" s="341"/>
      <c r="K80" s="341">
        <v>2</v>
      </c>
      <c r="L80" s="341"/>
      <c r="M80" s="341" t="s">
        <v>97</v>
      </c>
      <c r="N80" s="341"/>
      <c r="O80" s="341"/>
      <c r="P80" s="341"/>
      <c r="Q80" s="341"/>
      <c r="R80" s="341"/>
      <c r="S80" s="341"/>
      <c r="T80" s="341"/>
      <c r="U80" s="341"/>
      <c r="V80" s="341"/>
      <c r="W80" s="341"/>
      <c r="X80" s="341"/>
      <c r="Y80" s="341"/>
      <c r="Z80" s="341"/>
      <c r="AA80" s="341">
        <f t="shared" si="0"/>
        <v>1</v>
      </c>
    </row>
    <row r="81" spans="1:27" ht="12.75" customHeight="1" x14ac:dyDescent="0.25">
      <c r="A81" s="346" t="s">
        <v>2742</v>
      </c>
      <c r="B81" s="346" t="s">
        <v>2523</v>
      </c>
      <c r="C81" s="346">
        <v>2003</v>
      </c>
      <c r="D81" s="346" t="s">
        <v>2505</v>
      </c>
      <c r="E81" s="341" t="s">
        <v>2498</v>
      </c>
      <c r="F81" s="340">
        <v>2</v>
      </c>
      <c r="G81" s="341"/>
      <c r="H81" s="341">
        <v>2</v>
      </c>
      <c r="I81" s="341"/>
      <c r="J81" s="341"/>
      <c r="K81" s="341"/>
      <c r="L81" s="341"/>
      <c r="M81" s="341"/>
      <c r="N81" s="341"/>
      <c r="O81" s="341"/>
      <c r="P81" s="341"/>
      <c r="Q81" s="341"/>
      <c r="R81" s="341"/>
      <c r="S81" s="341"/>
      <c r="T81" s="340">
        <v>2</v>
      </c>
      <c r="U81" s="341"/>
      <c r="V81" s="341"/>
      <c r="W81" s="341"/>
      <c r="X81" s="341"/>
      <c r="Y81" s="341"/>
      <c r="Z81" s="341"/>
      <c r="AA81" s="341">
        <f t="shared" si="0"/>
        <v>2</v>
      </c>
    </row>
    <row r="82" spans="1:27" ht="12.75" customHeight="1" x14ac:dyDescent="0.25">
      <c r="A82" s="346" t="s">
        <v>2743</v>
      </c>
      <c r="B82" s="346" t="s">
        <v>2337</v>
      </c>
      <c r="C82" s="346">
        <v>2003</v>
      </c>
      <c r="D82" s="346" t="s">
        <v>2503</v>
      </c>
      <c r="E82" s="341" t="s">
        <v>2502</v>
      </c>
      <c r="F82" s="340">
        <v>2</v>
      </c>
      <c r="G82" s="340"/>
      <c r="H82" s="341"/>
      <c r="I82" s="341"/>
      <c r="J82" s="341"/>
      <c r="K82" s="341"/>
      <c r="L82" s="341"/>
      <c r="M82" s="341"/>
      <c r="N82" s="341"/>
      <c r="O82" s="341"/>
      <c r="P82" s="341"/>
      <c r="Q82" s="341"/>
      <c r="R82" s="340">
        <v>2</v>
      </c>
      <c r="S82" s="341"/>
      <c r="T82" s="341"/>
      <c r="U82" s="341"/>
      <c r="V82" s="341"/>
      <c r="W82" s="341"/>
      <c r="X82" s="341"/>
      <c r="Y82" s="341"/>
      <c r="Z82" s="341"/>
      <c r="AA82" s="341">
        <f t="shared" si="0"/>
        <v>1</v>
      </c>
    </row>
    <row r="83" spans="1:27" ht="12.75" customHeight="1" x14ac:dyDescent="0.25">
      <c r="A83" s="346" t="s">
        <v>1743</v>
      </c>
      <c r="B83" s="346" t="s">
        <v>2337</v>
      </c>
      <c r="C83" s="346">
        <v>2003</v>
      </c>
      <c r="D83" s="346" t="s">
        <v>2707</v>
      </c>
      <c r="E83" s="341" t="s">
        <v>2516</v>
      </c>
      <c r="F83" s="340">
        <v>2</v>
      </c>
      <c r="G83" s="341"/>
      <c r="H83" s="341"/>
      <c r="I83" s="341"/>
      <c r="J83" s="341"/>
      <c r="K83" s="341"/>
      <c r="L83" s="341"/>
      <c r="M83" s="341"/>
      <c r="N83" s="341"/>
      <c r="O83" s="341"/>
      <c r="P83" s="341"/>
      <c r="Q83" s="341"/>
      <c r="R83" s="340">
        <v>2</v>
      </c>
      <c r="S83" s="341"/>
      <c r="T83" s="341"/>
      <c r="U83" s="341"/>
      <c r="V83" s="341"/>
      <c r="W83" s="341"/>
      <c r="X83" s="341"/>
      <c r="Y83" s="341"/>
      <c r="Z83" s="341"/>
      <c r="AA83" s="341">
        <f t="shared" si="0"/>
        <v>1</v>
      </c>
    </row>
    <row r="84" spans="1:27" ht="12.75" customHeight="1" x14ac:dyDescent="0.25">
      <c r="A84" s="346" t="s">
        <v>2744</v>
      </c>
      <c r="B84" s="346" t="s">
        <v>2377</v>
      </c>
      <c r="C84" s="346">
        <v>2003</v>
      </c>
      <c r="D84" s="346" t="s">
        <v>2609</v>
      </c>
      <c r="E84" s="341" t="s">
        <v>2498</v>
      </c>
      <c r="F84" s="340">
        <v>1</v>
      </c>
      <c r="G84" s="341"/>
      <c r="H84" s="341"/>
      <c r="I84" s="341"/>
      <c r="J84" s="341"/>
      <c r="K84" s="341"/>
      <c r="L84" s="341"/>
      <c r="M84" s="341"/>
      <c r="N84" s="341"/>
      <c r="O84" s="341"/>
      <c r="P84" s="341"/>
      <c r="Q84" s="340">
        <v>1</v>
      </c>
      <c r="R84" s="341"/>
      <c r="S84" s="341"/>
      <c r="T84" s="341"/>
      <c r="U84" s="341"/>
      <c r="V84" s="341"/>
      <c r="W84" s="341"/>
      <c r="X84" s="341"/>
      <c r="Y84" s="341"/>
      <c r="Z84" s="341"/>
      <c r="AA84" s="341">
        <f t="shared" si="0"/>
        <v>1</v>
      </c>
    </row>
    <row r="85" spans="1:27" ht="12.75" customHeight="1" x14ac:dyDescent="0.25">
      <c r="A85" s="346" t="s">
        <v>2745</v>
      </c>
      <c r="B85" s="346" t="s">
        <v>2343</v>
      </c>
      <c r="C85" s="346">
        <v>2003</v>
      </c>
      <c r="D85" s="346" t="s">
        <v>2609</v>
      </c>
      <c r="E85" s="341" t="s">
        <v>2516</v>
      </c>
      <c r="F85" s="340">
        <v>1</v>
      </c>
      <c r="G85" s="341"/>
      <c r="H85" s="341"/>
      <c r="I85" s="341"/>
      <c r="J85" s="341"/>
      <c r="K85" s="340">
        <v>1</v>
      </c>
      <c r="L85" s="341"/>
      <c r="M85" s="341"/>
      <c r="N85" s="341"/>
      <c r="O85" s="341"/>
      <c r="P85" s="341"/>
      <c r="Q85" s="341"/>
      <c r="R85" s="341"/>
      <c r="S85" s="341"/>
      <c r="T85" s="341"/>
      <c r="U85" s="341"/>
      <c r="V85" s="341"/>
      <c r="W85" s="341"/>
      <c r="X85" s="341"/>
      <c r="Y85" s="341"/>
      <c r="Z85" s="341"/>
      <c r="AA85" s="341">
        <f t="shared" si="0"/>
        <v>1</v>
      </c>
    </row>
    <row r="86" spans="1:27" ht="12.75" customHeight="1" x14ac:dyDescent="0.25">
      <c r="A86" s="346" t="s">
        <v>2052</v>
      </c>
      <c r="B86" s="346" t="s">
        <v>2380</v>
      </c>
      <c r="C86" s="346">
        <v>2003</v>
      </c>
      <c r="D86" s="346" t="s">
        <v>2600</v>
      </c>
      <c r="E86" s="341" t="s">
        <v>2498</v>
      </c>
      <c r="F86" s="340">
        <v>1</v>
      </c>
      <c r="G86" s="341"/>
      <c r="H86" s="341"/>
      <c r="I86" s="341"/>
      <c r="J86" s="341"/>
      <c r="K86" s="341"/>
      <c r="L86" s="341"/>
      <c r="M86" s="341"/>
      <c r="N86" s="341"/>
      <c r="O86" s="341"/>
      <c r="P86" s="341"/>
      <c r="Q86" s="341"/>
      <c r="R86" s="341"/>
      <c r="S86" s="341"/>
      <c r="T86" s="340">
        <v>1</v>
      </c>
      <c r="U86" s="341"/>
      <c r="V86" s="341"/>
      <c r="W86" s="341"/>
      <c r="X86" s="341"/>
      <c r="Y86" s="341"/>
      <c r="Z86" s="341"/>
      <c r="AA86" s="341">
        <f t="shared" si="0"/>
        <v>1</v>
      </c>
    </row>
    <row r="87" spans="1:27" ht="12.75" customHeight="1" x14ac:dyDescent="0.25">
      <c r="A87" s="346" t="s">
        <v>2459</v>
      </c>
      <c r="B87" s="346" t="s">
        <v>2331</v>
      </c>
      <c r="C87" s="346">
        <v>2003</v>
      </c>
      <c r="D87" s="346" t="s">
        <v>2600</v>
      </c>
      <c r="E87" s="341" t="s">
        <v>2516</v>
      </c>
      <c r="F87" s="340">
        <v>1</v>
      </c>
      <c r="G87" s="341"/>
      <c r="H87" s="341"/>
      <c r="I87" s="341"/>
      <c r="J87" s="341"/>
      <c r="K87" s="340">
        <v>1</v>
      </c>
      <c r="L87" s="341"/>
      <c r="M87" s="341"/>
      <c r="N87" s="341"/>
      <c r="O87" s="341"/>
      <c r="P87" s="341"/>
      <c r="Q87" s="341"/>
      <c r="R87" s="341"/>
      <c r="S87" s="341"/>
      <c r="T87" s="341"/>
      <c r="U87" s="341"/>
      <c r="V87" s="341"/>
      <c r="W87" s="341"/>
      <c r="X87" s="341"/>
      <c r="Y87" s="341"/>
      <c r="Z87" s="341"/>
      <c r="AA87" s="341">
        <f t="shared" si="0"/>
        <v>1</v>
      </c>
    </row>
    <row r="88" spans="1:27" ht="12.75" customHeight="1" x14ac:dyDescent="0.25">
      <c r="A88" s="346" t="s">
        <v>2746</v>
      </c>
      <c r="B88" s="346" t="s">
        <v>2303</v>
      </c>
      <c r="C88" s="346">
        <v>2003</v>
      </c>
      <c r="D88" s="346" t="s">
        <v>2541</v>
      </c>
      <c r="E88" s="341" t="s">
        <v>2506</v>
      </c>
      <c r="F88" s="340">
        <v>1</v>
      </c>
      <c r="G88" s="341"/>
      <c r="H88" s="340">
        <v>1</v>
      </c>
      <c r="I88" s="341"/>
      <c r="J88" s="341"/>
      <c r="K88" s="341"/>
      <c r="L88" s="341"/>
      <c r="M88" s="341"/>
      <c r="N88" s="341"/>
      <c r="O88" s="341"/>
      <c r="P88" s="341"/>
      <c r="Q88" s="341"/>
      <c r="R88" s="341"/>
      <c r="S88" s="341"/>
      <c r="T88" s="341"/>
      <c r="U88" s="341"/>
      <c r="V88" s="341"/>
      <c r="W88" s="341"/>
      <c r="X88" s="341"/>
      <c r="Y88" s="341"/>
      <c r="Z88" s="341"/>
      <c r="AA88" s="341">
        <f t="shared" si="0"/>
        <v>1</v>
      </c>
    </row>
    <row r="89" spans="1:27" ht="12.75" customHeight="1" x14ac:dyDescent="0.25">
      <c r="A89" s="346" t="s">
        <v>1941</v>
      </c>
      <c r="B89" s="346" t="s">
        <v>2314</v>
      </c>
      <c r="C89" s="346">
        <v>2003</v>
      </c>
      <c r="D89" s="346" t="s">
        <v>2655</v>
      </c>
      <c r="E89" s="341" t="s">
        <v>2498</v>
      </c>
      <c r="F89" s="340">
        <v>1</v>
      </c>
      <c r="G89" s="341"/>
      <c r="H89" s="341"/>
      <c r="I89" s="341"/>
      <c r="J89" s="341"/>
      <c r="K89" s="341"/>
      <c r="L89" s="341"/>
      <c r="M89" s="341"/>
      <c r="N89" s="341"/>
      <c r="O89" s="341"/>
      <c r="P89" s="341"/>
      <c r="Q89" s="341"/>
      <c r="R89" s="341"/>
      <c r="S89" s="341"/>
      <c r="T89" s="341"/>
      <c r="U89" s="341"/>
      <c r="V89" s="341"/>
      <c r="W89" s="341"/>
      <c r="X89" s="340">
        <v>1</v>
      </c>
      <c r="Y89" s="341"/>
      <c r="Z89" s="341"/>
      <c r="AA89" s="341">
        <f t="shared" si="0"/>
        <v>1</v>
      </c>
    </row>
    <row r="90" spans="1:27" ht="12.75" customHeight="1" x14ac:dyDescent="0.25">
      <c r="A90" s="346" t="s">
        <v>2127</v>
      </c>
      <c r="B90" s="346" t="s">
        <v>2303</v>
      </c>
      <c r="C90" s="346">
        <v>2003</v>
      </c>
      <c r="D90" s="346" t="s">
        <v>2510</v>
      </c>
      <c r="E90" s="341" t="s">
        <v>2502</v>
      </c>
      <c r="F90" s="340">
        <v>1</v>
      </c>
      <c r="G90" s="341"/>
      <c r="H90" s="341"/>
      <c r="I90" s="340">
        <v>1</v>
      </c>
      <c r="J90" s="341"/>
      <c r="K90" s="341"/>
      <c r="L90" s="341"/>
      <c r="M90" s="341"/>
      <c r="N90" s="341"/>
      <c r="O90" s="341"/>
      <c r="P90" s="341"/>
      <c r="Q90" s="341"/>
      <c r="R90" s="341"/>
      <c r="S90" s="341"/>
      <c r="T90" s="341"/>
      <c r="U90" s="341"/>
      <c r="V90" s="341"/>
      <c r="W90" s="341"/>
      <c r="X90" s="341"/>
      <c r="Y90" s="341"/>
      <c r="Z90" s="341"/>
      <c r="AA90" s="341">
        <f t="shared" si="0"/>
        <v>1</v>
      </c>
    </row>
    <row r="91" spans="1:27" ht="12.75" customHeight="1" x14ac:dyDescent="0.25">
      <c r="A91" s="346" t="s">
        <v>2747</v>
      </c>
      <c r="B91" s="346" t="s">
        <v>2331</v>
      </c>
      <c r="C91" s="346">
        <v>2003</v>
      </c>
      <c r="D91" s="346" t="s">
        <v>2519</v>
      </c>
      <c r="E91" s="341" t="s">
        <v>2498</v>
      </c>
      <c r="F91" s="340">
        <v>1</v>
      </c>
      <c r="G91" s="341"/>
      <c r="H91" s="341"/>
      <c r="I91" s="341"/>
      <c r="J91" s="341"/>
      <c r="K91" s="340">
        <v>1</v>
      </c>
      <c r="L91" s="341"/>
      <c r="M91" s="341"/>
      <c r="N91" s="341"/>
      <c r="O91" s="341"/>
      <c r="P91" s="341"/>
      <c r="Q91" s="341"/>
      <c r="R91" s="341"/>
      <c r="S91" s="341"/>
      <c r="T91" s="341"/>
      <c r="U91" s="341"/>
      <c r="V91" s="341"/>
      <c r="W91" s="341"/>
      <c r="X91" s="341"/>
      <c r="Y91" s="341"/>
      <c r="Z91" s="341"/>
      <c r="AA91" s="341">
        <f t="shared" si="0"/>
        <v>1</v>
      </c>
    </row>
    <row r="92" spans="1:27" ht="12.75" customHeight="1" x14ac:dyDescent="0.25">
      <c r="A92" s="346" t="s">
        <v>2748</v>
      </c>
      <c r="B92" s="346" t="s">
        <v>2428</v>
      </c>
      <c r="C92" s="346">
        <v>2003</v>
      </c>
      <c r="D92" s="346" t="s">
        <v>2707</v>
      </c>
      <c r="E92" s="341" t="s">
        <v>2516</v>
      </c>
      <c r="F92" s="340">
        <v>1</v>
      </c>
      <c r="G92" s="341"/>
      <c r="H92" s="341"/>
      <c r="I92" s="341"/>
      <c r="J92" s="341"/>
      <c r="K92" s="341" t="s">
        <v>97</v>
      </c>
      <c r="L92" s="341" t="s">
        <v>97</v>
      </c>
      <c r="M92" s="341"/>
      <c r="N92" s="341"/>
      <c r="O92" s="341"/>
      <c r="P92" s="341"/>
      <c r="Q92" s="341" t="s">
        <v>97</v>
      </c>
      <c r="R92" s="341"/>
      <c r="S92" s="340">
        <v>1</v>
      </c>
      <c r="T92" s="341"/>
      <c r="U92" s="341"/>
      <c r="V92" s="341"/>
      <c r="W92" s="341"/>
      <c r="X92" s="341"/>
      <c r="Y92" s="341"/>
      <c r="Z92" s="341"/>
      <c r="AA92" s="341">
        <f t="shared" si="0"/>
        <v>1</v>
      </c>
    </row>
    <row r="93" spans="1:27" ht="12.75" customHeight="1" x14ac:dyDescent="0.25">
      <c r="A93" s="346" t="s">
        <v>2749</v>
      </c>
      <c r="B93" s="346" t="s">
        <v>2314</v>
      </c>
      <c r="C93" s="346">
        <v>2003</v>
      </c>
      <c r="D93" s="346" t="s">
        <v>2606</v>
      </c>
      <c r="E93" s="341" t="s">
        <v>2498</v>
      </c>
      <c r="F93" s="340">
        <v>1</v>
      </c>
      <c r="G93" s="341"/>
      <c r="H93" s="341"/>
      <c r="I93" s="341"/>
      <c r="J93" s="341"/>
      <c r="K93" s="341"/>
      <c r="L93" s="341"/>
      <c r="M93" s="341"/>
      <c r="N93" s="341" t="s">
        <v>97</v>
      </c>
      <c r="O93" s="341" t="s">
        <v>97</v>
      </c>
      <c r="P93" s="341" t="s">
        <v>97</v>
      </c>
      <c r="Q93" s="341" t="s">
        <v>97</v>
      </c>
      <c r="R93" s="341" t="s">
        <v>97</v>
      </c>
      <c r="S93" s="341" t="s">
        <v>97</v>
      </c>
      <c r="T93" s="340">
        <v>1</v>
      </c>
      <c r="U93" s="341" t="s">
        <v>97</v>
      </c>
      <c r="V93" s="341" t="s">
        <v>97</v>
      </c>
      <c r="W93" s="341"/>
      <c r="X93" s="341"/>
      <c r="Y93" s="341" t="s">
        <v>97</v>
      </c>
      <c r="Z93" s="341" t="s">
        <v>97</v>
      </c>
      <c r="AA93" s="341">
        <f t="shared" si="0"/>
        <v>1</v>
      </c>
    </row>
    <row r="94" spans="1:27" ht="12.75" customHeight="1" x14ac:dyDescent="0.25">
      <c r="A94" s="346"/>
      <c r="B94" s="346"/>
      <c r="C94" s="346"/>
      <c r="D94" s="346"/>
      <c r="E94" s="341"/>
      <c r="F94" s="340"/>
      <c r="G94" s="341"/>
      <c r="H94" s="341"/>
      <c r="I94" s="341"/>
      <c r="J94" s="341"/>
      <c r="K94" s="341"/>
      <c r="L94" s="341"/>
      <c r="M94" s="341"/>
      <c r="N94" s="341"/>
      <c r="O94" s="341"/>
      <c r="P94" s="341"/>
      <c r="Q94" s="341"/>
      <c r="R94" s="341"/>
      <c r="S94" s="341"/>
      <c r="T94" s="341"/>
      <c r="U94" s="341"/>
      <c r="V94" s="341"/>
      <c r="W94" s="341"/>
      <c r="X94" s="341"/>
      <c r="Y94" s="341"/>
      <c r="Z94" s="341"/>
      <c r="AA94" s="341">
        <v>43</v>
      </c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A84"/>
  <sheetViews>
    <sheetView workbookViewId="0">
      <pane ySplit="2" topLeftCell="A70" activePane="bottomLeft" state="frozen"/>
      <selection pane="bottomLeft" activeCell="T1" sqref="T1:T1048576"/>
    </sheetView>
  </sheetViews>
  <sheetFormatPr defaultColWidth="14.44140625" defaultRowHeight="15" customHeight="1" x14ac:dyDescent="0.25"/>
  <cols>
    <col min="1" max="1" width="13" customWidth="1"/>
    <col min="2" max="2" width="4.6640625" customWidth="1"/>
    <col min="3" max="3" width="5.33203125" customWidth="1"/>
    <col min="4" max="4" width="8.33203125" customWidth="1"/>
    <col min="5" max="5" width="4" customWidth="1"/>
    <col min="6" max="6" width="6.44140625" customWidth="1"/>
    <col min="7" max="26" width="4.109375" customWidth="1"/>
    <col min="27" max="27" width="3" customWidth="1"/>
  </cols>
  <sheetData>
    <row r="1" spans="1:27" ht="12.75" customHeight="1" x14ac:dyDescent="0.25">
      <c r="A1" s="339" t="s">
        <v>2490</v>
      </c>
      <c r="B1" s="339"/>
      <c r="C1" s="339"/>
      <c r="D1" s="339"/>
      <c r="E1" s="340"/>
      <c r="F1" s="340"/>
      <c r="G1" s="340"/>
      <c r="H1" s="340"/>
      <c r="I1" s="340"/>
      <c r="J1" s="340"/>
      <c r="K1" s="340"/>
      <c r="L1" s="340"/>
      <c r="M1" s="341" t="s">
        <v>2630</v>
      </c>
      <c r="N1" s="341" t="s">
        <v>2494</v>
      </c>
      <c r="O1" s="341"/>
      <c r="P1" s="341"/>
      <c r="Q1" s="341"/>
      <c r="R1" s="341"/>
      <c r="S1" s="341"/>
      <c r="T1" s="341"/>
      <c r="U1" s="341"/>
      <c r="V1" s="341" t="s">
        <v>2632</v>
      </c>
      <c r="W1" s="341" t="s">
        <v>2633</v>
      </c>
      <c r="X1" s="340"/>
      <c r="Y1" s="340"/>
      <c r="Z1" s="340"/>
      <c r="AA1" s="340"/>
    </row>
    <row r="2" spans="1:27" ht="12.75" customHeight="1" x14ac:dyDescent="0.25">
      <c r="A2" s="339" t="s">
        <v>2590</v>
      </c>
      <c r="B2" s="339" t="s">
        <v>2295</v>
      </c>
      <c r="C2" s="339" t="s">
        <v>2296</v>
      </c>
      <c r="D2" s="339" t="s">
        <v>2591</v>
      </c>
      <c r="E2" s="340" t="s">
        <v>2592</v>
      </c>
      <c r="F2" s="340" t="s">
        <v>2593</v>
      </c>
      <c r="G2" s="340" t="s">
        <v>1340</v>
      </c>
      <c r="H2" s="340" t="s">
        <v>4</v>
      </c>
      <c r="I2" s="340" t="s">
        <v>7</v>
      </c>
      <c r="J2" s="340" t="s">
        <v>16</v>
      </c>
      <c r="K2" s="340" t="s">
        <v>20</v>
      </c>
      <c r="L2" s="340" t="s">
        <v>19</v>
      </c>
      <c r="M2" s="340" t="s">
        <v>2501</v>
      </c>
      <c r="N2" s="340" t="s">
        <v>2496</v>
      </c>
      <c r="O2" s="340" t="s">
        <v>8</v>
      </c>
      <c r="P2" s="340" t="s">
        <v>14</v>
      </c>
      <c r="Q2" s="340" t="s">
        <v>1278</v>
      </c>
      <c r="R2" s="340" t="s">
        <v>2293</v>
      </c>
      <c r="S2" s="340" t="s">
        <v>1791</v>
      </c>
      <c r="T2" s="340" t="s">
        <v>11</v>
      </c>
      <c r="U2" s="340" t="s">
        <v>2</v>
      </c>
      <c r="V2" s="340" t="s">
        <v>9</v>
      </c>
      <c r="W2" s="340" t="s">
        <v>2638</v>
      </c>
      <c r="X2" s="340" t="s">
        <v>15</v>
      </c>
      <c r="Y2" s="340" t="s">
        <v>2294</v>
      </c>
      <c r="Z2" s="340" t="s">
        <v>5</v>
      </c>
      <c r="AA2" s="340"/>
    </row>
    <row r="3" spans="1:27" ht="12.75" customHeight="1" x14ac:dyDescent="0.25">
      <c r="A3" s="346" t="s">
        <v>117</v>
      </c>
      <c r="B3" s="346" t="s">
        <v>2365</v>
      </c>
      <c r="C3" s="346">
        <v>2002</v>
      </c>
      <c r="D3" s="346" t="s">
        <v>2600</v>
      </c>
      <c r="E3" s="341" t="s">
        <v>2750</v>
      </c>
      <c r="F3" s="340">
        <v>141</v>
      </c>
      <c r="G3" s="341"/>
      <c r="H3" s="341"/>
      <c r="I3" s="341"/>
      <c r="J3" s="341"/>
      <c r="K3" s="341"/>
      <c r="L3" s="341">
        <v>66</v>
      </c>
      <c r="M3" s="341"/>
      <c r="N3" s="341"/>
      <c r="O3" s="341"/>
      <c r="P3" s="341"/>
      <c r="Q3" s="341"/>
      <c r="R3" s="341"/>
      <c r="S3" s="340">
        <v>141</v>
      </c>
      <c r="T3" s="341"/>
      <c r="U3" s="341"/>
      <c r="V3" s="341"/>
      <c r="W3" s="341"/>
      <c r="X3" s="341"/>
      <c r="Y3" s="341"/>
      <c r="Z3" s="341">
        <v>110</v>
      </c>
      <c r="AA3" s="341">
        <f t="shared" ref="AA3:AA83" si="0">COUNT(G3:Z3)</f>
        <v>3</v>
      </c>
    </row>
    <row r="4" spans="1:27" ht="12.75" customHeight="1" x14ac:dyDescent="0.25">
      <c r="A4" s="346" t="s">
        <v>2751</v>
      </c>
      <c r="B4" s="346" t="s">
        <v>2405</v>
      </c>
      <c r="C4" s="346">
        <v>2002</v>
      </c>
      <c r="D4" s="346" t="s">
        <v>2595</v>
      </c>
      <c r="E4" s="341"/>
      <c r="F4" s="340">
        <v>137</v>
      </c>
      <c r="G4" s="341"/>
      <c r="H4" s="341"/>
      <c r="I4" s="341"/>
      <c r="J4" s="341"/>
      <c r="K4" s="341"/>
      <c r="L4" s="340">
        <v>137</v>
      </c>
      <c r="M4" s="341"/>
      <c r="N4" s="341"/>
      <c r="O4" s="341"/>
      <c r="P4" s="341"/>
      <c r="Q4" s="341"/>
      <c r="R4" s="341"/>
      <c r="S4" s="341"/>
      <c r="T4" s="341"/>
      <c r="U4" s="341"/>
      <c r="V4" s="341">
        <v>5</v>
      </c>
      <c r="W4" s="341"/>
      <c r="X4" s="341"/>
      <c r="Y4" s="341"/>
      <c r="Z4" s="341">
        <v>110</v>
      </c>
      <c r="AA4" s="341">
        <f t="shared" si="0"/>
        <v>3</v>
      </c>
    </row>
    <row r="5" spans="1:27" ht="12.75" customHeight="1" x14ac:dyDescent="0.25">
      <c r="A5" s="346" t="s">
        <v>2752</v>
      </c>
      <c r="B5" s="346" t="s">
        <v>2317</v>
      </c>
      <c r="C5" s="346">
        <v>2002</v>
      </c>
      <c r="D5" s="346" t="s">
        <v>2503</v>
      </c>
      <c r="E5" s="341"/>
      <c r="F5" s="340">
        <v>95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>
        <v>43</v>
      </c>
      <c r="S5" s="341"/>
      <c r="T5" s="341"/>
      <c r="U5" s="341"/>
      <c r="V5" s="341">
        <v>5</v>
      </c>
      <c r="W5" s="341"/>
      <c r="X5" s="341"/>
      <c r="Y5" s="341"/>
      <c r="Z5" s="340">
        <v>95</v>
      </c>
      <c r="AA5" s="341">
        <f t="shared" si="0"/>
        <v>3</v>
      </c>
    </row>
    <row r="6" spans="1:27" ht="12.75" customHeight="1" x14ac:dyDescent="0.25">
      <c r="A6" s="346" t="s">
        <v>2753</v>
      </c>
      <c r="B6" s="346" t="s">
        <v>2303</v>
      </c>
      <c r="C6" s="346">
        <v>2002</v>
      </c>
      <c r="D6" s="346" t="s">
        <v>1340</v>
      </c>
      <c r="E6" s="341"/>
      <c r="F6" s="340">
        <v>88</v>
      </c>
      <c r="G6" s="341"/>
      <c r="H6" s="341"/>
      <c r="I6" s="341"/>
      <c r="J6" s="341">
        <v>9</v>
      </c>
      <c r="K6" s="340">
        <v>88</v>
      </c>
      <c r="L6" s="341"/>
      <c r="M6" s="341"/>
      <c r="N6" s="341"/>
      <c r="O6" s="341"/>
      <c r="P6" s="341"/>
      <c r="Q6" s="341"/>
      <c r="R6" s="341">
        <v>7</v>
      </c>
      <c r="S6" s="341"/>
      <c r="T6" s="341"/>
      <c r="U6" s="341"/>
      <c r="V6" s="341"/>
      <c r="W6" s="341"/>
      <c r="X6" s="341"/>
      <c r="Y6" s="341"/>
      <c r="Z6" s="341"/>
      <c r="AA6" s="341">
        <f t="shared" si="0"/>
        <v>3</v>
      </c>
    </row>
    <row r="7" spans="1:27" ht="12.75" customHeight="1" x14ac:dyDescent="0.25">
      <c r="A7" s="346" t="s">
        <v>2754</v>
      </c>
      <c r="B7" s="346" t="s">
        <v>2367</v>
      </c>
      <c r="C7" s="346">
        <v>2002</v>
      </c>
      <c r="D7" s="346" t="s">
        <v>2600</v>
      </c>
      <c r="E7" s="341" t="s">
        <v>2750</v>
      </c>
      <c r="F7" s="340">
        <v>78</v>
      </c>
      <c r="G7" s="341"/>
      <c r="H7" s="341"/>
      <c r="I7" s="341"/>
      <c r="J7" s="341"/>
      <c r="K7" s="341"/>
      <c r="L7" s="341">
        <v>26</v>
      </c>
      <c r="M7" s="341"/>
      <c r="N7" s="341">
        <v>14</v>
      </c>
      <c r="O7" s="341"/>
      <c r="P7" s="341">
        <v>40</v>
      </c>
      <c r="Q7" s="340">
        <v>78</v>
      </c>
      <c r="R7" s="341"/>
      <c r="S7" s="341"/>
      <c r="T7" s="341"/>
      <c r="U7" s="341"/>
      <c r="V7" s="341">
        <v>55</v>
      </c>
      <c r="W7" s="341"/>
      <c r="X7" s="341"/>
      <c r="Y7" s="341"/>
      <c r="Z7" s="341">
        <v>3</v>
      </c>
      <c r="AA7" s="341">
        <f t="shared" si="0"/>
        <v>6</v>
      </c>
    </row>
    <row r="8" spans="1:27" ht="12.75" customHeight="1" x14ac:dyDescent="0.25">
      <c r="A8" s="346" t="s">
        <v>2755</v>
      </c>
      <c r="B8" s="346" t="s">
        <v>2351</v>
      </c>
      <c r="C8" s="346">
        <v>2002</v>
      </c>
      <c r="D8" s="346" t="s">
        <v>2503</v>
      </c>
      <c r="E8" s="341" t="s">
        <v>2502</v>
      </c>
      <c r="F8" s="340">
        <v>77</v>
      </c>
      <c r="G8" s="341"/>
      <c r="H8" s="341"/>
      <c r="I8" s="340">
        <v>77</v>
      </c>
      <c r="J8" s="341"/>
      <c r="K8" s="341"/>
      <c r="L8" s="341">
        <v>25</v>
      </c>
      <c r="M8" s="341"/>
      <c r="N8" s="341"/>
      <c r="O8" s="341"/>
      <c r="P8" s="341"/>
      <c r="Q8" s="341"/>
      <c r="R8" s="341"/>
      <c r="S8" s="341"/>
      <c r="T8" s="341">
        <v>1</v>
      </c>
      <c r="U8" s="341"/>
      <c r="V8" s="341"/>
      <c r="W8" s="341"/>
      <c r="X8" s="341"/>
      <c r="Y8" s="341"/>
      <c r="Z8" s="341"/>
      <c r="AA8" s="341">
        <f t="shared" si="0"/>
        <v>3</v>
      </c>
    </row>
    <row r="9" spans="1:27" ht="12.75" customHeight="1" x14ac:dyDescent="0.25">
      <c r="A9" s="346" t="s">
        <v>2017</v>
      </c>
      <c r="B9" s="346" t="s">
        <v>2367</v>
      </c>
      <c r="C9" s="346">
        <v>2002</v>
      </c>
      <c r="D9" s="346" t="s">
        <v>1340</v>
      </c>
      <c r="E9" s="341"/>
      <c r="F9" s="340">
        <v>66</v>
      </c>
      <c r="G9" s="341"/>
      <c r="H9" s="341"/>
      <c r="I9" s="341"/>
      <c r="J9" s="341">
        <v>55</v>
      </c>
      <c r="K9" s="341"/>
      <c r="L9" s="341"/>
      <c r="M9" s="341"/>
      <c r="N9" s="341"/>
      <c r="O9" s="341"/>
      <c r="P9" s="341"/>
      <c r="Q9" s="341"/>
      <c r="R9" s="341"/>
      <c r="S9" s="341"/>
      <c r="T9" s="340">
        <v>66</v>
      </c>
      <c r="U9" s="341">
        <v>2</v>
      </c>
      <c r="V9" s="341">
        <v>55</v>
      </c>
      <c r="W9" s="341"/>
      <c r="X9" s="341"/>
      <c r="Y9" s="341"/>
      <c r="Z9" s="341"/>
      <c r="AA9" s="341">
        <f t="shared" si="0"/>
        <v>4</v>
      </c>
    </row>
    <row r="10" spans="1:27" ht="12.75" customHeight="1" x14ac:dyDescent="0.25">
      <c r="A10" s="346" t="s">
        <v>2756</v>
      </c>
      <c r="B10" s="346" t="s">
        <v>2389</v>
      </c>
      <c r="C10" s="346">
        <v>2002</v>
      </c>
      <c r="D10" s="346" t="s">
        <v>2682</v>
      </c>
      <c r="E10" s="341" t="s">
        <v>2509</v>
      </c>
      <c r="F10" s="340">
        <v>65</v>
      </c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0">
        <v>65</v>
      </c>
      <c r="W10" s="341"/>
      <c r="X10" s="341"/>
      <c r="Y10" s="341"/>
      <c r="Z10" s="341"/>
      <c r="AA10" s="341">
        <f t="shared" si="0"/>
        <v>1</v>
      </c>
    </row>
    <row r="11" spans="1:27" ht="12.75" customHeight="1" x14ac:dyDescent="0.25">
      <c r="A11" s="346" t="s">
        <v>2757</v>
      </c>
      <c r="B11" s="346" t="s">
        <v>2310</v>
      </c>
      <c r="C11" s="346">
        <v>2002</v>
      </c>
      <c r="D11" s="346" t="s">
        <v>2655</v>
      </c>
      <c r="E11" s="341"/>
      <c r="F11" s="340">
        <v>63</v>
      </c>
      <c r="G11" s="341"/>
      <c r="H11" s="341">
        <v>2</v>
      </c>
      <c r="I11" s="341"/>
      <c r="J11" s="341"/>
      <c r="K11" s="341"/>
      <c r="L11" s="341"/>
      <c r="M11" s="341">
        <v>4</v>
      </c>
      <c r="N11" s="341"/>
      <c r="O11" s="341"/>
      <c r="P11" s="341"/>
      <c r="Q11" s="341"/>
      <c r="R11" s="341"/>
      <c r="S11" s="341"/>
      <c r="T11" s="341"/>
      <c r="U11" s="340">
        <v>63</v>
      </c>
      <c r="V11" s="341"/>
      <c r="W11" s="341"/>
      <c r="X11" s="341"/>
      <c r="Y11" s="341"/>
      <c r="Z11" s="341">
        <v>3</v>
      </c>
      <c r="AA11" s="341">
        <f t="shared" si="0"/>
        <v>4</v>
      </c>
    </row>
    <row r="12" spans="1:27" ht="12.75" customHeight="1" x14ac:dyDescent="0.25">
      <c r="A12" s="346" t="s">
        <v>2758</v>
      </c>
      <c r="B12" s="346" t="s">
        <v>2383</v>
      </c>
      <c r="C12" s="346">
        <v>2002</v>
      </c>
      <c r="D12" s="346" t="s">
        <v>2510</v>
      </c>
      <c r="E12" s="341" t="s">
        <v>2502</v>
      </c>
      <c r="F12" s="340">
        <v>48</v>
      </c>
      <c r="G12" s="341"/>
      <c r="H12" s="341">
        <v>2</v>
      </c>
      <c r="I12" s="341"/>
      <c r="J12" s="341"/>
      <c r="K12" s="341"/>
      <c r="L12" s="341">
        <v>25</v>
      </c>
      <c r="M12" s="341"/>
      <c r="N12" s="341"/>
      <c r="O12" s="341">
        <v>31</v>
      </c>
      <c r="P12" s="341"/>
      <c r="Q12" s="341"/>
      <c r="R12" s="341"/>
      <c r="S12" s="341"/>
      <c r="T12" s="341">
        <v>1</v>
      </c>
      <c r="U12" s="341"/>
      <c r="V12" s="341"/>
      <c r="W12" s="341"/>
      <c r="X12" s="340">
        <v>48</v>
      </c>
      <c r="Y12" s="341"/>
      <c r="Z12" s="341">
        <v>3</v>
      </c>
      <c r="AA12" s="341">
        <f t="shared" si="0"/>
        <v>6</v>
      </c>
    </row>
    <row r="13" spans="1:27" ht="12.75" customHeight="1" x14ac:dyDescent="0.25">
      <c r="A13" s="346" t="s">
        <v>2759</v>
      </c>
      <c r="B13" s="346" t="s">
        <v>2614</v>
      </c>
      <c r="C13" s="346">
        <v>2002</v>
      </c>
      <c r="D13" s="346" t="s">
        <v>2609</v>
      </c>
      <c r="E13" s="341"/>
      <c r="F13" s="340">
        <v>46</v>
      </c>
      <c r="G13" s="341"/>
      <c r="H13" s="341"/>
      <c r="I13" s="341">
        <v>41</v>
      </c>
      <c r="J13" s="341"/>
      <c r="K13" s="341"/>
      <c r="L13" s="341"/>
      <c r="M13" s="341"/>
      <c r="N13" s="340">
        <v>46</v>
      </c>
      <c r="O13" s="341"/>
      <c r="P13" s="341"/>
      <c r="Q13" s="341"/>
      <c r="R13" s="341"/>
      <c r="S13" s="341"/>
      <c r="T13" s="341"/>
      <c r="U13" s="341"/>
      <c r="V13" s="341">
        <v>5</v>
      </c>
      <c r="W13" s="341"/>
      <c r="X13" s="341"/>
      <c r="Y13" s="341"/>
      <c r="Z13" s="341"/>
      <c r="AA13" s="341">
        <f t="shared" si="0"/>
        <v>3</v>
      </c>
    </row>
    <row r="14" spans="1:27" ht="12.75" customHeight="1" x14ac:dyDescent="0.25">
      <c r="A14" s="346" t="s">
        <v>2760</v>
      </c>
      <c r="B14" s="346" t="s">
        <v>2327</v>
      </c>
      <c r="C14" s="346">
        <v>2002</v>
      </c>
      <c r="D14" s="346" t="s">
        <v>2622</v>
      </c>
      <c r="E14" s="341"/>
      <c r="F14" s="340">
        <v>45</v>
      </c>
      <c r="G14" s="341"/>
      <c r="H14" s="341"/>
      <c r="I14" s="341"/>
      <c r="J14" s="341"/>
      <c r="K14" s="341"/>
      <c r="L14" s="341"/>
      <c r="M14" s="341"/>
      <c r="N14" s="341"/>
      <c r="O14" s="340">
        <v>45</v>
      </c>
      <c r="P14" s="341"/>
      <c r="Q14" s="341"/>
      <c r="R14" s="341"/>
      <c r="S14" s="341"/>
      <c r="T14" s="341"/>
      <c r="U14" s="341"/>
      <c r="V14" s="341">
        <v>5</v>
      </c>
      <c r="W14" s="341"/>
      <c r="X14" s="341"/>
      <c r="Y14" s="341"/>
      <c r="Z14" s="341"/>
      <c r="AA14" s="341">
        <f t="shared" si="0"/>
        <v>2</v>
      </c>
    </row>
    <row r="15" spans="1:27" ht="12.75" customHeight="1" x14ac:dyDescent="0.25">
      <c r="A15" s="346" t="s">
        <v>2761</v>
      </c>
      <c r="B15" s="346" t="s">
        <v>2367</v>
      </c>
      <c r="C15" s="346">
        <v>2002</v>
      </c>
      <c r="D15" s="346" t="s">
        <v>2622</v>
      </c>
      <c r="E15" s="341"/>
      <c r="F15" s="340">
        <v>45</v>
      </c>
      <c r="G15" s="341"/>
      <c r="H15" s="341"/>
      <c r="I15" s="341"/>
      <c r="J15" s="340">
        <v>45</v>
      </c>
      <c r="K15" s="341">
        <v>24</v>
      </c>
      <c r="L15" s="341"/>
      <c r="M15" s="341"/>
      <c r="N15" s="341"/>
      <c r="O15" s="341"/>
      <c r="P15" s="341"/>
      <c r="Q15" s="341"/>
      <c r="R15" s="341">
        <v>3</v>
      </c>
      <c r="S15" s="341"/>
      <c r="T15" s="341">
        <v>1</v>
      </c>
      <c r="U15" s="341">
        <v>5</v>
      </c>
      <c r="V15" s="341"/>
      <c r="W15" s="341"/>
      <c r="X15" s="341"/>
      <c r="Y15" s="341"/>
      <c r="Z15" s="341"/>
      <c r="AA15" s="341">
        <f t="shared" si="0"/>
        <v>5</v>
      </c>
    </row>
    <row r="16" spans="1:27" ht="12.75" customHeight="1" x14ac:dyDescent="0.25">
      <c r="A16" s="346" t="s">
        <v>2762</v>
      </c>
      <c r="B16" s="346" t="s">
        <v>2317</v>
      </c>
      <c r="C16" s="346">
        <v>2002</v>
      </c>
      <c r="D16" s="346" t="s">
        <v>2615</v>
      </c>
      <c r="E16" s="341" t="s">
        <v>2506</v>
      </c>
      <c r="F16" s="340">
        <v>44</v>
      </c>
      <c r="G16" s="341"/>
      <c r="H16" s="341"/>
      <c r="I16" s="341"/>
      <c r="J16" s="341"/>
      <c r="K16" s="341"/>
      <c r="L16" s="341"/>
      <c r="M16" s="341"/>
      <c r="N16" s="341">
        <v>18</v>
      </c>
      <c r="O16" s="341"/>
      <c r="P16" s="341"/>
      <c r="Q16" s="340">
        <v>44</v>
      </c>
      <c r="R16" s="341"/>
      <c r="S16" s="341"/>
      <c r="T16" s="341"/>
      <c r="U16" s="341"/>
      <c r="V16" s="341"/>
      <c r="W16" s="341">
        <v>11</v>
      </c>
      <c r="X16" s="341">
        <v>11</v>
      </c>
      <c r="Y16" s="341">
        <v>1</v>
      </c>
      <c r="Z16" s="341"/>
      <c r="AA16" s="341">
        <f t="shared" si="0"/>
        <v>5</v>
      </c>
    </row>
    <row r="17" spans="1:27" ht="12.75" customHeight="1" x14ac:dyDescent="0.25">
      <c r="A17" s="346" t="s">
        <v>2033</v>
      </c>
      <c r="B17" s="346" t="s">
        <v>2377</v>
      </c>
      <c r="C17" s="346">
        <v>2002</v>
      </c>
      <c r="D17" s="346" t="s">
        <v>2532</v>
      </c>
      <c r="E17" s="341" t="s">
        <v>2509</v>
      </c>
      <c r="F17" s="340">
        <v>39</v>
      </c>
      <c r="G17" s="340">
        <v>39</v>
      </c>
      <c r="H17" s="341"/>
      <c r="I17" s="341"/>
      <c r="J17" s="341"/>
      <c r="K17" s="341"/>
      <c r="L17" s="341">
        <v>25</v>
      </c>
      <c r="M17" s="341"/>
      <c r="N17" s="341"/>
      <c r="O17" s="341"/>
      <c r="P17" s="341"/>
      <c r="Q17" s="341"/>
      <c r="R17" s="341"/>
      <c r="S17" s="341"/>
      <c r="T17" s="341"/>
      <c r="U17" s="341">
        <v>1</v>
      </c>
      <c r="V17" s="341"/>
      <c r="W17" s="341"/>
      <c r="X17" s="341"/>
      <c r="Y17" s="341"/>
      <c r="Z17" s="341"/>
      <c r="AA17" s="341">
        <f t="shared" si="0"/>
        <v>3</v>
      </c>
    </row>
    <row r="18" spans="1:27" ht="12.75" customHeight="1" x14ac:dyDescent="0.25">
      <c r="A18" s="346" t="s">
        <v>2763</v>
      </c>
      <c r="B18" s="346" t="s">
        <v>2343</v>
      </c>
      <c r="C18" s="346">
        <v>2002</v>
      </c>
      <c r="D18" s="346" t="s">
        <v>2510</v>
      </c>
      <c r="E18" s="341" t="s">
        <v>2502</v>
      </c>
      <c r="F18" s="340">
        <v>39</v>
      </c>
      <c r="G18" s="340">
        <v>39</v>
      </c>
      <c r="H18" s="341"/>
      <c r="I18" s="341"/>
      <c r="J18" s="341"/>
      <c r="K18" s="341"/>
      <c r="L18" s="341"/>
      <c r="M18" s="341">
        <v>4</v>
      </c>
      <c r="N18" s="341"/>
      <c r="O18" s="341"/>
      <c r="P18" s="341"/>
      <c r="Q18" s="341"/>
      <c r="R18" s="341"/>
      <c r="S18" s="341"/>
      <c r="T18" s="341"/>
      <c r="U18" s="341"/>
      <c r="V18" s="341"/>
      <c r="W18" s="341">
        <v>16</v>
      </c>
      <c r="X18" s="341"/>
      <c r="Y18" s="341">
        <v>19</v>
      </c>
      <c r="Z18" s="341"/>
      <c r="AA18" s="341">
        <f t="shared" si="0"/>
        <v>4</v>
      </c>
    </row>
    <row r="19" spans="1:27" ht="12.75" customHeight="1" x14ac:dyDescent="0.25">
      <c r="A19" s="346" t="s">
        <v>2764</v>
      </c>
      <c r="B19" s="346" t="s">
        <v>2317</v>
      </c>
      <c r="C19" s="346">
        <v>2002</v>
      </c>
      <c r="D19" s="346" t="s">
        <v>2510</v>
      </c>
      <c r="E19" s="341"/>
      <c r="F19" s="340">
        <v>36</v>
      </c>
      <c r="G19" s="341"/>
      <c r="H19" s="341"/>
      <c r="I19" s="341"/>
      <c r="J19" s="341"/>
      <c r="K19" s="341"/>
      <c r="L19" s="341"/>
      <c r="M19" s="341">
        <v>21</v>
      </c>
      <c r="N19" s="341"/>
      <c r="O19" s="341"/>
      <c r="P19" s="341"/>
      <c r="Q19" s="341"/>
      <c r="R19" s="341">
        <v>31</v>
      </c>
      <c r="S19" s="341"/>
      <c r="T19" s="341"/>
      <c r="U19" s="341"/>
      <c r="V19" s="341"/>
      <c r="W19" s="340">
        <v>36</v>
      </c>
      <c r="X19" s="341"/>
      <c r="Y19" s="341"/>
      <c r="Z19" s="341"/>
      <c r="AA19" s="341">
        <f t="shared" si="0"/>
        <v>3</v>
      </c>
    </row>
    <row r="20" spans="1:27" ht="12.75" customHeight="1" x14ac:dyDescent="0.25">
      <c r="A20" s="346" t="s">
        <v>1565</v>
      </c>
      <c r="B20" s="346" t="s">
        <v>2340</v>
      </c>
      <c r="C20" s="346">
        <v>2002</v>
      </c>
      <c r="D20" s="346" t="s">
        <v>1340</v>
      </c>
      <c r="E20" s="341"/>
      <c r="F20" s="340">
        <v>35</v>
      </c>
      <c r="G20" s="341"/>
      <c r="H20" s="341"/>
      <c r="I20" s="340">
        <v>35</v>
      </c>
      <c r="J20" s="341"/>
      <c r="K20" s="341"/>
      <c r="L20" s="341"/>
      <c r="M20" s="341">
        <v>8</v>
      </c>
      <c r="N20" s="341"/>
      <c r="O20" s="341">
        <v>12</v>
      </c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>
        <f t="shared" si="0"/>
        <v>3</v>
      </c>
    </row>
    <row r="21" spans="1:27" ht="12.75" customHeight="1" x14ac:dyDescent="0.25">
      <c r="A21" s="346" t="s">
        <v>2765</v>
      </c>
      <c r="B21" s="346" t="s">
        <v>2314</v>
      </c>
      <c r="C21" s="346">
        <v>2002</v>
      </c>
      <c r="D21" s="346" t="s">
        <v>2622</v>
      </c>
      <c r="E21" s="341"/>
      <c r="F21" s="340">
        <v>33</v>
      </c>
      <c r="G21" s="341"/>
      <c r="H21" s="341"/>
      <c r="I21" s="341"/>
      <c r="J21" s="341">
        <v>9</v>
      </c>
      <c r="K21" s="340">
        <v>33</v>
      </c>
      <c r="L21" s="341"/>
      <c r="M21" s="341"/>
      <c r="N21" s="341"/>
      <c r="O21" s="341"/>
      <c r="P21" s="341"/>
      <c r="Q21" s="341"/>
      <c r="R21" s="341">
        <v>31</v>
      </c>
      <c r="S21" s="341"/>
      <c r="T21" s="341"/>
      <c r="U21" s="341"/>
      <c r="V21" s="341"/>
      <c r="W21" s="341"/>
      <c r="X21" s="341"/>
      <c r="Y21" s="341"/>
      <c r="Z21" s="341"/>
      <c r="AA21" s="341">
        <f t="shared" si="0"/>
        <v>3</v>
      </c>
    </row>
    <row r="22" spans="1:27" ht="12.75" customHeight="1" x14ac:dyDescent="0.25">
      <c r="A22" s="346" t="s">
        <v>2434</v>
      </c>
      <c r="B22" s="346" t="s">
        <v>2306</v>
      </c>
      <c r="C22" s="346">
        <v>2002</v>
      </c>
      <c r="D22" s="346" t="s">
        <v>2595</v>
      </c>
      <c r="E22" s="341"/>
      <c r="F22" s="340">
        <v>31</v>
      </c>
      <c r="G22" s="341"/>
      <c r="H22" s="341"/>
      <c r="I22" s="341"/>
      <c r="J22" s="341">
        <v>3</v>
      </c>
      <c r="K22" s="341"/>
      <c r="L22" s="341"/>
      <c r="M22" s="341"/>
      <c r="N22" s="341"/>
      <c r="O22" s="341"/>
      <c r="P22" s="341"/>
      <c r="Q22" s="341"/>
      <c r="R22" s="341"/>
      <c r="S22" s="340">
        <v>31</v>
      </c>
      <c r="T22" s="341"/>
      <c r="U22" s="341"/>
      <c r="V22" s="341"/>
      <c r="W22" s="341"/>
      <c r="X22" s="341"/>
      <c r="Y22" s="341"/>
      <c r="Z22" s="341"/>
      <c r="AA22" s="341">
        <f t="shared" si="0"/>
        <v>2</v>
      </c>
    </row>
    <row r="23" spans="1:27" ht="12.75" customHeight="1" x14ac:dyDescent="0.25">
      <c r="A23" s="346" t="s">
        <v>2766</v>
      </c>
      <c r="B23" s="346" t="s">
        <v>2428</v>
      </c>
      <c r="C23" s="346">
        <v>2002</v>
      </c>
      <c r="D23" s="346" t="s">
        <v>2767</v>
      </c>
      <c r="E23" s="341"/>
      <c r="F23" s="340">
        <v>31</v>
      </c>
      <c r="G23" s="341"/>
      <c r="H23" s="341"/>
      <c r="I23" s="341"/>
      <c r="J23" s="341"/>
      <c r="K23" s="341"/>
      <c r="L23" s="341"/>
      <c r="M23" s="341"/>
      <c r="N23" s="341">
        <v>22</v>
      </c>
      <c r="O23" s="341"/>
      <c r="P23" s="341"/>
      <c r="Q23" s="341"/>
      <c r="R23" s="341"/>
      <c r="S23" s="341"/>
      <c r="T23" s="341"/>
      <c r="U23" s="341"/>
      <c r="V23" s="341"/>
      <c r="W23" s="340">
        <v>31</v>
      </c>
      <c r="X23" s="341"/>
      <c r="Y23" s="341"/>
      <c r="Z23" s="341"/>
      <c r="AA23" s="341">
        <f t="shared" si="0"/>
        <v>2</v>
      </c>
    </row>
    <row r="24" spans="1:27" ht="12.75" customHeight="1" x14ac:dyDescent="0.25">
      <c r="A24" s="346" t="s">
        <v>2768</v>
      </c>
      <c r="B24" s="346" t="s">
        <v>2383</v>
      </c>
      <c r="C24" s="346">
        <v>2002</v>
      </c>
      <c r="D24" s="346" t="s">
        <v>2655</v>
      </c>
      <c r="E24" s="341"/>
      <c r="F24" s="340">
        <v>31</v>
      </c>
      <c r="G24" s="341"/>
      <c r="H24" s="341">
        <v>2</v>
      </c>
      <c r="I24" s="341"/>
      <c r="J24" s="341"/>
      <c r="K24" s="341"/>
      <c r="L24" s="341"/>
      <c r="M24" s="341">
        <v>4</v>
      </c>
      <c r="N24" s="341"/>
      <c r="O24" s="341"/>
      <c r="P24" s="341"/>
      <c r="Q24" s="341"/>
      <c r="R24" s="341"/>
      <c r="S24" s="341"/>
      <c r="T24" s="341">
        <v>1</v>
      </c>
      <c r="U24" s="341"/>
      <c r="V24" s="341"/>
      <c r="W24" s="340">
        <v>31</v>
      </c>
      <c r="X24" s="341"/>
      <c r="Y24" s="341"/>
      <c r="Z24" s="341">
        <v>3</v>
      </c>
      <c r="AA24" s="341">
        <f t="shared" si="0"/>
        <v>5</v>
      </c>
    </row>
    <row r="25" spans="1:27" ht="12.75" customHeight="1" x14ac:dyDescent="0.25">
      <c r="A25" s="346" t="s">
        <v>2769</v>
      </c>
      <c r="B25" s="346" t="s">
        <v>2306</v>
      </c>
      <c r="C25" s="346">
        <v>2002</v>
      </c>
      <c r="D25" s="346" t="s">
        <v>2609</v>
      </c>
      <c r="E25" s="341"/>
      <c r="F25" s="340">
        <v>28</v>
      </c>
      <c r="G25" s="340">
        <v>28</v>
      </c>
      <c r="H25" s="341"/>
      <c r="I25" s="341"/>
      <c r="J25" s="341"/>
      <c r="K25" s="341"/>
      <c r="L25" s="341"/>
      <c r="M25" s="341"/>
      <c r="N25" s="341"/>
      <c r="O25" s="341">
        <v>20</v>
      </c>
      <c r="P25" s="341"/>
      <c r="Q25" s="341"/>
      <c r="R25" s="341"/>
      <c r="S25" s="341"/>
      <c r="T25" s="341">
        <v>18</v>
      </c>
      <c r="U25" s="341"/>
      <c r="V25" s="341"/>
      <c r="W25" s="341"/>
      <c r="X25" s="341"/>
      <c r="Y25" s="341"/>
      <c r="Z25" s="341"/>
      <c r="AA25" s="341">
        <f t="shared" si="0"/>
        <v>3</v>
      </c>
    </row>
    <row r="26" spans="1:27" ht="12.75" customHeight="1" x14ac:dyDescent="0.25">
      <c r="A26" s="346" t="s">
        <v>2770</v>
      </c>
      <c r="B26" s="346" t="s">
        <v>2327</v>
      </c>
      <c r="C26" s="346">
        <v>2002</v>
      </c>
      <c r="D26" s="346" t="s">
        <v>2541</v>
      </c>
      <c r="E26" s="341" t="s">
        <v>2502</v>
      </c>
      <c r="F26" s="340">
        <v>28</v>
      </c>
      <c r="G26" s="341"/>
      <c r="H26" s="341"/>
      <c r="I26" s="341"/>
      <c r="J26" s="341">
        <v>3</v>
      </c>
      <c r="K26" s="341"/>
      <c r="L26" s="341"/>
      <c r="M26" s="341"/>
      <c r="N26" s="341"/>
      <c r="O26" s="340">
        <v>28</v>
      </c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>
        <f t="shared" si="0"/>
        <v>2</v>
      </c>
    </row>
    <row r="27" spans="1:27" ht="12.75" customHeight="1" x14ac:dyDescent="0.25">
      <c r="A27" s="346" t="s">
        <v>2771</v>
      </c>
      <c r="B27" s="346" t="s">
        <v>2306</v>
      </c>
      <c r="C27" s="346">
        <v>2002</v>
      </c>
      <c r="D27" s="346" t="s">
        <v>2622</v>
      </c>
      <c r="E27" s="341"/>
      <c r="F27" s="340">
        <v>27</v>
      </c>
      <c r="G27" s="341"/>
      <c r="H27" s="341"/>
      <c r="I27" s="341"/>
      <c r="J27" s="341">
        <v>9</v>
      </c>
      <c r="K27" s="341">
        <v>23</v>
      </c>
      <c r="L27" s="341"/>
      <c r="M27" s="341"/>
      <c r="N27" s="341"/>
      <c r="O27" s="341"/>
      <c r="P27" s="340">
        <v>27</v>
      </c>
      <c r="Q27" s="341"/>
      <c r="R27" s="341"/>
      <c r="S27" s="341">
        <v>11</v>
      </c>
      <c r="T27" s="341">
        <v>16</v>
      </c>
      <c r="U27" s="341"/>
      <c r="V27" s="341"/>
      <c r="W27" s="341"/>
      <c r="X27" s="341">
        <v>8</v>
      </c>
      <c r="Y27" s="341"/>
      <c r="Z27" s="341"/>
      <c r="AA27" s="341">
        <f t="shared" si="0"/>
        <v>6</v>
      </c>
    </row>
    <row r="28" spans="1:27" ht="12.75" customHeight="1" x14ac:dyDescent="0.25">
      <c r="A28" s="346" t="s">
        <v>2772</v>
      </c>
      <c r="B28" s="346" t="s">
        <v>2380</v>
      </c>
      <c r="C28" s="346">
        <v>2002</v>
      </c>
      <c r="D28" s="346" t="s">
        <v>2622</v>
      </c>
      <c r="E28" s="341"/>
      <c r="F28" s="340">
        <v>26</v>
      </c>
      <c r="G28" s="341"/>
      <c r="H28" s="341"/>
      <c r="I28" s="340">
        <v>26</v>
      </c>
      <c r="J28" s="341"/>
      <c r="K28" s="341"/>
      <c r="L28" s="341"/>
      <c r="M28" s="341">
        <v>21</v>
      </c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  <c r="AA28" s="341">
        <f t="shared" si="0"/>
        <v>2</v>
      </c>
    </row>
    <row r="29" spans="1:27" ht="12.75" customHeight="1" x14ac:dyDescent="0.25">
      <c r="A29" s="346" t="s">
        <v>2773</v>
      </c>
      <c r="B29" s="346" t="s">
        <v>2387</v>
      </c>
      <c r="C29" s="346">
        <v>2002</v>
      </c>
      <c r="D29" s="346" t="s">
        <v>2609</v>
      </c>
      <c r="E29" s="341"/>
      <c r="F29" s="340">
        <v>26</v>
      </c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1"/>
      <c r="S29" s="341"/>
      <c r="T29" s="341"/>
      <c r="U29" s="341"/>
      <c r="V29" s="341"/>
      <c r="W29" s="341"/>
      <c r="X29" s="341"/>
      <c r="Y29" s="340">
        <v>26</v>
      </c>
      <c r="Z29" s="341"/>
      <c r="AA29" s="341">
        <f t="shared" si="0"/>
        <v>1</v>
      </c>
    </row>
    <row r="30" spans="1:27" ht="12.75" customHeight="1" x14ac:dyDescent="0.25">
      <c r="A30" s="346" t="s">
        <v>2774</v>
      </c>
      <c r="B30" s="346" t="s">
        <v>2331</v>
      </c>
      <c r="C30" s="346">
        <v>2002</v>
      </c>
      <c r="D30" s="346" t="s">
        <v>2510</v>
      </c>
      <c r="E30" s="341" t="s">
        <v>2516</v>
      </c>
      <c r="F30" s="340">
        <v>26</v>
      </c>
      <c r="G30" s="341"/>
      <c r="H30" s="341"/>
      <c r="I30" s="341"/>
      <c r="J30" s="341"/>
      <c r="K30" s="341"/>
      <c r="L30" s="341"/>
      <c r="M30" s="341">
        <v>13</v>
      </c>
      <c r="N30" s="341"/>
      <c r="O30" s="340">
        <v>26</v>
      </c>
      <c r="P30" s="341"/>
      <c r="Q30" s="341"/>
      <c r="R30" s="341"/>
      <c r="S30" s="341"/>
      <c r="T30" s="341"/>
      <c r="U30" s="341"/>
      <c r="V30" s="341"/>
      <c r="W30" s="341"/>
      <c r="X30" s="341">
        <v>11</v>
      </c>
      <c r="Y30" s="341">
        <v>1</v>
      </c>
      <c r="Z30" s="341"/>
      <c r="AA30" s="341">
        <f t="shared" si="0"/>
        <v>4</v>
      </c>
    </row>
    <row r="31" spans="1:27" ht="12.75" customHeight="1" x14ac:dyDescent="0.25">
      <c r="A31" s="346" t="s">
        <v>2775</v>
      </c>
      <c r="B31" s="346" t="s">
        <v>2602</v>
      </c>
      <c r="C31" s="346">
        <v>2002</v>
      </c>
      <c r="D31" s="346" t="s">
        <v>2503</v>
      </c>
      <c r="E31" s="341" t="s">
        <v>2506</v>
      </c>
      <c r="F31" s="340">
        <v>25</v>
      </c>
      <c r="G31" s="341"/>
      <c r="H31" s="341"/>
      <c r="I31" s="341"/>
      <c r="J31" s="341"/>
      <c r="K31" s="341"/>
      <c r="L31" s="340">
        <v>25</v>
      </c>
      <c r="M31" s="341">
        <v>4</v>
      </c>
      <c r="N31" s="341"/>
      <c r="O31" s="341"/>
      <c r="P31" s="341"/>
      <c r="Q31" s="341"/>
      <c r="R31" s="341">
        <v>17</v>
      </c>
      <c r="S31" s="341"/>
      <c r="T31" s="341"/>
      <c r="U31" s="341"/>
      <c r="V31" s="341"/>
      <c r="W31" s="341"/>
      <c r="X31" s="341"/>
      <c r="Y31" s="341"/>
      <c r="Z31" s="341"/>
      <c r="AA31" s="341">
        <f t="shared" si="0"/>
        <v>3</v>
      </c>
    </row>
    <row r="32" spans="1:27" ht="12.75" customHeight="1" x14ac:dyDescent="0.25">
      <c r="A32" s="346" t="s">
        <v>2776</v>
      </c>
      <c r="B32" s="346" t="s">
        <v>2323</v>
      </c>
      <c r="C32" s="346">
        <v>2002</v>
      </c>
      <c r="D32" s="346" t="s">
        <v>2513</v>
      </c>
      <c r="E32" s="341" t="s">
        <v>2498</v>
      </c>
      <c r="F32" s="340">
        <v>25</v>
      </c>
      <c r="G32" s="341"/>
      <c r="H32" s="341"/>
      <c r="I32" s="341"/>
      <c r="J32" s="341"/>
      <c r="K32" s="341"/>
      <c r="L32" s="341"/>
      <c r="M32" s="341"/>
      <c r="N32" s="341"/>
      <c r="O32" s="341"/>
      <c r="P32" s="341"/>
      <c r="Q32" s="341"/>
      <c r="R32" s="340">
        <v>25</v>
      </c>
      <c r="S32" s="341"/>
      <c r="T32" s="341"/>
      <c r="U32" s="341"/>
      <c r="V32" s="341"/>
      <c r="W32" s="341"/>
      <c r="X32" s="341"/>
      <c r="Y32" s="341"/>
      <c r="Z32" s="341">
        <v>3</v>
      </c>
      <c r="AA32" s="341">
        <f t="shared" si="0"/>
        <v>2</v>
      </c>
    </row>
    <row r="33" spans="1:27" ht="12.75" customHeight="1" x14ac:dyDescent="0.25">
      <c r="A33" s="346" t="s">
        <v>2777</v>
      </c>
      <c r="B33" s="346" t="s">
        <v>2331</v>
      </c>
      <c r="C33" s="346">
        <v>2002</v>
      </c>
      <c r="D33" s="346" t="s">
        <v>1340</v>
      </c>
      <c r="E33" s="341"/>
      <c r="F33" s="340">
        <v>22</v>
      </c>
      <c r="G33" s="341"/>
      <c r="H33" s="341"/>
      <c r="I33" s="341"/>
      <c r="J33" s="341"/>
      <c r="K33" s="340">
        <v>22</v>
      </c>
      <c r="L33" s="341"/>
      <c r="M33" s="341"/>
      <c r="N33" s="341"/>
      <c r="O33" s="341"/>
      <c r="P33" s="341"/>
      <c r="Q33" s="341"/>
      <c r="R33" s="341"/>
      <c r="S33" s="341">
        <v>17</v>
      </c>
      <c r="T33" s="341">
        <v>2</v>
      </c>
      <c r="U33" s="341">
        <v>17</v>
      </c>
      <c r="V33" s="341"/>
      <c r="W33" s="341"/>
      <c r="X33" s="341"/>
      <c r="Y33" s="341"/>
      <c r="Z33" s="341">
        <v>3</v>
      </c>
      <c r="AA33" s="341">
        <f t="shared" si="0"/>
        <v>5</v>
      </c>
    </row>
    <row r="34" spans="1:27" ht="12.75" customHeight="1" x14ac:dyDescent="0.25">
      <c r="A34" s="346" t="s">
        <v>2778</v>
      </c>
      <c r="B34" s="346" t="s">
        <v>2501</v>
      </c>
      <c r="C34" s="346">
        <v>2002</v>
      </c>
      <c r="D34" s="346" t="s">
        <v>2510</v>
      </c>
      <c r="E34" s="341" t="s">
        <v>2516</v>
      </c>
      <c r="F34" s="340">
        <v>20</v>
      </c>
      <c r="G34" s="341"/>
      <c r="H34" s="341"/>
      <c r="I34" s="341"/>
      <c r="J34" s="341"/>
      <c r="K34" s="341"/>
      <c r="L34" s="341"/>
      <c r="M34" s="341">
        <v>4</v>
      </c>
      <c r="N34" s="341"/>
      <c r="O34" s="341"/>
      <c r="P34" s="341">
        <v>11</v>
      </c>
      <c r="Q34" s="341"/>
      <c r="R34" s="341"/>
      <c r="S34" s="341"/>
      <c r="T34" s="341">
        <v>3</v>
      </c>
      <c r="U34" s="341"/>
      <c r="V34" s="341"/>
      <c r="W34" s="340">
        <v>20</v>
      </c>
      <c r="X34" s="341"/>
      <c r="Y34" s="341">
        <v>1</v>
      </c>
      <c r="Z34" s="341"/>
      <c r="AA34" s="341">
        <f t="shared" si="0"/>
        <v>5</v>
      </c>
    </row>
    <row r="35" spans="1:27" ht="12.75" customHeight="1" x14ac:dyDescent="0.25">
      <c r="A35" s="346" t="s">
        <v>2779</v>
      </c>
      <c r="B35" s="346" t="s">
        <v>2383</v>
      </c>
      <c r="C35" s="346">
        <v>2002</v>
      </c>
      <c r="D35" s="346" t="s">
        <v>2510</v>
      </c>
      <c r="E35" s="341"/>
      <c r="F35" s="340">
        <v>19</v>
      </c>
      <c r="G35" s="341"/>
      <c r="H35" s="341"/>
      <c r="I35" s="341"/>
      <c r="J35" s="341"/>
      <c r="K35" s="341"/>
      <c r="L35" s="341"/>
      <c r="M35" s="341">
        <v>4</v>
      </c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0">
        <v>19</v>
      </c>
      <c r="Z35" s="341"/>
      <c r="AA35" s="341">
        <f t="shared" si="0"/>
        <v>2</v>
      </c>
    </row>
    <row r="36" spans="1:27" ht="12.75" customHeight="1" x14ac:dyDescent="0.25">
      <c r="A36" s="346" t="s">
        <v>2780</v>
      </c>
      <c r="B36" s="346" t="s">
        <v>1243</v>
      </c>
      <c r="C36" s="346">
        <v>2002</v>
      </c>
      <c r="D36" s="346" t="s">
        <v>2609</v>
      </c>
      <c r="E36" s="341"/>
      <c r="F36" s="340">
        <v>17</v>
      </c>
      <c r="G36" s="341"/>
      <c r="H36" s="341"/>
      <c r="I36" s="341"/>
      <c r="J36" s="341">
        <v>8</v>
      </c>
      <c r="K36" s="341"/>
      <c r="L36" s="341">
        <v>2</v>
      </c>
      <c r="M36" s="341"/>
      <c r="N36" s="341"/>
      <c r="O36" s="341">
        <v>6</v>
      </c>
      <c r="P36" s="341"/>
      <c r="Q36" s="341"/>
      <c r="R36" s="341"/>
      <c r="S36" s="340">
        <v>17</v>
      </c>
      <c r="T36" s="341"/>
      <c r="U36" s="341"/>
      <c r="V36" s="341"/>
      <c r="W36" s="341"/>
      <c r="X36" s="341"/>
      <c r="Y36" s="341"/>
      <c r="Z36" s="341">
        <v>15</v>
      </c>
      <c r="AA36" s="341">
        <f t="shared" si="0"/>
        <v>5</v>
      </c>
    </row>
    <row r="37" spans="1:27" ht="12.75" customHeight="1" x14ac:dyDescent="0.25">
      <c r="A37" s="346" t="s">
        <v>2781</v>
      </c>
      <c r="B37" s="346" t="s">
        <v>2343</v>
      </c>
      <c r="C37" s="346">
        <v>2002</v>
      </c>
      <c r="D37" s="346" t="s">
        <v>2541</v>
      </c>
      <c r="E37" s="341" t="s">
        <v>2502</v>
      </c>
      <c r="F37" s="340">
        <v>17</v>
      </c>
      <c r="G37" s="340">
        <v>17</v>
      </c>
      <c r="H37" s="341"/>
      <c r="I37" s="341"/>
      <c r="J37" s="341"/>
      <c r="K37" s="341"/>
      <c r="L37" s="341"/>
      <c r="M37" s="341"/>
      <c r="N37" s="341"/>
      <c r="O37" s="341"/>
      <c r="P37" s="341"/>
      <c r="Q37" s="341">
        <v>1</v>
      </c>
      <c r="R37" s="341"/>
      <c r="S37" s="341"/>
      <c r="T37" s="341"/>
      <c r="U37" s="341"/>
      <c r="V37" s="341"/>
      <c r="W37" s="341"/>
      <c r="X37" s="341"/>
      <c r="Y37" s="341"/>
      <c r="Z37" s="341"/>
      <c r="AA37" s="341">
        <f t="shared" si="0"/>
        <v>2</v>
      </c>
    </row>
    <row r="38" spans="1:27" ht="12.75" customHeight="1" x14ac:dyDescent="0.25">
      <c r="A38" s="346" t="s">
        <v>2782</v>
      </c>
      <c r="B38" s="346" t="s">
        <v>2389</v>
      </c>
      <c r="C38" s="346">
        <v>2002</v>
      </c>
      <c r="D38" s="346" t="s">
        <v>2655</v>
      </c>
      <c r="E38" s="341" t="s">
        <v>2498</v>
      </c>
      <c r="F38" s="340">
        <v>17</v>
      </c>
      <c r="G38" s="341"/>
      <c r="H38" s="341"/>
      <c r="I38" s="341"/>
      <c r="J38" s="341"/>
      <c r="K38" s="341"/>
      <c r="L38" s="341"/>
      <c r="M38" s="341">
        <v>4</v>
      </c>
      <c r="N38" s="341"/>
      <c r="O38" s="341"/>
      <c r="P38" s="341"/>
      <c r="Q38" s="341"/>
      <c r="R38" s="340">
        <v>17</v>
      </c>
      <c r="S38" s="341"/>
      <c r="T38" s="341"/>
      <c r="U38" s="341"/>
      <c r="V38" s="341"/>
      <c r="W38" s="341"/>
      <c r="X38" s="341"/>
      <c r="Y38" s="341"/>
      <c r="Z38" s="341"/>
      <c r="AA38" s="341">
        <f t="shared" si="0"/>
        <v>2</v>
      </c>
    </row>
    <row r="39" spans="1:27" ht="12.75" customHeight="1" x14ac:dyDescent="0.25">
      <c r="A39" s="346" t="s">
        <v>2783</v>
      </c>
      <c r="B39" s="346" t="s">
        <v>2365</v>
      </c>
      <c r="C39" s="346">
        <v>2002</v>
      </c>
      <c r="D39" s="346" t="s">
        <v>2609</v>
      </c>
      <c r="E39" s="341"/>
      <c r="F39" s="340">
        <v>15</v>
      </c>
      <c r="G39" s="341"/>
      <c r="H39" s="341"/>
      <c r="I39" s="341"/>
      <c r="J39" s="341"/>
      <c r="K39" s="341"/>
      <c r="L39" s="341"/>
      <c r="M39" s="341"/>
      <c r="N39" s="341"/>
      <c r="O39" s="340">
        <v>15</v>
      </c>
      <c r="P39" s="341"/>
      <c r="Q39" s="341"/>
      <c r="R39" s="341"/>
      <c r="S39" s="341"/>
      <c r="T39" s="341"/>
      <c r="U39" s="341"/>
      <c r="V39" s="341"/>
      <c r="W39" s="341"/>
      <c r="X39" s="341"/>
      <c r="Y39" s="341"/>
      <c r="Z39" s="341"/>
      <c r="AA39" s="341">
        <f t="shared" si="0"/>
        <v>1</v>
      </c>
    </row>
    <row r="40" spans="1:27" ht="12.75" customHeight="1" x14ac:dyDescent="0.25">
      <c r="A40" s="346" t="s">
        <v>2784</v>
      </c>
      <c r="B40" s="346" t="s">
        <v>2501</v>
      </c>
      <c r="C40" s="346">
        <v>2002</v>
      </c>
      <c r="D40" s="346" t="s">
        <v>2609</v>
      </c>
      <c r="E40" s="341"/>
      <c r="F40" s="340">
        <v>15</v>
      </c>
      <c r="G40" s="341"/>
      <c r="H40" s="341"/>
      <c r="I40" s="341"/>
      <c r="J40" s="341"/>
      <c r="K40" s="341"/>
      <c r="L40" s="341"/>
      <c r="M40" s="340">
        <v>15</v>
      </c>
      <c r="N40" s="341"/>
      <c r="O40" s="341"/>
      <c r="P40" s="341"/>
      <c r="Q40" s="341"/>
      <c r="R40" s="341"/>
      <c r="S40" s="341"/>
      <c r="T40" s="341"/>
      <c r="U40" s="341"/>
      <c r="V40" s="341"/>
      <c r="W40" s="341"/>
      <c r="X40" s="341"/>
      <c r="Y40" s="341"/>
      <c r="Z40" s="341"/>
      <c r="AA40" s="341">
        <f t="shared" si="0"/>
        <v>1</v>
      </c>
    </row>
    <row r="41" spans="1:27" ht="12.75" customHeight="1" x14ac:dyDescent="0.25">
      <c r="A41" s="346" t="s">
        <v>2570</v>
      </c>
      <c r="B41" s="346" t="s">
        <v>2327</v>
      </c>
      <c r="C41" s="346">
        <v>2002</v>
      </c>
      <c r="D41" s="346" t="s">
        <v>2546</v>
      </c>
      <c r="E41" s="341" t="s">
        <v>2506</v>
      </c>
      <c r="F41" s="340">
        <v>15</v>
      </c>
      <c r="G41" s="341"/>
      <c r="H41" s="341">
        <v>2</v>
      </c>
      <c r="I41" s="341"/>
      <c r="J41" s="341"/>
      <c r="K41" s="341"/>
      <c r="L41" s="341"/>
      <c r="M41" s="341"/>
      <c r="N41" s="340">
        <v>15</v>
      </c>
      <c r="O41" s="341"/>
      <c r="P41" s="341"/>
      <c r="Q41" s="341"/>
      <c r="R41" s="341"/>
      <c r="S41" s="341"/>
      <c r="T41" s="341"/>
      <c r="U41" s="341"/>
      <c r="V41" s="341"/>
      <c r="W41" s="341"/>
      <c r="X41" s="341">
        <v>4</v>
      </c>
      <c r="Y41" s="341"/>
      <c r="Z41" s="341"/>
      <c r="AA41" s="341">
        <f t="shared" si="0"/>
        <v>3</v>
      </c>
    </row>
    <row r="42" spans="1:27" ht="12.75" customHeight="1" x14ac:dyDescent="0.25">
      <c r="A42" s="346" t="s">
        <v>1647</v>
      </c>
      <c r="B42" s="346" t="s">
        <v>2367</v>
      </c>
      <c r="C42" s="346">
        <v>2002</v>
      </c>
      <c r="D42" s="346" t="s">
        <v>2546</v>
      </c>
      <c r="E42" s="341" t="s">
        <v>2509</v>
      </c>
      <c r="F42" s="340">
        <v>15</v>
      </c>
      <c r="G42" s="341"/>
      <c r="H42" s="341"/>
      <c r="I42" s="341"/>
      <c r="J42" s="341"/>
      <c r="K42" s="341">
        <v>8</v>
      </c>
      <c r="L42" s="341"/>
      <c r="M42" s="341"/>
      <c r="N42" s="340">
        <v>15</v>
      </c>
      <c r="O42" s="341"/>
      <c r="P42" s="341"/>
      <c r="Q42" s="341"/>
      <c r="R42" s="341">
        <v>11</v>
      </c>
      <c r="S42" s="341"/>
      <c r="T42" s="341"/>
      <c r="U42" s="341"/>
      <c r="V42" s="341"/>
      <c r="W42" s="341"/>
      <c r="X42" s="341"/>
      <c r="Y42" s="341"/>
      <c r="Z42" s="341"/>
      <c r="AA42" s="341">
        <f t="shared" si="0"/>
        <v>3</v>
      </c>
    </row>
    <row r="43" spans="1:27" ht="12.75" customHeight="1" x14ac:dyDescent="0.25">
      <c r="A43" s="346" t="s">
        <v>2785</v>
      </c>
      <c r="B43" s="346" t="s">
        <v>2331</v>
      </c>
      <c r="C43" s="346">
        <v>2002</v>
      </c>
      <c r="D43" s="346" t="s">
        <v>2541</v>
      </c>
      <c r="E43" s="341" t="s">
        <v>2509</v>
      </c>
      <c r="F43" s="340">
        <v>15</v>
      </c>
      <c r="G43" s="341"/>
      <c r="H43" s="341"/>
      <c r="I43" s="341"/>
      <c r="J43" s="341"/>
      <c r="K43" s="341"/>
      <c r="L43" s="341"/>
      <c r="M43" s="341"/>
      <c r="N43" s="340">
        <v>15</v>
      </c>
      <c r="O43" s="341"/>
      <c r="P43" s="341"/>
      <c r="Q43" s="341">
        <v>1</v>
      </c>
      <c r="R43" s="341"/>
      <c r="S43" s="341"/>
      <c r="T43" s="341"/>
      <c r="U43" s="341"/>
      <c r="V43" s="341"/>
      <c r="W43" s="341"/>
      <c r="X43" s="341"/>
      <c r="Y43" s="341"/>
      <c r="Z43" s="341"/>
      <c r="AA43" s="341">
        <f t="shared" si="0"/>
        <v>2</v>
      </c>
    </row>
    <row r="44" spans="1:27" ht="12.75" customHeight="1" x14ac:dyDescent="0.25">
      <c r="A44" s="346" t="s">
        <v>2786</v>
      </c>
      <c r="B44" s="346" t="s">
        <v>2428</v>
      </c>
      <c r="C44" s="346">
        <v>2002</v>
      </c>
      <c r="D44" s="346" t="s">
        <v>2707</v>
      </c>
      <c r="E44" s="341" t="s">
        <v>2498</v>
      </c>
      <c r="F44" s="340">
        <v>15</v>
      </c>
      <c r="G44" s="341"/>
      <c r="H44" s="341"/>
      <c r="I44" s="341"/>
      <c r="J44" s="341"/>
      <c r="K44" s="341"/>
      <c r="L44" s="341"/>
      <c r="M44" s="341"/>
      <c r="N44" s="341"/>
      <c r="O44" s="340">
        <v>15</v>
      </c>
      <c r="P44" s="341"/>
      <c r="Q44" s="341"/>
      <c r="R44" s="341"/>
      <c r="S44" s="341">
        <v>3</v>
      </c>
      <c r="T44" s="341"/>
      <c r="U44" s="341"/>
      <c r="V44" s="341">
        <v>15</v>
      </c>
      <c r="W44" s="341"/>
      <c r="X44" s="341"/>
      <c r="Y44" s="341"/>
      <c r="Z44" s="341"/>
      <c r="AA44" s="341">
        <f t="shared" si="0"/>
        <v>3</v>
      </c>
    </row>
    <row r="45" spans="1:27" ht="12.75" customHeight="1" x14ac:dyDescent="0.25">
      <c r="A45" s="346" t="s">
        <v>2787</v>
      </c>
      <c r="B45" s="346" t="s">
        <v>2377</v>
      </c>
      <c r="C45" s="346">
        <v>2002</v>
      </c>
      <c r="D45" s="346" t="s">
        <v>2541</v>
      </c>
      <c r="E45" s="341" t="s">
        <v>2509</v>
      </c>
      <c r="F45" s="340">
        <v>14</v>
      </c>
      <c r="G45" s="341"/>
      <c r="H45" s="341"/>
      <c r="I45" s="340">
        <v>14</v>
      </c>
      <c r="J45" s="341"/>
      <c r="K45" s="341"/>
      <c r="L45" s="341"/>
      <c r="M45" s="341"/>
      <c r="N45" s="341"/>
      <c r="O45" s="341"/>
      <c r="P45" s="341"/>
      <c r="Q45" s="341">
        <v>1</v>
      </c>
      <c r="R45" s="341"/>
      <c r="S45" s="341"/>
      <c r="T45" s="341"/>
      <c r="U45" s="341"/>
      <c r="V45" s="341"/>
      <c r="W45" s="341"/>
      <c r="X45" s="341"/>
      <c r="Y45" s="341"/>
      <c r="Z45" s="341"/>
      <c r="AA45" s="341">
        <f t="shared" si="0"/>
        <v>2</v>
      </c>
    </row>
    <row r="46" spans="1:27" ht="12.75" customHeight="1" x14ac:dyDescent="0.25">
      <c r="A46" s="346" t="s">
        <v>2788</v>
      </c>
      <c r="B46" s="346" t="s">
        <v>1243</v>
      </c>
      <c r="C46" s="346">
        <v>2002</v>
      </c>
      <c r="D46" s="346" t="s">
        <v>2519</v>
      </c>
      <c r="E46" s="341" t="s">
        <v>2498</v>
      </c>
      <c r="F46" s="340">
        <v>13</v>
      </c>
      <c r="G46" s="341"/>
      <c r="H46" s="341"/>
      <c r="I46" s="341"/>
      <c r="J46" s="341"/>
      <c r="K46" s="341"/>
      <c r="L46" s="341"/>
      <c r="M46" s="341"/>
      <c r="N46" s="341"/>
      <c r="O46" s="341"/>
      <c r="P46" s="341"/>
      <c r="Q46" s="341"/>
      <c r="R46" s="341"/>
      <c r="S46" s="341"/>
      <c r="T46" s="341"/>
      <c r="U46" s="341"/>
      <c r="V46" s="341"/>
      <c r="W46" s="340">
        <v>13</v>
      </c>
      <c r="X46" s="341"/>
      <c r="Y46" s="341"/>
      <c r="Z46" s="341"/>
      <c r="AA46" s="341">
        <f t="shared" si="0"/>
        <v>1</v>
      </c>
    </row>
    <row r="47" spans="1:27" ht="12.75" customHeight="1" x14ac:dyDescent="0.25">
      <c r="A47" s="346" t="s">
        <v>2789</v>
      </c>
      <c r="B47" s="346" t="s">
        <v>2340</v>
      </c>
      <c r="C47" s="346">
        <v>2002</v>
      </c>
      <c r="D47" s="346" t="s">
        <v>2546</v>
      </c>
      <c r="E47" s="341" t="s">
        <v>2502</v>
      </c>
      <c r="F47" s="340">
        <v>12</v>
      </c>
      <c r="G47" s="341"/>
      <c r="H47" s="341">
        <v>2</v>
      </c>
      <c r="I47" s="340">
        <v>12</v>
      </c>
      <c r="J47" s="341"/>
      <c r="K47" s="341"/>
      <c r="L47" s="341"/>
      <c r="M47" s="341"/>
      <c r="N47" s="341"/>
      <c r="O47" s="341"/>
      <c r="P47" s="341">
        <v>3</v>
      </c>
      <c r="Q47" s="341"/>
      <c r="R47" s="341"/>
      <c r="S47" s="341"/>
      <c r="T47" s="341"/>
      <c r="U47" s="341"/>
      <c r="V47" s="341"/>
      <c r="W47" s="341"/>
      <c r="X47" s="341"/>
      <c r="Y47" s="341"/>
      <c r="Z47" s="341"/>
      <c r="AA47" s="341">
        <f t="shared" si="0"/>
        <v>3</v>
      </c>
    </row>
    <row r="48" spans="1:27" ht="12.75" customHeight="1" x14ac:dyDescent="0.25">
      <c r="A48" s="346" t="s">
        <v>2540</v>
      </c>
      <c r="B48" s="346" t="s">
        <v>2303</v>
      </c>
      <c r="C48" s="346">
        <v>2002</v>
      </c>
      <c r="D48" s="346" t="s">
        <v>2532</v>
      </c>
      <c r="E48" s="341" t="s">
        <v>2509</v>
      </c>
      <c r="F48" s="340">
        <v>11</v>
      </c>
      <c r="G48" s="341"/>
      <c r="H48" s="341"/>
      <c r="I48" s="341"/>
      <c r="J48" s="341">
        <v>3</v>
      </c>
      <c r="K48" s="341"/>
      <c r="L48" s="341"/>
      <c r="M48" s="341"/>
      <c r="N48" s="341"/>
      <c r="O48" s="341"/>
      <c r="P48" s="341"/>
      <c r="Q48" s="341">
        <v>1</v>
      </c>
      <c r="R48" s="341"/>
      <c r="S48" s="341"/>
      <c r="T48" s="341"/>
      <c r="U48" s="341"/>
      <c r="V48" s="341"/>
      <c r="W48" s="341">
        <v>10</v>
      </c>
      <c r="X48" s="340">
        <v>11</v>
      </c>
      <c r="Y48" s="341"/>
      <c r="Z48" s="341"/>
      <c r="AA48" s="341">
        <f t="shared" si="0"/>
        <v>4</v>
      </c>
    </row>
    <row r="49" spans="1:27" ht="12.75" customHeight="1" x14ac:dyDescent="0.25">
      <c r="A49" s="346" t="s">
        <v>2790</v>
      </c>
      <c r="B49" s="346" t="s">
        <v>2310</v>
      </c>
      <c r="C49" s="346">
        <v>2002</v>
      </c>
      <c r="D49" s="346" t="s">
        <v>2524</v>
      </c>
      <c r="E49" s="341" t="s">
        <v>2506</v>
      </c>
      <c r="F49" s="340">
        <v>11</v>
      </c>
      <c r="G49" s="341"/>
      <c r="H49" s="341"/>
      <c r="I49" s="341"/>
      <c r="J49" s="341"/>
      <c r="K49" s="341"/>
      <c r="L49" s="341"/>
      <c r="M49" s="341"/>
      <c r="N49" s="341"/>
      <c r="O49" s="341"/>
      <c r="P49" s="341"/>
      <c r="Q49" s="341">
        <v>2</v>
      </c>
      <c r="R49" s="341"/>
      <c r="S49" s="341"/>
      <c r="T49" s="341"/>
      <c r="U49" s="341"/>
      <c r="V49" s="341"/>
      <c r="W49" s="341"/>
      <c r="X49" s="340">
        <v>11</v>
      </c>
      <c r="Y49" s="341"/>
      <c r="Z49" s="341"/>
      <c r="AA49" s="341">
        <f t="shared" si="0"/>
        <v>2</v>
      </c>
    </row>
    <row r="50" spans="1:27" ht="12.75" customHeight="1" x14ac:dyDescent="0.25">
      <c r="A50" s="346" t="s">
        <v>1832</v>
      </c>
      <c r="B50" s="346" t="s">
        <v>2367</v>
      </c>
      <c r="C50" s="346">
        <v>2002</v>
      </c>
      <c r="D50" s="346" t="s">
        <v>2597</v>
      </c>
      <c r="E50" s="341"/>
      <c r="F50" s="340">
        <v>9</v>
      </c>
      <c r="G50" s="341"/>
      <c r="H50" s="341"/>
      <c r="I50" s="341"/>
      <c r="J50" s="340">
        <v>9</v>
      </c>
      <c r="K50" s="341"/>
      <c r="L50" s="341"/>
      <c r="M50" s="341"/>
      <c r="N50" s="341"/>
      <c r="O50" s="341"/>
      <c r="P50" s="341"/>
      <c r="Q50" s="341"/>
      <c r="R50" s="341"/>
      <c r="S50" s="341"/>
      <c r="T50" s="341"/>
      <c r="U50" s="341"/>
      <c r="V50" s="341"/>
      <c r="W50" s="341"/>
      <c r="X50" s="341"/>
      <c r="Y50" s="341"/>
      <c r="Z50" s="341"/>
      <c r="AA50" s="341">
        <f t="shared" si="0"/>
        <v>1</v>
      </c>
    </row>
    <row r="51" spans="1:27" ht="12.75" customHeight="1" x14ac:dyDescent="0.25">
      <c r="A51" s="346" t="s">
        <v>2791</v>
      </c>
      <c r="B51" s="346" t="s">
        <v>2306</v>
      </c>
      <c r="C51" s="346">
        <v>2002</v>
      </c>
      <c r="D51" s="346" t="s">
        <v>2609</v>
      </c>
      <c r="E51" s="341"/>
      <c r="F51" s="340">
        <v>8</v>
      </c>
      <c r="G51" s="341"/>
      <c r="H51" s="341"/>
      <c r="I51" s="340">
        <v>8</v>
      </c>
      <c r="J51" s="341"/>
      <c r="K51" s="341"/>
      <c r="L51" s="341"/>
      <c r="M51" s="341"/>
      <c r="N51" s="341"/>
      <c r="O51" s="341"/>
      <c r="P51" s="341"/>
      <c r="Q51" s="341"/>
      <c r="R51" s="341"/>
      <c r="S51" s="341"/>
      <c r="T51" s="341"/>
      <c r="U51" s="341"/>
      <c r="V51" s="341"/>
      <c r="W51" s="341"/>
      <c r="X51" s="341"/>
      <c r="Y51" s="341"/>
      <c r="Z51" s="341"/>
      <c r="AA51" s="341">
        <f t="shared" si="0"/>
        <v>1</v>
      </c>
    </row>
    <row r="52" spans="1:27" ht="12.75" customHeight="1" x14ac:dyDescent="0.25">
      <c r="A52" s="346" t="s">
        <v>2792</v>
      </c>
      <c r="B52" s="346" t="s">
        <v>2365</v>
      </c>
      <c r="C52" s="346">
        <v>2002</v>
      </c>
      <c r="D52" s="346" t="s">
        <v>2609</v>
      </c>
      <c r="E52" s="341"/>
      <c r="F52" s="340">
        <v>8</v>
      </c>
      <c r="G52" s="341"/>
      <c r="H52" s="341"/>
      <c r="I52" s="341"/>
      <c r="J52" s="341"/>
      <c r="K52" s="341"/>
      <c r="L52" s="341"/>
      <c r="M52" s="340">
        <v>8</v>
      </c>
      <c r="N52" s="341"/>
      <c r="O52" s="341"/>
      <c r="P52" s="341"/>
      <c r="Q52" s="341"/>
      <c r="R52" s="341"/>
      <c r="S52" s="341"/>
      <c r="T52" s="341"/>
      <c r="U52" s="341"/>
      <c r="V52" s="341"/>
      <c r="W52" s="341"/>
      <c r="X52" s="341"/>
      <c r="Y52" s="341"/>
      <c r="Z52" s="341"/>
      <c r="AA52" s="341">
        <f t="shared" si="0"/>
        <v>1</v>
      </c>
    </row>
    <row r="53" spans="1:27" ht="12.75" customHeight="1" x14ac:dyDescent="0.25">
      <c r="A53" s="346" t="s">
        <v>2793</v>
      </c>
      <c r="B53" s="346" t="s">
        <v>1277</v>
      </c>
      <c r="C53" s="346">
        <v>2002</v>
      </c>
      <c r="D53" s="346" t="s">
        <v>2546</v>
      </c>
      <c r="E53" s="341" t="s">
        <v>2509</v>
      </c>
      <c r="F53" s="340">
        <v>8</v>
      </c>
      <c r="G53" s="341">
        <v>1</v>
      </c>
      <c r="H53" s="341"/>
      <c r="I53" s="341"/>
      <c r="J53" s="341"/>
      <c r="K53" s="341"/>
      <c r="L53" s="341"/>
      <c r="M53" s="341"/>
      <c r="N53" s="341"/>
      <c r="O53" s="340">
        <v>8</v>
      </c>
      <c r="P53" s="341"/>
      <c r="Q53" s="341"/>
      <c r="R53" s="341"/>
      <c r="S53" s="341"/>
      <c r="T53" s="341"/>
      <c r="U53" s="341"/>
      <c r="V53" s="341"/>
      <c r="W53" s="341"/>
      <c r="X53" s="341"/>
      <c r="Y53" s="341"/>
      <c r="Z53" s="341"/>
      <c r="AA53" s="341">
        <f t="shared" si="0"/>
        <v>2</v>
      </c>
    </row>
    <row r="54" spans="1:27" ht="12.75" customHeight="1" x14ac:dyDescent="0.25">
      <c r="A54" s="346" t="s">
        <v>2794</v>
      </c>
      <c r="B54" s="346" t="s">
        <v>1243</v>
      </c>
      <c r="C54" s="346">
        <v>2002</v>
      </c>
      <c r="D54" s="346" t="s">
        <v>2519</v>
      </c>
      <c r="E54" s="341" t="s">
        <v>2516</v>
      </c>
      <c r="F54" s="340">
        <v>8</v>
      </c>
      <c r="G54" s="341"/>
      <c r="H54" s="341"/>
      <c r="I54" s="341"/>
      <c r="J54" s="341"/>
      <c r="K54" s="340">
        <v>8</v>
      </c>
      <c r="L54" s="341"/>
      <c r="M54" s="341"/>
      <c r="N54" s="341"/>
      <c r="O54" s="341"/>
      <c r="P54" s="341">
        <v>5</v>
      </c>
      <c r="Q54" s="341"/>
      <c r="R54" s="341"/>
      <c r="S54" s="341">
        <v>3</v>
      </c>
      <c r="T54" s="341"/>
      <c r="U54" s="341"/>
      <c r="V54" s="341"/>
      <c r="W54" s="341"/>
      <c r="X54" s="341">
        <v>5</v>
      </c>
      <c r="Y54" s="341"/>
      <c r="Z54" s="341">
        <v>3</v>
      </c>
      <c r="AA54" s="341">
        <f t="shared" si="0"/>
        <v>5</v>
      </c>
    </row>
    <row r="55" spans="1:27" ht="12.75" customHeight="1" x14ac:dyDescent="0.25">
      <c r="A55" s="346" t="s">
        <v>2795</v>
      </c>
      <c r="B55" s="346" t="s">
        <v>2337</v>
      </c>
      <c r="C55" s="346">
        <v>2002</v>
      </c>
      <c r="D55" s="346" t="s">
        <v>2519</v>
      </c>
      <c r="E55" s="341" t="s">
        <v>2498</v>
      </c>
      <c r="F55" s="340">
        <v>8</v>
      </c>
      <c r="G55" s="341"/>
      <c r="H55" s="341"/>
      <c r="I55" s="341"/>
      <c r="J55" s="341"/>
      <c r="K55" s="340">
        <v>8</v>
      </c>
      <c r="L55" s="341"/>
      <c r="M55" s="341"/>
      <c r="N55" s="341"/>
      <c r="O55" s="341"/>
      <c r="P55" s="341"/>
      <c r="Q55" s="341"/>
      <c r="R55" s="341"/>
      <c r="S55" s="341"/>
      <c r="T55" s="341"/>
      <c r="U55" s="341"/>
      <c r="V55" s="341"/>
      <c r="W55" s="341"/>
      <c r="X55" s="341"/>
      <c r="Y55" s="341"/>
      <c r="Z55" s="341"/>
      <c r="AA55" s="341">
        <f t="shared" si="0"/>
        <v>1</v>
      </c>
    </row>
    <row r="56" spans="1:27" ht="12.75" customHeight="1" x14ac:dyDescent="0.25">
      <c r="A56" s="346" t="s">
        <v>2796</v>
      </c>
      <c r="B56" s="346" t="s">
        <v>2387</v>
      </c>
      <c r="C56" s="346">
        <v>2002</v>
      </c>
      <c r="D56" s="346" t="s">
        <v>2546</v>
      </c>
      <c r="E56" s="341" t="s">
        <v>2509</v>
      </c>
      <c r="F56" s="340">
        <v>6</v>
      </c>
      <c r="G56" s="341"/>
      <c r="H56" s="341"/>
      <c r="I56" s="341"/>
      <c r="J56" s="341"/>
      <c r="K56" s="341"/>
      <c r="L56" s="341"/>
      <c r="M56" s="341"/>
      <c r="N56" s="341"/>
      <c r="O56" s="341"/>
      <c r="P56" s="341"/>
      <c r="Q56" s="341">
        <v>1</v>
      </c>
      <c r="R56" s="341"/>
      <c r="S56" s="341"/>
      <c r="T56" s="341"/>
      <c r="U56" s="341"/>
      <c r="V56" s="341"/>
      <c r="W56" s="340">
        <v>6</v>
      </c>
      <c r="X56" s="341"/>
      <c r="Y56" s="341"/>
      <c r="Z56" s="341"/>
      <c r="AA56" s="341">
        <f t="shared" si="0"/>
        <v>2</v>
      </c>
    </row>
    <row r="57" spans="1:27" ht="12.75" customHeight="1" x14ac:dyDescent="0.25">
      <c r="A57" s="346" t="s">
        <v>2797</v>
      </c>
      <c r="B57" s="346" t="s">
        <v>2323</v>
      </c>
      <c r="C57" s="346">
        <v>2002</v>
      </c>
      <c r="D57" s="346" t="s">
        <v>2600</v>
      </c>
      <c r="E57" s="341"/>
      <c r="F57" s="340">
        <v>5</v>
      </c>
      <c r="G57" s="341"/>
      <c r="H57" s="341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0">
        <v>5</v>
      </c>
      <c r="Y57" s="341"/>
      <c r="Z57" s="341"/>
      <c r="AA57" s="341">
        <f t="shared" si="0"/>
        <v>1</v>
      </c>
    </row>
    <row r="58" spans="1:27" ht="12.75" customHeight="1" x14ac:dyDescent="0.25">
      <c r="A58" s="346" t="s">
        <v>2798</v>
      </c>
      <c r="B58" s="346" t="s">
        <v>2389</v>
      </c>
      <c r="C58" s="346">
        <v>2002</v>
      </c>
      <c r="D58" s="346" t="s">
        <v>2600</v>
      </c>
      <c r="E58" s="341"/>
      <c r="F58" s="340">
        <v>5</v>
      </c>
      <c r="G58" s="341"/>
      <c r="H58" s="341"/>
      <c r="I58" s="341"/>
      <c r="J58" s="341"/>
      <c r="K58" s="341"/>
      <c r="L58" s="341"/>
      <c r="M58" s="341"/>
      <c r="N58" s="341"/>
      <c r="O58" s="341"/>
      <c r="P58" s="341"/>
      <c r="Q58" s="341"/>
      <c r="R58" s="341"/>
      <c r="S58" s="341"/>
      <c r="T58" s="341">
        <v>3</v>
      </c>
      <c r="U58" s="341">
        <v>1</v>
      </c>
      <c r="V58" s="340">
        <v>5</v>
      </c>
      <c r="W58" s="341"/>
      <c r="X58" s="341"/>
      <c r="Y58" s="341"/>
      <c r="Z58" s="341">
        <v>3</v>
      </c>
      <c r="AA58" s="341">
        <f t="shared" si="0"/>
        <v>4</v>
      </c>
    </row>
    <row r="59" spans="1:27" ht="12.75" customHeight="1" x14ac:dyDescent="0.25">
      <c r="A59" s="346" t="s">
        <v>2799</v>
      </c>
      <c r="B59" s="346" t="s">
        <v>2380</v>
      </c>
      <c r="C59" s="346">
        <v>2002</v>
      </c>
      <c r="D59" s="346" t="s">
        <v>2600</v>
      </c>
      <c r="E59" s="341"/>
      <c r="F59" s="340">
        <v>5</v>
      </c>
      <c r="G59" s="341"/>
      <c r="H59" s="341"/>
      <c r="I59" s="341"/>
      <c r="J59" s="341"/>
      <c r="K59" s="341"/>
      <c r="L59" s="341"/>
      <c r="M59" s="341"/>
      <c r="N59" s="341"/>
      <c r="O59" s="341"/>
      <c r="P59" s="341"/>
      <c r="Q59" s="341"/>
      <c r="R59" s="341"/>
      <c r="S59" s="341"/>
      <c r="T59" s="340">
        <v>5</v>
      </c>
      <c r="U59" s="341"/>
      <c r="V59" s="341"/>
      <c r="W59" s="341"/>
      <c r="X59" s="341"/>
      <c r="Y59" s="341"/>
      <c r="Z59" s="341"/>
      <c r="AA59" s="341">
        <f t="shared" si="0"/>
        <v>1</v>
      </c>
    </row>
    <row r="60" spans="1:27" ht="12.75" customHeight="1" x14ac:dyDescent="0.25">
      <c r="A60" s="346" t="s">
        <v>2258</v>
      </c>
      <c r="B60" s="346" t="s">
        <v>1243</v>
      </c>
      <c r="C60" s="346">
        <v>2002</v>
      </c>
      <c r="D60" s="346" t="s">
        <v>2600</v>
      </c>
      <c r="E60" s="341"/>
      <c r="F60" s="340">
        <v>5</v>
      </c>
      <c r="G60" s="341"/>
      <c r="H60" s="341"/>
      <c r="I60" s="341"/>
      <c r="J60" s="341"/>
      <c r="K60" s="341"/>
      <c r="L60" s="341"/>
      <c r="M60" s="341"/>
      <c r="N60" s="341"/>
      <c r="O60" s="341"/>
      <c r="P60" s="341"/>
      <c r="Q60" s="341"/>
      <c r="R60" s="341"/>
      <c r="S60" s="341"/>
      <c r="T60" s="340">
        <v>5</v>
      </c>
      <c r="U60" s="341"/>
      <c r="V60" s="341"/>
      <c r="W60" s="341"/>
      <c r="X60" s="341"/>
      <c r="Y60" s="341"/>
      <c r="Z60" s="341"/>
      <c r="AA60" s="341">
        <f t="shared" si="0"/>
        <v>1</v>
      </c>
    </row>
    <row r="61" spans="1:27" ht="12.75" customHeight="1" x14ac:dyDescent="0.25">
      <c r="A61" s="346" t="s">
        <v>2800</v>
      </c>
      <c r="B61" s="346" t="s">
        <v>2387</v>
      </c>
      <c r="C61" s="346">
        <v>2002</v>
      </c>
      <c r="D61" s="346" t="s">
        <v>2519</v>
      </c>
      <c r="E61" s="341" t="s">
        <v>2516</v>
      </c>
      <c r="F61" s="340">
        <v>5</v>
      </c>
      <c r="G61" s="341"/>
      <c r="H61" s="341"/>
      <c r="I61" s="341"/>
      <c r="J61" s="341"/>
      <c r="K61" s="341"/>
      <c r="L61" s="341"/>
      <c r="M61" s="341"/>
      <c r="N61" s="341"/>
      <c r="O61" s="341"/>
      <c r="P61" s="340">
        <v>5</v>
      </c>
      <c r="Q61" s="341"/>
      <c r="R61" s="341"/>
      <c r="S61" s="341"/>
      <c r="T61" s="341"/>
      <c r="U61" s="341"/>
      <c r="V61" s="341"/>
      <c r="W61" s="341"/>
      <c r="X61" s="341"/>
      <c r="Y61" s="341"/>
      <c r="Z61" s="341"/>
      <c r="AA61" s="341">
        <f t="shared" si="0"/>
        <v>1</v>
      </c>
    </row>
    <row r="62" spans="1:27" ht="12.75" customHeight="1" x14ac:dyDescent="0.25">
      <c r="A62" s="346" t="s">
        <v>2801</v>
      </c>
      <c r="B62" s="346" t="s">
        <v>2501</v>
      </c>
      <c r="C62" s="346">
        <v>2002</v>
      </c>
      <c r="D62" s="346" t="s">
        <v>2622</v>
      </c>
      <c r="E62" s="341"/>
      <c r="F62" s="340">
        <v>4</v>
      </c>
      <c r="G62" s="341"/>
      <c r="H62" s="341"/>
      <c r="I62" s="341"/>
      <c r="J62" s="341"/>
      <c r="K62" s="341"/>
      <c r="L62" s="341"/>
      <c r="M62" s="340">
        <v>4</v>
      </c>
      <c r="N62" s="341"/>
      <c r="O62" s="341"/>
      <c r="P62" s="341"/>
      <c r="Q62" s="341"/>
      <c r="R62" s="341"/>
      <c r="S62" s="341"/>
      <c r="T62" s="341">
        <v>2</v>
      </c>
      <c r="U62" s="341"/>
      <c r="V62" s="341"/>
      <c r="W62" s="341"/>
      <c r="X62" s="341"/>
      <c r="Y62" s="341"/>
      <c r="Z62" s="341"/>
      <c r="AA62" s="341">
        <f t="shared" si="0"/>
        <v>2</v>
      </c>
    </row>
    <row r="63" spans="1:27" ht="12.75" customHeight="1" x14ac:dyDescent="0.25">
      <c r="A63" s="346" t="s">
        <v>2802</v>
      </c>
      <c r="B63" s="346" t="s">
        <v>1243</v>
      </c>
      <c r="C63" s="346">
        <v>2002</v>
      </c>
      <c r="D63" s="346" t="s">
        <v>2622</v>
      </c>
      <c r="E63" s="341"/>
      <c r="F63" s="340">
        <v>4</v>
      </c>
      <c r="G63" s="341"/>
      <c r="H63" s="341"/>
      <c r="I63" s="341"/>
      <c r="J63" s="341"/>
      <c r="K63" s="341"/>
      <c r="L63" s="341"/>
      <c r="M63" s="340">
        <v>4</v>
      </c>
      <c r="N63" s="341"/>
      <c r="O63" s="341"/>
      <c r="P63" s="341"/>
      <c r="Q63" s="341"/>
      <c r="R63" s="341"/>
      <c r="S63" s="341"/>
      <c r="T63" s="341"/>
      <c r="U63" s="341"/>
      <c r="V63" s="341"/>
      <c r="W63" s="341"/>
      <c r="X63" s="341"/>
      <c r="Y63" s="341"/>
      <c r="Z63" s="341"/>
      <c r="AA63" s="341">
        <f t="shared" si="0"/>
        <v>1</v>
      </c>
    </row>
    <row r="64" spans="1:27" ht="12.75" customHeight="1" x14ac:dyDescent="0.25">
      <c r="A64" s="346" t="s">
        <v>2803</v>
      </c>
      <c r="B64" s="346" t="s">
        <v>2323</v>
      </c>
      <c r="C64" s="346">
        <v>2002</v>
      </c>
      <c r="D64" s="346" t="s">
        <v>2546</v>
      </c>
      <c r="E64" s="341" t="s">
        <v>2509</v>
      </c>
      <c r="F64" s="340">
        <v>4</v>
      </c>
      <c r="G64" s="341"/>
      <c r="H64" s="341">
        <v>2</v>
      </c>
      <c r="I64" s="341"/>
      <c r="J64" s="341">
        <v>2</v>
      </c>
      <c r="K64" s="341"/>
      <c r="L64" s="341"/>
      <c r="M64" s="341"/>
      <c r="N64" s="341"/>
      <c r="O64" s="341"/>
      <c r="P64" s="341"/>
      <c r="Q64" s="341"/>
      <c r="R64" s="341"/>
      <c r="S64" s="341"/>
      <c r="T64" s="341"/>
      <c r="U64" s="341"/>
      <c r="V64" s="341"/>
      <c r="W64" s="341"/>
      <c r="X64" s="340">
        <v>4</v>
      </c>
      <c r="Y64" s="341"/>
      <c r="Z64" s="341"/>
      <c r="AA64" s="341">
        <f t="shared" si="0"/>
        <v>3</v>
      </c>
    </row>
    <row r="65" spans="1:27" ht="12.75" customHeight="1" x14ac:dyDescent="0.25">
      <c r="A65" s="346" t="s">
        <v>2804</v>
      </c>
      <c r="B65" s="346" t="s">
        <v>2365</v>
      </c>
      <c r="C65" s="346">
        <v>2002</v>
      </c>
      <c r="D65" s="346" t="s">
        <v>2622</v>
      </c>
      <c r="E65" s="341"/>
      <c r="F65" s="340">
        <v>3</v>
      </c>
      <c r="G65" s="341"/>
      <c r="H65" s="341"/>
      <c r="I65" s="340">
        <v>3</v>
      </c>
      <c r="J65" s="341"/>
      <c r="K65" s="341"/>
      <c r="L65" s="341"/>
      <c r="M65" s="341"/>
      <c r="N65" s="341"/>
      <c r="O65" s="341"/>
      <c r="P65" s="341"/>
      <c r="Q65" s="341"/>
      <c r="R65" s="341"/>
      <c r="S65" s="341"/>
      <c r="T65" s="341"/>
      <c r="U65" s="341"/>
      <c r="V65" s="341"/>
      <c r="W65" s="341"/>
      <c r="X65" s="341"/>
      <c r="Y65" s="341"/>
      <c r="Z65" s="341"/>
      <c r="AA65" s="341">
        <f t="shared" si="0"/>
        <v>1</v>
      </c>
    </row>
    <row r="66" spans="1:27" ht="12.75" customHeight="1" x14ac:dyDescent="0.25">
      <c r="A66" s="346" t="s">
        <v>2805</v>
      </c>
      <c r="B66" s="346" t="s">
        <v>2343</v>
      </c>
      <c r="C66" s="346">
        <v>2002</v>
      </c>
      <c r="D66" s="346" t="s">
        <v>2600</v>
      </c>
      <c r="E66" s="341"/>
      <c r="F66" s="340">
        <v>3</v>
      </c>
      <c r="G66" s="340">
        <v>3</v>
      </c>
      <c r="H66" s="341"/>
      <c r="I66" s="341"/>
      <c r="J66" s="341"/>
      <c r="K66" s="341"/>
      <c r="L66" s="341"/>
      <c r="M66" s="341"/>
      <c r="N66" s="341"/>
      <c r="O66" s="341"/>
      <c r="P66" s="341"/>
      <c r="Q66" s="341"/>
      <c r="R66" s="341"/>
      <c r="S66" s="341"/>
      <c r="T66" s="341"/>
      <c r="U66" s="341"/>
      <c r="V66" s="341"/>
      <c r="W66" s="341"/>
      <c r="X66" s="341"/>
      <c r="Y66" s="341"/>
      <c r="Z66" s="341"/>
      <c r="AA66" s="341">
        <f t="shared" si="0"/>
        <v>1</v>
      </c>
    </row>
    <row r="67" spans="1:27" ht="12.75" customHeight="1" x14ac:dyDescent="0.25">
      <c r="A67" s="346" t="s">
        <v>2640</v>
      </c>
      <c r="B67" s="346" t="s">
        <v>2340</v>
      </c>
      <c r="C67" s="346">
        <v>2002</v>
      </c>
      <c r="D67" s="346" t="s">
        <v>2532</v>
      </c>
      <c r="E67" s="341" t="s">
        <v>2506</v>
      </c>
      <c r="F67" s="340">
        <v>3</v>
      </c>
      <c r="G67" s="341"/>
      <c r="H67" s="341">
        <v>2</v>
      </c>
      <c r="I67" s="341"/>
      <c r="J67" s="341"/>
      <c r="K67" s="341"/>
      <c r="L67" s="340">
        <v>3</v>
      </c>
      <c r="M67" s="341"/>
      <c r="N67" s="341"/>
      <c r="O67" s="341"/>
      <c r="P67" s="341"/>
      <c r="Q67" s="341"/>
      <c r="R67" s="341"/>
      <c r="S67" s="341"/>
      <c r="T67" s="341"/>
      <c r="U67" s="341"/>
      <c r="V67" s="341"/>
      <c r="W67" s="341"/>
      <c r="X67" s="341"/>
      <c r="Y67" s="341"/>
      <c r="Z67" s="341"/>
      <c r="AA67" s="341">
        <f t="shared" si="0"/>
        <v>2</v>
      </c>
    </row>
    <row r="68" spans="1:27" ht="12.75" customHeight="1" x14ac:dyDescent="0.25">
      <c r="A68" s="346" t="s">
        <v>2806</v>
      </c>
      <c r="B68" s="346" t="s">
        <v>2323</v>
      </c>
      <c r="C68" s="346">
        <v>2002</v>
      </c>
      <c r="D68" s="346" t="s">
        <v>2532</v>
      </c>
      <c r="E68" s="341" t="s">
        <v>2509</v>
      </c>
      <c r="F68" s="340">
        <v>3</v>
      </c>
      <c r="G68" s="340">
        <v>3</v>
      </c>
      <c r="H68" s="341"/>
      <c r="I68" s="341"/>
      <c r="J68" s="341"/>
      <c r="K68" s="341"/>
      <c r="L68" s="341"/>
      <c r="M68" s="341"/>
      <c r="N68" s="341"/>
      <c r="O68" s="341"/>
      <c r="P68" s="341"/>
      <c r="Q68" s="341"/>
      <c r="R68" s="341"/>
      <c r="S68" s="341"/>
      <c r="T68" s="341"/>
      <c r="U68" s="341"/>
      <c r="V68" s="341"/>
      <c r="W68" s="341"/>
      <c r="X68" s="341"/>
      <c r="Y68" s="341"/>
      <c r="Z68" s="341"/>
      <c r="AA68" s="341">
        <f t="shared" si="0"/>
        <v>1</v>
      </c>
    </row>
    <row r="69" spans="1:27" ht="12.75" customHeight="1" x14ac:dyDescent="0.25">
      <c r="A69" s="346" t="s">
        <v>2807</v>
      </c>
      <c r="B69" s="346" t="s">
        <v>1243</v>
      </c>
      <c r="C69" s="346">
        <v>2002</v>
      </c>
      <c r="D69" s="346" t="s">
        <v>2546</v>
      </c>
      <c r="E69" s="341" t="s">
        <v>2498</v>
      </c>
      <c r="F69" s="340">
        <v>3</v>
      </c>
      <c r="G69" s="341"/>
      <c r="H69" s="341"/>
      <c r="I69" s="341"/>
      <c r="J69" s="341"/>
      <c r="K69" s="341"/>
      <c r="L69" s="341">
        <v>3</v>
      </c>
      <c r="M69" s="341"/>
      <c r="N69" s="341"/>
      <c r="O69" s="341"/>
      <c r="P69" s="341"/>
      <c r="Q69" s="341"/>
      <c r="R69" s="341"/>
      <c r="S69" s="340">
        <v>3</v>
      </c>
      <c r="T69" s="341"/>
      <c r="U69" s="341"/>
      <c r="V69" s="341"/>
      <c r="W69" s="341"/>
      <c r="X69" s="341"/>
      <c r="Y69" s="341"/>
      <c r="Z69" s="341"/>
      <c r="AA69" s="341">
        <f t="shared" si="0"/>
        <v>2</v>
      </c>
    </row>
    <row r="70" spans="1:27" ht="12.75" customHeight="1" x14ac:dyDescent="0.25">
      <c r="A70" s="346" t="s">
        <v>2808</v>
      </c>
      <c r="B70" s="346" t="s">
        <v>2501</v>
      </c>
      <c r="C70" s="346">
        <v>2002</v>
      </c>
      <c r="D70" s="346" t="s">
        <v>2589</v>
      </c>
      <c r="E70" s="341" t="s">
        <v>2502</v>
      </c>
      <c r="F70" s="340">
        <v>3</v>
      </c>
      <c r="G70" s="341"/>
      <c r="H70" s="341"/>
      <c r="I70" s="341"/>
      <c r="J70" s="341"/>
      <c r="K70" s="341"/>
      <c r="L70" s="341"/>
      <c r="M70" s="341"/>
      <c r="N70" s="341"/>
      <c r="O70" s="341"/>
      <c r="P70" s="341"/>
      <c r="Q70" s="341"/>
      <c r="R70" s="341"/>
      <c r="S70" s="340">
        <v>3</v>
      </c>
      <c r="T70" s="341"/>
      <c r="U70" s="341"/>
      <c r="V70" s="341"/>
      <c r="W70" s="341"/>
      <c r="X70" s="341"/>
      <c r="Y70" s="341"/>
      <c r="Z70" s="341"/>
      <c r="AA70" s="341">
        <f t="shared" si="0"/>
        <v>1</v>
      </c>
    </row>
    <row r="71" spans="1:27" ht="12.75" customHeight="1" x14ac:dyDescent="0.25">
      <c r="A71" s="346" t="s">
        <v>2809</v>
      </c>
      <c r="B71" s="346" t="s">
        <v>2351</v>
      </c>
      <c r="C71" s="346">
        <v>2002</v>
      </c>
      <c r="D71" s="346" t="s">
        <v>2587</v>
      </c>
      <c r="E71" s="341" t="s">
        <v>2506</v>
      </c>
      <c r="F71" s="340">
        <v>3</v>
      </c>
      <c r="G71" s="341"/>
      <c r="H71" s="341"/>
      <c r="I71" s="341"/>
      <c r="J71" s="341"/>
      <c r="K71" s="341"/>
      <c r="L71" s="341"/>
      <c r="M71" s="341"/>
      <c r="N71" s="341"/>
      <c r="O71" s="341"/>
      <c r="P71" s="341"/>
      <c r="Q71" s="341"/>
      <c r="R71" s="341"/>
      <c r="S71" s="340">
        <v>3</v>
      </c>
      <c r="T71" s="341"/>
      <c r="U71" s="341"/>
      <c r="V71" s="341"/>
      <c r="W71" s="341"/>
      <c r="X71" s="341"/>
      <c r="Y71" s="341"/>
      <c r="Z71" s="341"/>
      <c r="AA71" s="341">
        <f t="shared" si="0"/>
        <v>1</v>
      </c>
    </row>
    <row r="72" spans="1:27" ht="12.75" customHeight="1" x14ac:dyDescent="0.25">
      <c r="A72" s="346" t="s">
        <v>2810</v>
      </c>
      <c r="B72" s="346" t="s">
        <v>2614</v>
      </c>
      <c r="C72" s="346">
        <v>2002</v>
      </c>
      <c r="D72" s="346" t="s">
        <v>2584</v>
      </c>
      <c r="E72" s="341" t="s">
        <v>2498</v>
      </c>
      <c r="F72" s="340">
        <v>3</v>
      </c>
      <c r="G72" s="341"/>
      <c r="H72" s="341"/>
      <c r="I72" s="341"/>
      <c r="J72" s="341"/>
      <c r="K72" s="341"/>
      <c r="L72" s="341"/>
      <c r="M72" s="341"/>
      <c r="N72" s="341"/>
      <c r="O72" s="341"/>
      <c r="P72" s="341"/>
      <c r="Q72" s="341"/>
      <c r="R72" s="341"/>
      <c r="S72" s="341"/>
      <c r="T72" s="341"/>
      <c r="U72" s="341"/>
      <c r="V72" s="341"/>
      <c r="W72" s="341"/>
      <c r="X72" s="341"/>
      <c r="Y72" s="341"/>
      <c r="Z72" s="340">
        <v>3</v>
      </c>
      <c r="AA72" s="341">
        <f t="shared" si="0"/>
        <v>1</v>
      </c>
    </row>
    <row r="73" spans="1:27" ht="12.75" customHeight="1" x14ac:dyDescent="0.25">
      <c r="A73" s="346" t="s">
        <v>2811</v>
      </c>
      <c r="B73" s="346" t="s">
        <v>2340</v>
      </c>
      <c r="C73" s="346">
        <v>2002</v>
      </c>
      <c r="D73" s="346" t="s">
        <v>2609</v>
      </c>
      <c r="E73" s="341"/>
      <c r="F73" s="340">
        <v>2</v>
      </c>
      <c r="G73" s="341"/>
      <c r="H73" s="341"/>
      <c r="I73" s="341"/>
      <c r="J73" s="341"/>
      <c r="K73" s="341"/>
      <c r="L73" s="341"/>
      <c r="M73" s="341"/>
      <c r="N73" s="341"/>
      <c r="O73" s="341"/>
      <c r="P73" s="340">
        <v>2</v>
      </c>
      <c r="Q73" s="341"/>
      <c r="R73" s="341"/>
      <c r="S73" s="341"/>
      <c r="T73" s="341"/>
      <c r="U73" s="341"/>
      <c r="V73" s="341"/>
      <c r="W73" s="341"/>
      <c r="X73" s="341"/>
      <c r="Y73" s="341"/>
      <c r="Z73" s="341"/>
      <c r="AA73" s="341">
        <f t="shared" si="0"/>
        <v>1</v>
      </c>
    </row>
    <row r="74" spans="1:27" ht="12.75" customHeight="1" x14ac:dyDescent="0.25">
      <c r="A74" s="346" t="s">
        <v>2812</v>
      </c>
      <c r="B74" s="346" t="s">
        <v>2337</v>
      </c>
      <c r="C74" s="346">
        <v>2002</v>
      </c>
      <c r="D74" s="346" t="s">
        <v>2600</v>
      </c>
      <c r="E74" s="341"/>
      <c r="F74" s="340">
        <v>2</v>
      </c>
      <c r="G74" s="341"/>
      <c r="H74" s="341"/>
      <c r="I74" s="341"/>
      <c r="J74" s="341"/>
      <c r="K74" s="341"/>
      <c r="L74" s="341"/>
      <c r="M74" s="341"/>
      <c r="N74" s="340">
        <v>2</v>
      </c>
      <c r="O74" s="341"/>
      <c r="P74" s="341"/>
      <c r="Q74" s="341"/>
      <c r="R74" s="341"/>
      <c r="S74" s="341"/>
      <c r="T74" s="341"/>
      <c r="U74" s="341"/>
      <c r="V74" s="341"/>
      <c r="W74" s="341"/>
      <c r="X74" s="341"/>
      <c r="Y74" s="341">
        <v>1</v>
      </c>
      <c r="Z74" s="341"/>
      <c r="AA74" s="341">
        <f t="shared" si="0"/>
        <v>2</v>
      </c>
    </row>
    <row r="75" spans="1:27" ht="12.75" customHeight="1" x14ac:dyDescent="0.25">
      <c r="A75" s="346" t="s">
        <v>2813</v>
      </c>
      <c r="B75" s="346" t="s">
        <v>2323</v>
      </c>
      <c r="C75" s="346">
        <v>2002</v>
      </c>
      <c r="D75" s="346" t="s">
        <v>2814</v>
      </c>
      <c r="E75" s="341" t="s">
        <v>2506</v>
      </c>
      <c r="F75" s="340">
        <v>2</v>
      </c>
      <c r="G75" s="341"/>
      <c r="H75" s="340">
        <v>2</v>
      </c>
      <c r="I75" s="341"/>
      <c r="J75" s="341"/>
      <c r="K75" s="341"/>
      <c r="L75" s="341"/>
      <c r="M75" s="341"/>
      <c r="N75" s="341"/>
      <c r="O75" s="341"/>
      <c r="P75" s="341"/>
      <c r="Q75" s="341">
        <v>1</v>
      </c>
      <c r="R75" s="341"/>
      <c r="S75" s="341"/>
      <c r="T75" s="341"/>
      <c r="U75" s="341"/>
      <c r="V75" s="341"/>
      <c r="W75" s="341"/>
      <c r="X75" s="341"/>
      <c r="Y75" s="341"/>
      <c r="Z75" s="341"/>
      <c r="AA75" s="341">
        <f t="shared" si="0"/>
        <v>2</v>
      </c>
    </row>
    <row r="76" spans="1:27" ht="12.75" customHeight="1" x14ac:dyDescent="0.25">
      <c r="A76" s="346" t="s">
        <v>2815</v>
      </c>
      <c r="B76" s="346" t="s">
        <v>2365</v>
      </c>
      <c r="C76" s="346">
        <v>2002</v>
      </c>
      <c r="D76" s="346" t="s">
        <v>2519</v>
      </c>
      <c r="E76" s="341" t="s">
        <v>2516</v>
      </c>
      <c r="F76" s="340">
        <v>2</v>
      </c>
      <c r="G76" s="341"/>
      <c r="H76" s="341"/>
      <c r="I76" s="341"/>
      <c r="J76" s="341"/>
      <c r="K76" s="340">
        <v>2</v>
      </c>
      <c r="L76" s="341"/>
      <c r="M76" s="341"/>
      <c r="N76" s="341"/>
      <c r="O76" s="341"/>
      <c r="P76" s="341"/>
      <c r="Q76" s="341"/>
      <c r="R76" s="341"/>
      <c r="S76" s="341"/>
      <c r="T76" s="341"/>
      <c r="U76" s="341"/>
      <c r="V76" s="341"/>
      <c r="W76" s="341"/>
      <c r="X76" s="341"/>
      <c r="Y76" s="341"/>
      <c r="Z76" s="341"/>
      <c r="AA76" s="341">
        <f t="shared" si="0"/>
        <v>1</v>
      </c>
    </row>
    <row r="77" spans="1:27" ht="12.75" customHeight="1" x14ac:dyDescent="0.25">
      <c r="A77" s="346" t="s">
        <v>2816</v>
      </c>
      <c r="B77" s="346" t="s">
        <v>2501</v>
      </c>
      <c r="C77" s="346">
        <v>2002</v>
      </c>
      <c r="D77" s="346" t="s">
        <v>2513</v>
      </c>
      <c r="E77" s="341" t="s">
        <v>2502</v>
      </c>
      <c r="F77" s="340">
        <v>2</v>
      </c>
      <c r="G77" s="341"/>
      <c r="H77" s="340">
        <v>2</v>
      </c>
      <c r="I77" s="341"/>
      <c r="J77" s="341"/>
      <c r="K77" s="341"/>
      <c r="L77" s="341"/>
      <c r="M77" s="341"/>
      <c r="N77" s="341">
        <v>2</v>
      </c>
      <c r="O77" s="341"/>
      <c r="P77" s="341"/>
      <c r="Q77" s="341"/>
      <c r="R77" s="341"/>
      <c r="S77" s="341"/>
      <c r="T77" s="341"/>
      <c r="U77" s="341"/>
      <c r="V77" s="341"/>
      <c r="W77" s="341"/>
      <c r="X77" s="341"/>
      <c r="Y77" s="341"/>
      <c r="Z77" s="341"/>
      <c r="AA77" s="341">
        <f t="shared" si="0"/>
        <v>2</v>
      </c>
    </row>
    <row r="78" spans="1:27" ht="12.75" customHeight="1" x14ac:dyDescent="0.25">
      <c r="A78" s="346" t="s">
        <v>2817</v>
      </c>
      <c r="B78" s="346" t="s">
        <v>2383</v>
      </c>
      <c r="C78" s="346">
        <v>2002</v>
      </c>
      <c r="D78" s="346" t="s">
        <v>2622</v>
      </c>
      <c r="E78" s="341"/>
      <c r="F78" s="340">
        <v>1</v>
      </c>
      <c r="G78" s="341"/>
      <c r="H78" s="341"/>
      <c r="I78" s="341"/>
      <c r="J78" s="341"/>
      <c r="K78" s="341"/>
      <c r="L78" s="341"/>
      <c r="M78" s="341"/>
      <c r="N78" s="341"/>
      <c r="O78" s="341"/>
      <c r="P78" s="341"/>
      <c r="Q78" s="341"/>
      <c r="R78" s="341"/>
      <c r="S78" s="341"/>
      <c r="T78" s="341"/>
      <c r="U78" s="341"/>
      <c r="V78" s="341"/>
      <c r="W78" s="340">
        <v>1</v>
      </c>
      <c r="X78" s="341"/>
      <c r="Y78" s="341"/>
      <c r="Z78" s="341"/>
      <c r="AA78" s="341">
        <f t="shared" si="0"/>
        <v>1</v>
      </c>
    </row>
    <row r="79" spans="1:27" ht="12.75" customHeight="1" x14ac:dyDescent="0.25">
      <c r="A79" s="346" t="s">
        <v>2818</v>
      </c>
      <c r="B79" s="346" t="s">
        <v>2405</v>
      </c>
      <c r="C79" s="346">
        <v>2002</v>
      </c>
      <c r="D79" s="346" t="s">
        <v>2600</v>
      </c>
      <c r="E79" s="341"/>
      <c r="F79" s="340">
        <v>1</v>
      </c>
      <c r="G79" s="341"/>
      <c r="H79" s="341"/>
      <c r="I79" s="341"/>
      <c r="J79" s="341"/>
      <c r="K79" s="341"/>
      <c r="L79" s="341"/>
      <c r="M79" s="341"/>
      <c r="N79" s="341"/>
      <c r="O79" s="341"/>
      <c r="P79" s="341"/>
      <c r="Q79" s="341"/>
      <c r="R79" s="340">
        <v>1</v>
      </c>
      <c r="S79" s="341"/>
      <c r="T79" s="341"/>
      <c r="U79" s="341"/>
      <c r="V79" s="341"/>
      <c r="W79" s="341"/>
      <c r="X79" s="341"/>
      <c r="Y79" s="341"/>
      <c r="Z79" s="341"/>
      <c r="AA79" s="341">
        <f t="shared" si="0"/>
        <v>1</v>
      </c>
    </row>
    <row r="80" spans="1:27" ht="12.75" customHeight="1" x14ac:dyDescent="0.25">
      <c r="A80" s="346" t="s">
        <v>1352</v>
      </c>
      <c r="B80" s="346" t="s">
        <v>2377</v>
      </c>
      <c r="C80" s="346">
        <v>2002</v>
      </c>
      <c r="D80" s="346" t="s">
        <v>2546</v>
      </c>
      <c r="E80" s="341" t="s">
        <v>2498</v>
      </c>
      <c r="F80" s="340">
        <v>1</v>
      </c>
      <c r="G80" s="340">
        <v>1</v>
      </c>
      <c r="H80" s="341"/>
      <c r="I80" s="341"/>
      <c r="J80" s="341"/>
      <c r="K80" s="341"/>
      <c r="L80" s="341"/>
      <c r="M80" s="341"/>
      <c r="N80" s="341"/>
      <c r="O80" s="341"/>
      <c r="P80" s="341"/>
      <c r="Q80" s="341"/>
      <c r="R80" s="341"/>
      <c r="S80" s="341"/>
      <c r="T80" s="341"/>
      <c r="U80" s="341"/>
      <c r="V80" s="341"/>
      <c r="W80" s="341"/>
      <c r="X80" s="341"/>
      <c r="Y80" s="341"/>
      <c r="Z80" s="341"/>
      <c r="AA80" s="341">
        <f t="shared" si="0"/>
        <v>1</v>
      </c>
    </row>
    <row r="81" spans="1:27" ht="12.75" customHeight="1" x14ac:dyDescent="0.25">
      <c r="A81" s="346" t="s">
        <v>2819</v>
      </c>
      <c r="B81" s="346" t="s">
        <v>2501</v>
      </c>
      <c r="C81" s="346">
        <v>2002</v>
      </c>
      <c r="D81" s="346" t="s">
        <v>2671</v>
      </c>
      <c r="E81" s="341" t="s">
        <v>2498</v>
      </c>
      <c r="F81" s="340">
        <v>1</v>
      </c>
      <c r="G81" s="341"/>
      <c r="H81" s="341"/>
      <c r="I81" s="341"/>
      <c r="J81" s="341"/>
      <c r="K81" s="341"/>
      <c r="L81" s="341"/>
      <c r="M81" s="341"/>
      <c r="N81" s="341"/>
      <c r="O81" s="341"/>
      <c r="P81" s="341"/>
      <c r="Q81" s="340">
        <v>1</v>
      </c>
      <c r="R81" s="341"/>
      <c r="S81" s="341"/>
      <c r="T81" s="341"/>
      <c r="U81" s="341"/>
      <c r="V81" s="341"/>
      <c r="W81" s="341"/>
      <c r="X81" s="341"/>
      <c r="Y81" s="341"/>
      <c r="Z81" s="341"/>
      <c r="AA81" s="341">
        <f t="shared" si="0"/>
        <v>1</v>
      </c>
    </row>
    <row r="82" spans="1:27" ht="12.75" customHeight="1" x14ac:dyDescent="0.25">
      <c r="A82" s="346" t="s">
        <v>2820</v>
      </c>
      <c r="B82" s="346" t="s">
        <v>2380</v>
      </c>
      <c r="C82" s="346">
        <v>2002</v>
      </c>
      <c r="D82" s="346" t="s">
        <v>2519</v>
      </c>
      <c r="E82" s="341" t="s">
        <v>2498</v>
      </c>
      <c r="F82" s="340">
        <v>1</v>
      </c>
      <c r="G82" s="341"/>
      <c r="H82" s="341"/>
      <c r="I82" s="341"/>
      <c r="J82" s="341"/>
      <c r="K82" s="341"/>
      <c r="L82" s="341"/>
      <c r="M82" s="341"/>
      <c r="N82" s="341"/>
      <c r="O82" s="341"/>
      <c r="P82" s="341"/>
      <c r="Q82" s="341"/>
      <c r="R82" s="341"/>
      <c r="S82" s="341"/>
      <c r="T82" s="340">
        <v>1</v>
      </c>
      <c r="U82" s="341"/>
      <c r="V82" s="341"/>
      <c r="W82" s="341"/>
      <c r="X82" s="341"/>
      <c r="Y82" s="341"/>
      <c r="Z82" s="341"/>
      <c r="AA82" s="341">
        <f t="shared" si="0"/>
        <v>1</v>
      </c>
    </row>
    <row r="83" spans="1:27" ht="12.75" customHeight="1" x14ac:dyDescent="0.25">
      <c r="A83" s="346" t="s">
        <v>2821</v>
      </c>
      <c r="B83" s="346" t="s">
        <v>2365</v>
      </c>
      <c r="C83" s="346">
        <v>2002</v>
      </c>
      <c r="D83" s="346" t="s">
        <v>2822</v>
      </c>
      <c r="E83" s="341"/>
      <c r="F83" s="340">
        <v>1</v>
      </c>
      <c r="G83" s="341"/>
      <c r="H83" s="341"/>
      <c r="I83" s="340">
        <v>1</v>
      </c>
      <c r="J83" s="341"/>
      <c r="K83" s="341"/>
      <c r="L83" s="341"/>
      <c r="M83" s="341"/>
      <c r="N83" s="341"/>
      <c r="O83" s="341"/>
      <c r="P83" s="341"/>
      <c r="Q83" s="341"/>
      <c r="R83" s="341"/>
      <c r="S83" s="341"/>
      <c r="T83" s="341"/>
      <c r="U83" s="341"/>
      <c r="V83" s="341"/>
      <c r="W83" s="341"/>
      <c r="X83" s="341"/>
      <c r="Y83" s="341"/>
      <c r="Z83" s="341"/>
      <c r="AA83" s="341">
        <f t="shared" si="0"/>
        <v>1</v>
      </c>
    </row>
    <row r="84" spans="1:27" ht="12.75" customHeight="1" x14ac:dyDescent="0.25">
      <c r="A84" s="346"/>
      <c r="B84" s="346"/>
      <c r="C84" s="346"/>
      <c r="D84" s="346"/>
      <c r="E84" s="341"/>
      <c r="F84" s="340"/>
      <c r="G84" s="341"/>
      <c r="H84" s="341"/>
      <c r="I84" s="341"/>
      <c r="J84" s="341"/>
      <c r="K84" s="341"/>
      <c r="L84" s="341"/>
      <c r="M84" s="341"/>
      <c r="N84" s="341"/>
      <c r="O84" s="341"/>
      <c r="P84" s="341"/>
      <c r="Q84" s="341"/>
      <c r="R84" s="341"/>
      <c r="S84" s="341"/>
      <c r="T84" s="341">
        <f>SUM(T3:T83)</f>
        <v>125</v>
      </c>
      <c r="U84" s="341"/>
      <c r="V84" s="341"/>
      <c r="W84" s="341"/>
      <c r="X84" s="341"/>
      <c r="Y84" s="341"/>
      <c r="Z84" s="341"/>
      <c r="AA84" s="341">
        <v>28</v>
      </c>
    </row>
  </sheetData>
  <pageMargins left="0.7" right="0.7" top="0.75" bottom="0.75" header="0" footer="0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A102"/>
  <sheetViews>
    <sheetView workbookViewId="0">
      <pane ySplit="2" topLeftCell="A24" activePane="bottomLeft" state="frozen"/>
      <selection pane="bottomLeft" activeCell="T1" sqref="T1:T1048576"/>
    </sheetView>
  </sheetViews>
  <sheetFormatPr defaultColWidth="14.44140625" defaultRowHeight="15" customHeight="1" x14ac:dyDescent="0.25"/>
  <cols>
    <col min="1" max="1" width="13" customWidth="1"/>
    <col min="2" max="2" width="4.6640625" customWidth="1"/>
    <col min="3" max="3" width="5.33203125" customWidth="1"/>
    <col min="4" max="4" width="8.33203125" customWidth="1"/>
    <col min="5" max="5" width="4" customWidth="1"/>
    <col min="6" max="6" width="6.44140625" customWidth="1"/>
    <col min="7" max="19" width="4.109375" customWidth="1"/>
    <col min="20" max="20" width="4" customWidth="1"/>
    <col min="21" max="26" width="4.109375" customWidth="1"/>
    <col min="27" max="27" width="3" customWidth="1"/>
  </cols>
  <sheetData>
    <row r="1" spans="1:27" ht="12.75" customHeight="1" x14ac:dyDescent="0.25">
      <c r="A1" s="339" t="s">
        <v>2490</v>
      </c>
      <c r="B1" s="339"/>
      <c r="C1" s="339"/>
      <c r="D1" s="339"/>
      <c r="E1" s="340"/>
      <c r="F1" s="340"/>
      <c r="G1" s="340"/>
      <c r="H1" s="340"/>
      <c r="I1" s="340"/>
      <c r="J1" s="340"/>
      <c r="K1" s="340"/>
      <c r="L1" s="340"/>
      <c r="M1" s="341" t="s">
        <v>2630</v>
      </c>
      <c r="N1" s="341" t="s">
        <v>2494</v>
      </c>
      <c r="O1" s="341"/>
      <c r="P1" s="341"/>
      <c r="Q1" s="341"/>
      <c r="R1" s="341"/>
      <c r="S1" s="341"/>
      <c r="T1" s="341"/>
      <c r="U1" s="341"/>
      <c r="V1" s="341" t="s">
        <v>2632</v>
      </c>
      <c r="W1" s="341" t="s">
        <v>2633</v>
      </c>
      <c r="X1" s="340"/>
      <c r="Y1" s="340"/>
      <c r="Z1" s="340"/>
      <c r="AA1" s="340"/>
    </row>
    <row r="2" spans="1:27" ht="12.75" customHeight="1" x14ac:dyDescent="0.25">
      <c r="A2" s="339" t="s">
        <v>2590</v>
      </c>
      <c r="B2" s="339" t="s">
        <v>2295</v>
      </c>
      <c r="C2" s="339" t="s">
        <v>2296</v>
      </c>
      <c r="D2" s="339" t="s">
        <v>2591</v>
      </c>
      <c r="E2" s="340" t="s">
        <v>2592</v>
      </c>
      <c r="F2" s="340" t="s">
        <v>2593</v>
      </c>
      <c r="G2" s="340" t="s">
        <v>1340</v>
      </c>
      <c r="H2" s="340" t="s">
        <v>4</v>
      </c>
      <c r="I2" s="340" t="s">
        <v>7</v>
      </c>
      <c r="J2" s="340" t="s">
        <v>16</v>
      </c>
      <c r="K2" s="340" t="s">
        <v>20</v>
      </c>
      <c r="L2" s="340" t="s">
        <v>19</v>
      </c>
      <c r="M2" s="340" t="s">
        <v>2501</v>
      </c>
      <c r="N2" s="340" t="s">
        <v>2496</v>
      </c>
      <c r="O2" s="340" t="s">
        <v>8</v>
      </c>
      <c r="P2" s="340" t="s">
        <v>14</v>
      </c>
      <c r="Q2" s="340" t="s">
        <v>1278</v>
      </c>
      <c r="R2" s="340" t="s">
        <v>2293</v>
      </c>
      <c r="S2" s="340" t="s">
        <v>1791</v>
      </c>
      <c r="T2" s="340" t="s">
        <v>11</v>
      </c>
      <c r="U2" s="340" t="s">
        <v>2</v>
      </c>
      <c r="V2" s="340" t="s">
        <v>9</v>
      </c>
      <c r="W2" s="340" t="s">
        <v>2638</v>
      </c>
      <c r="X2" s="340" t="s">
        <v>15</v>
      </c>
      <c r="Y2" s="340" t="s">
        <v>2294</v>
      </c>
      <c r="Z2" s="340" t="s">
        <v>5</v>
      </c>
      <c r="AA2" s="340"/>
    </row>
    <row r="3" spans="1:27" ht="12.75" customHeight="1" x14ac:dyDescent="0.25">
      <c r="A3" s="346" t="s">
        <v>2823</v>
      </c>
      <c r="B3" s="346" t="s">
        <v>2323</v>
      </c>
      <c r="C3" s="346">
        <v>2001</v>
      </c>
      <c r="D3" s="346" t="s">
        <v>2824</v>
      </c>
      <c r="E3" s="341" t="s">
        <v>2825</v>
      </c>
      <c r="F3" s="340">
        <v>130</v>
      </c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0">
        <v>130</v>
      </c>
      <c r="Z3" s="341"/>
      <c r="AA3" s="341">
        <f t="shared" ref="AA3:AA101" si="0">COUNT(G3:Z3)</f>
        <v>1</v>
      </c>
    </row>
    <row r="4" spans="1:27" ht="12.75" customHeight="1" x14ac:dyDescent="0.25">
      <c r="A4" s="346" t="s">
        <v>2826</v>
      </c>
      <c r="B4" s="346" t="s">
        <v>2405</v>
      </c>
      <c r="C4" s="346">
        <v>2001</v>
      </c>
      <c r="D4" s="346" t="s">
        <v>2503</v>
      </c>
      <c r="E4" s="341" t="s">
        <v>2825</v>
      </c>
      <c r="F4" s="340">
        <v>106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>
        <v>91</v>
      </c>
      <c r="S4" s="341"/>
      <c r="T4" s="341"/>
      <c r="U4" s="340">
        <v>106</v>
      </c>
      <c r="V4" s="341"/>
      <c r="W4" s="341"/>
      <c r="X4" s="341"/>
      <c r="Y4" s="341"/>
      <c r="Z4" s="341">
        <v>1</v>
      </c>
      <c r="AA4" s="341">
        <f t="shared" si="0"/>
        <v>3</v>
      </c>
    </row>
    <row r="5" spans="1:27" ht="12.75" customHeight="1" x14ac:dyDescent="0.25">
      <c r="A5" s="346" t="s">
        <v>2827</v>
      </c>
      <c r="B5" s="346" t="s">
        <v>2828</v>
      </c>
      <c r="C5" s="346">
        <v>2001</v>
      </c>
      <c r="D5" s="346" t="s">
        <v>2503</v>
      </c>
      <c r="E5" s="341" t="s">
        <v>2825</v>
      </c>
      <c r="F5" s="340">
        <v>81</v>
      </c>
      <c r="G5" s="341"/>
      <c r="H5" s="341"/>
      <c r="I5" s="341"/>
      <c r="J5" s="341"/>
      <c r="K5" s="341"/>
      <c r="L5" s="341">
        <v>58</v>
      </c>
      <c r="M5" s="341"/>
      <c r="N5" s="341"/>
      <c r="O5" s="341"/>
      <c r="P5" s="341"/>
      <c r="Q5" s="341"/>
      <c r="R5" s="340">
        <v>81</v>
      </c>
      <c r="S5" s="341"/>
      <c r="T5" s="341"/>
      <c r="U5" s="341"/>
      <c r="V5" s="341"/>
      <c r="W5" s="341"/>
      <c r="X5" s="341"/>
      <c r="Y5" s="341"/>
      <c r="Z5" s="341">
        <v>1</v>
      </c>
      <c r="AA5" s="341">
        <f t="shared" si="0"/>
        <v>3</v>
      </c>
    </row>
    <row r="6" spans="1:27" ht="12.75" customHeight="1" x14ac:dyDescent="0.25">
      <c r="A6" s="346" t="s">
        <v>2829</v>
      </c>
      <c r="B6" s="346" t="s">
        <v>2351</v>
      </c>
      <c r="C6" s="346">
        <v>2001</v>
      </c>
      <c r="D6" s="346" t="s">
        <v>2609</v>
      </c>
      <c r="E6" s="341" t="s">
        <v>2825</v>
      </c>
      <c r="F6" s="340">
        <v>73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0">
        <v>73</v>
      </c>
      <c r="T6" s="341"/>
      <c r="U6" s="341"/>
      <c r="V6" s="341"/>
      <c r="W6" s="341">
        <v>35</v>
      </c>
      <c r="X6" s="341"/>
      <c r="Y6" s="341"/>
      <c r="Z6" s="341"/>
      <c r="AA6" s="341">
        <f t="shared" si="0"/>
        <v>2</v>
      </c>
    </row>
    <row r="7" spans="1:27" ht="12.75" customHeight="1" x14ac:dyDescent="0.25">
      <c r="A7" s="346" t="s">
        <v>2830</v>
      </c>
      <c r="B7" s="346" t="s">
        <v>2314</v>
      </c>
      <c r="C7" s="346">
        <v>2001</v>
      </c>
      <c r="D7" s="346" t="s">
        <v>1340</v>
      </c>
      <c r="E7" s="341" t="s">
        <v>2825</v>
      </c>
      <c r="F7" s="340">
        <v>72</v>
      </c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>
        <v>11</v>
      </c>
      <c r="S7" s="341"/>
      <c r="T7" s="341"/>
      <c r="U7" s="340">
        <v>72</v>
      </c>
      <c r="V7" s="341"/>
      <c r="W7" s="341"/>
      <c r="X7" s="341"/>
      <c r="Y7" s="341"/>
      <c r="Z7" s="341"/>
      <c r="AA7" s="341">
        <f t="shared" si="0"/>
        <v>2</v>
      </c>
    </row>
    <row r="8" spans="1:27" ht="12.75" customHeight="1" x14ac:dyDescent="0.25">
      <c r="A8" s="346" t="s">
        <v>2831</v>
      </c>
      <c r="B8" s="346" t="s">
        <v>2351</v>
      </c>
      <c r="C8" s="346">
        <v>2001</v>
      </c>
      <c r="D8" s="346" t="s">
        <v>2600</v>
      </c>
      <c r="E8" s="341" t="s">
        <v>2825</v>
      </c>
      <c r="F8" s="340">
        <v>70</v>
      </c>
      <c r="G8" s="341"/>
      <c r="H8" s="341"/>
      <c r="I8" s="341"/>
      <c r="J8" s="341"/>
      <c r="K8" s="341"/>
      <c r="L8" s="341"/>
      <c r="M8" s="340">
        <v>70</v>
      </c>
      <c r="N8" s="341"/>
      <c r="O8" s="341"/>
      <c r="P8" s="341"/>
      <c r="Q8" s="341">
        <v>67</v>
      </c>
      <c r="R8" s="341"/>
      <c r="S8" s="341"/>
      <c r="T8" s="341"/>
      <c r="U8" s="341"/>
      <c r="V8" s="341"/>
      <c r="W8" s="341">
        <v>65</v>
      </c>
      <c r="X8" s="341"/>
      <c r="Y8" s="341"/>
      <c r="Z8" s="341"/>
      <c r="AA8" s="341">
        <f t="shared" si="0"/>
        <v>3</v>
      </c>
    </row>
    <row r="9" spans="1:27" ht="12.75" customHeight="1" x14ac:dyDescent="0.25">
      <c r="A9" s="346" t="s">
        <v>2832</v>
      </c>
      <c r="B9" s="346" t="s">
        <v>2828</v>
      </c>
      <c r="C9" s="346">
        <v>2001</v>
      </c>
      <c r="D9" s="346" t="s">
        <v>2595</v>
      </c>
      <c r="E9" s="341" t="s">
        <v>2825</v>
      </c>
      <c r="F9" s="340">
        <v>66</v>
      </c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  <c r="S9" s="341"/>
      <c r="T9" s="340">
        <v>66</v>
      </c>
      <c r="U9" s="341"/>
      <c r="V9" s="341"/>
      <c r="W9" s="341"/>
      <c r="X9" s="341"/>
      <c r="Y9" s="341"/>
      <c r="Z9" s="341"/>
      <c r="AA9" s="341">
        <f t="shared" si="0"/>
        <v>1</v>
      </c>
    </row>
    <row r="10" spans="1:27" ht="12.75" customHeight="1" x14ac:dyDescent="0.25">
      <c r="A10" s="346" t="s">
        <v>2833</v>
      </c>
      <c r="B10" s="346" t="s">
        <v>2317</v>
      </c>
      <c r="C10" s="346">
        <v>2001</v>
      </c>
      <c r="D10" s="346" t="s">
        <v>2600</v>
      </c>
      <c r="E10" s="341" t="s">
        <v>2825</v>
      </c>
      <c r="F10" s="340">
        <v>61</v>
      </c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0">
        <v>61</v>
      </c>
      <c r="Y10" s="341"/>
      <c r="Z10" s="341"/>
      <c r="AA10" s="341">
        <f t="shared" si="0"/>
        <v>1</v>
      </c>
    </row>
    <row r="11" spans="1:27" ht="12.75" customHeight="1" x14ac:dyDescent="0.25">
      <c r="A11" s="346" t="s">
        <v>2834</v>
      </c>
      <c r="B11" s="346" t="s">
        <v>2365</v>
      </c>
      <c r="C11" s="346">
        <v>2001</v>
      </c>
      <c r="D11" s="346" t="s">
        <v>2597</v>
      </c>
      <c r="E11" s="341" t="s">
        <v>2825</v>
      </c>
      <c r="F11" s="340">
        <v>55</v>
      </c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1"/>
      <c r="S11" s="341"/>
      <c r="T11" s="341"/>
      <c r="U11" s="341">
        <v>24</v>
      </c>
      <c r="V11" s="340">
        <v>55</v>
      </c>
      <c r="W11" s="341"/>
      <c r="X11" s="341"/>
      <c r="Y11" s="341"/>
      <c r="Z11" s="341"/>
      <c r="AA11" s="341">
        <f t="shared" si="0"/>
        <v>2</v>
      </c>
    </row>
    <row r="12" spans="1:27" ht="12.75" customHeight="1" x14ac:dyDescent="0.25">
      <c r="A12" s="346" t="s">
        <v>2835</v>
      </c>
      <c r="B12" s="346" t="s">
        <v>2367</v>
      </c>
      <c r="C12" s="346">
        <v>2001</v>
      </c>
      <c r="D12" s="346" t="s">
        <v>2609</v>
      </c>
      <c r="E12" s="341" t="s">
        <v>2825</v>
      </c>
      <c r="F12" s="340">
        <v>52</v>
      </c>
      <c r="G12" s="341"/>
      <c r="H12" s="341"/>
      <c r="I12" s="341"/>
      <c r="J12" s="341"/>
      <c r="K12" s="341"/>
      <c r="L12" s="341">
        <v>27</v>
      </c>
      <c r="M12" s="341"/>
      <c r="N12" s="341">
        <v>52</v>
      </c>
      <c r="O12" s="341"/>
      <c r="P12" s="341"/>
      <c r="Q12" s="341"/>
      <c r="R12" s="341"/>
      <c r="S12" s="341"/>
      <c r="T12" s="341"/>
      <c r="U12" s="341"/>
      <c r="V12" s="341"/>
      <c r="W12" s="341"/>
      <c r="X12" s="340">
        <v>52</v>
      </c>
      <c r="Y12" s="341">
        <v>50</v>
      </c>
      <c r="Z12" s="341"/>
      <c r="AA12" s="341">
        <f t="shared" si="0"/>
        <v>4</v>
      </c>
    </row>
    <row r="13" spans="1:27" ht="12.75" customHeight="1" x14ac:dyDescent="0.25">
      <c r="A13" s="346" t="s">
        <v>2836</v>
      </c>
      <c r="B13" s="346" t="s">
        <v>936</v>
      </c>
      <c r="C13" s="346">
        <v>2001</v>
      </c>
      <c r="D13" s="346" t="s">
        <v>2541</v>
      </c>
      <c r="E13" s="341" t="s">
        <v>2825</v>
      </c>
      <c r="F13" s="340">
        <v>51</v>
      </c>
      <c r="G13" s="341">
        <v>29</v>
      </c>
      <c r="H13" s="341"/>
      <c r="I13" s="341"/>
      <c r="J13" s="341"/>
      <c r="K13" s="341"/>
      <c r="L13" s="341"/>
      <c r="M13" s="341"/>
      <c r="N13" s="341">
        <v>9</v>
      </c>
      <c r="O13" s="341"/>
      <c r="P13" s="341"/>
      <c r="Q13" s="341"/>
      <c r="R13" s="340">
        <v>51</v>
      </c>
      <c r="S13" s="341"/>
      <c r="T13" s="341"/>
      <c r="U13" s="341"/>
      <c r="V13" s="341"/>
      <c r="W13" s="341"/>
      <c r="X13" s="341"/>
      <c r="Y13" s="341"/>
      <c r="Z13" s="341"/>
      <c r="AA13" s="341">
        <f t="shared" si="0"/>
        <v>3</v>
      </c>
    </row>
    <row r="14" spans="1:27" ht="12.75" customHeight="1" x14ac:dyDescent="0.25">
      <c r="A14" s="346" t="s">
        <v>2837</v>
      </c>
      <c r="B14" s="346" t="s">
        <v>2337</v>
      </c>
      <c r="C14" s="346">
        <v>2001</v>
      </c>
      <c r="D14" s="346" t="s">
        <v>2600</v>
      </c>
      <c r="E14" s="341" t="s">
        <v>2825</v>
      </c>
      <c r="F14" s="340">
        <v>50</v>
      </c>
      <c r="G14" s="341"/>
      <c r="H14" s="341"/>
      <c r="I14" s="341">
        <v>13</v>
      </c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0">
        <v>50</v>
      </c>
      <c r="Z14" s="341"/>
      <c r="AA14" s="341">
        <f t="shared" si="0"/>
        <v>2</v>
      </c>
    </row>
    <row r="15" spans="1:27" ht="12.75" customHeight="1" x14ac:dyDescent="0.25">
      <c r="A15" s="346" t="s">
        <v>2838</v>
      </c>
      <c r="B15" s="346" t="s">
        <v>2367</v>
      </c>
      <c r="C15" s="346">
        <v>2001</v>
      </c>
      <c r="D15" s="346" t="s">
        <v>2532</v>
      </c>
      <c r="E15" s="341" t="s">
        <v>2825</v>
      </c>
      <c r="F15" s="340">
        <v>48</v>
      </c>
      <c r="G15" s="340">
        <v>48</v>
      </c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1"/>
      <c r="T15" s="341"/>
      <c r="U15" s="341"/>
      <c r="V15" s="341">
        <v>10</v>
      </c>
      <c r="W15" s="341"/>
      <c r="X15" s="341"/>
      <c r="Y15" s="341"/>
      <c r="Z15" s="341"/>
      <c r="AA15" s="341">
        <f t="shared" si="0"/>
        <v>2</v>
      </c>
    </row>
    <row r="16" spans="1:27" ht="12.75" customHeight="1" x14ac:dyDescent="0.25">
      <c r="A16" s="346" t="s">
        <v>2839</v>
      </c>
      <c r="B16" s="346" t="s">
        <v>2428</v>
      </c>
      <c r="C16" s="346">
        <v>2001</v>
      </c>
      <c r="D16" s="346" t="s">
        <v>2503</v>
      </c>
      <c r="E16" s="341" t="s">
        <v>2825</v>
      </c>
      <c r="F16" s="340">
        <v>48</v>
      </c>
      <c r="G16" s="340">
        <v>48</v>
      </c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>
        <f t="shared" si="0"/>
        <v>1</v>
      </c>
    </row>
    <row r="17" spans="1:27" ht="12.75" customHeight="1" x14ac:dyDescent="0.25">
      <c r="A17" s="346" t="s">
        <v>2840</v>
      </c>
      <c r="B17" s="346" t="s">
        <v>2405</v>
      </c>
      <c r="C17" s="346">
        <v>2001</v>
      </c>
      <c r="D17" s="346" t="s">
        <v>2597</v>
      </c>
      <c r="E17" s="341" t="s">
        <v>2825</v>
      </c>
      <c r="F17" s="340">
        <v>45</v>
      </c>
      <c r="G17" s="341"/>
      <c r="H17" s="341"/>
      <c r="I17" s="340">
        <v>45</v>
      </c>
      <c r="J17" s="341"/>
      <c r="K17" s="341"/>
      <c r="L17" s="341"/>
      <c r="M17" s="341"/>
      <c r="N17" s="341"/>
      <c r="O17" s="341"/>
      <c r="P17" s="341"/>
      <c r="Q17" s="341"/>
      <c r="R17" s="341">
        <v>11</v>
      </c>
      <c r="S17" s="341"/>
      <c r="T17" s="341"/>
      <c r="U17" s="341"/>
      <c r="V17" s="341"/>
      <c r="W17" s="341"/>
      <c r="X17" s="341"/>
      <c r="Y17" s="341">
        <v>1</v>
      </c>
      <c r="Z17" s="341"/>
      <c r="AA17" s="341">
        <f t="shared" si="0"/>
        <v>3</v>
      </c>
    </row>
    <row r="18" spans="1:27" ht="12.75" customHeight="1" x14ac:dyDescent="0.25">
      <c r="A18" s="346" t="s">
        <v>2841</v>
      </c>
      <c r="B18" s="346" t="s">
        <v>2428</v>
      </c>
      <c r="C18" s="346">
        <v>2001</v>
      </c>
      <c r="D18" s="346" t="s">
        <v>2595</v>
      </c>
      <c r="E18" s="341" t="s">
        <v>2825</v>
      </c>
      <c r="F18" s="340">
        <v>44</v>
      </c>
      <c r="G18" s="341"/>
      <c r="H18" s="341"/>
      <c r="I18" s="341"/>
      <c r="J18" s="341"/>
      <c r="K18" s="341"/>
      <c r="L18" s="340">
        <v>44</v>
      </c>
      <c r="M18" s="341">
        <v>18</v>
      </c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>
        <f t="shared" si="0"/>
        <v>2</v>
      </c>
    </row>
    <row r="19" spans="1:27" ht="12.75" customHeight="1" x14ac:dyDescent="0.25">
      <c r="A19" s="346" t="s">
        <v>2842</v>
      </c>
      <c r="B19" s="346" t="s">
        <v>2523</v>
      </c>
      <c r="C19" s="346">
        <v>2001</v>
      </c>
      <c r="D19" s="346" t="s">
        <v>2597</v>
      </c>
      <c r="E19" s="341" t="s">
        <v>2825</v>
      </c>
      <c r="F19" s="340">
        <v>41</v>
      </c>
      <c r="G19" s="341">
        <v>19</v>
      </c>
      <c r="H19" s="341"/>
      <c r="I19" s="341"/>
      <c r="J19" s="341"/>
      <c r="K19" s="341"/>
      <c r="L19" s="341"/>
      <c r="M19" s="341">
        <v>18</v>
      </c>
      <c r="N19" s="341"/>
      <c r="O19" s="341"/>
      <c r="P19" s="341"/>
      <c r="Q19" s="341"/>
      <c r="R19" s="341"/>
      <c r="S19" s="341"/>
      <c r="T19" s="340">
        <v>41</v>
      </c>
      <c r="U19" s="341"/>
      <c r="V19" s="341">
        <v>30</v>
      </c>
      <c r="W19" s="341"/>
      <c r="X19" s="341"/>
      <c r="Y19" s="341"/>
      <c r="Z19" s="341"/>
      <c r="AA19" s="341">
        <f t="shared" si="0"/>
        <v>4</v>
      </c>
    </row>
    <row r="20" spans="1:27" ht="12.75" customHeight="1" x14ac:dyDescent="0.25">
      <c r="A20" s="346" t="s">
        <v>2843</v>
      </c>
      <c r="B20" s="346" t="s">
        <v>2351</v>
      </c>
      <c r="C20" s="346">
        <v>2001</v>
      </c>
      <c r="D20" s="346" t="s">
        <v>2600</v>
      </c>
      <c r="E20" s="341" t="s">
        <v>2825</v>
      </c>
      <c r="F20" s="340">
        <v>41</v>
      </c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0">
        <v>41</v>
      </c>
      <c r="T20" s="341"/>
      <c r="U20" s="341"/>
      <c r="V20" s="341"/>
      <c r="W20" s="341"/>
      <c r="X20" s="341"/>
      <c r="Y20" s="341"/>
      <c r="Z20" s="341"/>
      <c r="AA20" s="341">
        <f t="shared" si="0"/>
        <v>1</v>
      </c>
    </row>
    <row r="21" spans="1:27" ht="12.75" customHeight="1" x14ac:dyDescent="0.25">
      <c r="A21" s="346" t="s">
        <v>2844</v>
      </c>
      <c r="B21" s="346" t="s">
        <v>2501</v>
      </c>
      <c r="C21" s="346">
        <v>2001</v>
      </c>
      <c r="D21" s="346" t="s">
        <v>2519</v>
      </c>
      <c r="E21" s="341" t="s">
        <v>2825</v>
      </c>
      <c r="F21" s="340">
        <v>41</v>
      </c>
      <c r="G21" s="341"/>
      <c r="H21" s="341"/>
      <c r="I21" s="341"/>
      <c r="J21" s="341"/>
      <c r="K21" s="341"/>
      <c r="L21" s="341">
        <v>24</v>
      </c>
      <c r="M21" s="341">
        <v>22</v>
      </c>
      <c r="N21" s="341"/>
      <c r="O21" s="341"/>
      <c r="P21" s="341"/>
      <c r="Q21" s="341"/>
      <c r="R21" s="341"/>
      <c r="S21" s="341"/>
      <c r="T21" s="340">
        <v>41</v>
      </c>
      <c r="U21" s="341">
        <v>1</v>
      </c>
      <c r="V21" s="341">
        <v>11</v>
      </c>
      <c r="W21" s="341"/>
      <c r="X21" s="341"/>
      <c r="Y21" s="341"/>
      <c r="Z21" s="341">
        <v>1</v>
      </c>
      <c r="AA21" s="341">
        <f t="shared" si="0"/>
        <v>6</v>
      </c>
    </row>
    <row r="22" spans="1:27" ht="12.75" customHeight="1" x14ac:dyDescent="0.25">
      <c r="A22" s="346" t="s">
        <v>2845</v>
      </c>
      <c r="B22" s="346" t="s">
        <v>2523</v>
      </c>
      <c r="C22" s="346">
        <v>2001</v>
      </c>
      <c r="D22" s="346" t="s">
        <v>2519</v>
      </c>
      <c r="E22" s="341" t="s">
        <v>2825</v>
      </c>
      <c r="F22" s="340">
        <v>41</v>
      </c>
      <c r="G22" s="341"/>
      <c r="H22" s="341"/>
      <c r="I22" s="341"/>
      <c r="J22" s="341"/>
      <c r="K22" s="341"/>
      <c r="L22" s="341">
        <v>21</v>
      </c>
      <c r="M22" s="341"/>
      <c r="N22" s="341"/>
      <c r="O22" s="341">
        <v>18</v>
      </c>
      <c r="P22" s="341"/>
      <c r="Q22" s="341"/>
      <c r="R22" s="341"/>
      <c r="S22" s="341"/>
      <c r="T22" s="340">
        <v>41</v>
      </c>
      <c r="U22" s="341"/>
      <c r="V22" s="341">
        <v>30</v>
      </c>
      <c r="W22" s="341"/>
      <c r="X22" s="341"/>
      <c r="Y22" s="341"/>
      <c r="Z22" s="341"/>
      <c r="AA22" s="341">
        <f t="shared" si="0"/>
        <v>4</v>
      </c>
    </row>
    <row r="23" spans="1:27" ht="12.75" customHeight="1" x14ac:dyDescent="0.25">
      <c r="A23" s="346" t="s">
        <v>2846</v>
      </c>
      <c r="B23" s="346" t="s">
        <v>2523</v>
      </c>
      <c r="C23" s="346">
        <v>2001</v>
      </c>
      <c r="D23" s="346" t="s">
        <v>2541</v>
      </c>
      <c r="E23" s="341" t="s">
        <v>2825</v>
      </c>
      <c r="F23" s="340">
        <v>36</v>
      </c>
      <c r="G23" s="341"/>
      <c r="H23" s="341">
        <v>4</v>
      </c>
      <c r="I23" s="341"/>
      <c r="J23" s="341">
        <v>26</v>
      </c>
      <c r="K23" s="341"/>
      <c r="L23" s="341"/>
      <c r="M23" s="341"/>
      <c r="N23" s="341"/>
      <c r="O23" s="341"/>
      <c r="P23" s="341"/>
      <c r="Q23" s="341"/>
      <c r="R23" s="341"/>
      <c r="S23" s="341"/>
      <c r="T23" s="340">
        <v>36</v>
      </c>
      <c r="U23" s="341"/>
      <c r="V23" s="341"/>
      <c r="W23" s="341"/>
      <c r="X23" s="341"/>
      <c r="Y23" s="341"/>
      <c r="Z23" s="341"/>
      <c r="AA23" s="341">
        <f t="shared" si="0"/>
        <v>3</v>
      </c>
    </row>
    <row r="24" spans="1:27" ht="12.75" customHeight="1" x14ac:dyDescent="0.25">
      <c r="A24" s="346" t="s">
        <v>2847</v>
      </c>
      <c r="B24" s="346" t="s">
        <v>2392</v>
      </c>
      <c r="C24" s="346">
        <v>2001</v>
      </c>
      <c r="D24" s="346" t="s">
        <v>2513</v>
      </c>
      <c r="E24" s="341" t="s">
        <v>2825</v>
      </c>
      <c r="F24" s="340">
        <v>35</v>
      </c>
      <c r="G24" s="341"/>
      <c r="H24" s="341"/>
      <c r="I24" s="340">
        <v>35</v>
      </c>
      <c r="J24" s="341"/>
      <c r="K24" s="341"/>
      <c r="L24" s="341"/>
      <c r="M24" s="341"/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/>
      <c r="Z24" s="341"/>
      <c r="AA24" s="341">
        <f t="shared" si="0"/>
        <v>1</v>
      </c>
    </row>
    <row r="25" spans="1:27" ht="12.75" customHeight="1" x14ac:dyDescent="0.25">
      <c r="A25" s="346" t="s">
        <v>2848</v>
      </c>
      <c r="B25" s="346" t="s">
        <v>2317</v>
      </c>
      <c r="C25" s="346">
        <v>2001</v>
      </c>
      <c r="D25" s="346" t="s">
        <v>2600</v>
      </c>
      <c r="E25" s="341" t="s">
        <v>2825</v>
      </c>
      <c r="F25" s="340">
        <v>34</v>
      </c>
      <c r="G25" s="341"/>
      <c r="H25" s="341"/>
      <c r="I25" s="341"/>
      <c r="J25" s="341"/>
      <c r="K25" s="341">
        <v>18</v>
      </c>
      <c r="L25" s="340">
        <v>34</v>
      </c>
      <c r="M25" s="341"/>
      <c r="N25" s="341"/>
      <c r="O25" s="341"/>
      <c r="P25" s="341"/>
      <c r="Q25" s="341"/>
      <c r="R25" s="341"/>
      <c r="S25" s="341"/>
      <c r="T25" s="341"/>
      <c r="U25" s="341"/>
      <c r="V25" s="341"/>
      <c r="W25" s="341"/>
      <c r="X25" s="341"/>
      <c r="Y25" s="341"/>
      <c r="Z25" s="341"/>
      <c r="AA25" s="341">
        <f t="shared" si="0"/>
        <v>2</v>
      </c>
    </row>
    <row r="26" spans="1:27" ht="12.75" customHeight="1" x14ac:dyDescent="0.25">
      <c r="A26" s="346" t="s">
        <v>2849</v>
      </c>
      <c r="B26" s="346" t="s">
        <v>2317</v>
      </c>
      <c r="C26" s="346">
        <v>2001</v>
      </c>
      <c r="D26" s="346" t="s">
        <v>2532</v>
      </c>
      <c r="E26" s="341" t="s">
        <v>2825</v>
      </c>
      <c r="F26" s="340">
        <v>34</v>
      </c>
      <c r="G26" s="341">
        <v>3</v>
      </c>
      <c r="H26" s="341"/>
      <c r="I26" s="341"/>
      <c r="J26" s="341">
        <v>13</v>
      </c>
      <c r="K26" s="341"/>
      <c r="L26" s="340">
        <v>34</v>
      </c>
      <c r="M26" s="341"/>
      <c r="N26" s="341"/>
      <c r="O26" s="341"/>
      <c r="P26" s="341"/>
      <c r="Q26" s="341"/>
      <c r="R26" s="341"/>
      <c r="S26" s="341"/>
      <c r="T26" s="341"/>
      <c r="U26" s="341"/>
      <c r="V26" s="341">
        <v>10</v>
      </c>
      <c r="W26" s="341"/>
      <c r="X26" s="341"/>
      <c r="Y26" s="341"/>
      <c r="Z26" s="341">
        <v>1</v>
      </c>
      <c r="AA26" s="341">
        <f t="shared" si="0"/>
        <v>5</v>
      </c>
    </row>
    <row r="27" spans="1:27" ht="12.75" customHeight="1" x14ac:dyDescent="0.25">
      <c r="A27" s="346" t="s">
        <v>2850</v>
      </c>
      <c r="B27" s="346" t="s">
        <v>2367</v>
      </c>
      <c r="C27" s="346">
        <v>2001</v>
      </c>
      <c r="D27" s="346" t="s">
        <v>2541</v>
      </c>
      <c r="E27" s="341" t="s">
        <v>2825</v>
      </c>
      <c r="F27" s="340">
        <v>33</v>
      </c>
      <c r="G27" s="341">
        <v>5</v>
      </c>
      <c r="H27" s="341"/>
      <c r="I27" s="341"/>
      <c r="J27" s="341"/>
      <c r="K27" s="341"/>
      <c r="L27" s="340">
        <v>33</v>
      </c>
      <c r="M27" s="341"/>
      <c r="N27" s="341"/>
      <c r="O27" s="341"/>
      <c r="P27" s="341"/>
      <c r="Q27" s="341"/>
      <c r="R27" s="341"/>
      <c r="S27" s="341"/>
      <c r="T27" s="341"/>
      <c r="U27" s="341"/>
      <c r="V27" s="341"/>
      <c r="W27" s="341"/>
      <c r="X27" s="341">
        <v>13</v>
      </c>
      <c r="Y27" s="341">
        <v>7</v>
      </c>
      <c r="Z27" s="341"/>
      <c r="AA27" s="341">
        <f t="shared" si="0"/>
        <v>4</v>
      </c>
    </row>
    <row r="28" spans="1:27" ht="12.75" customHeight="1" x14ac:dyDescent="0.25">
      <c r="A28" s="346" t="s">
        <v>2852</v>
      </c>
      <c r="B28" s="346" t="s">
        <v>2405</v>
      </c>
      <c r="C28" s="346">
        <v>2001</v>
      </c>
      <c r="D28" s="346" t="s">
        <v>2513</v>
      </c>
      <c r="E28" s="341" t="s">
        <v>2825</v>
      </c>
      <c r="F28" s="340">
        <v>32</v>
      </c>
      <c r="G28" s="341"/>
      <c r="H28" s="341"/>
      <c r="I28" s="341"/>
      <c r="J28" s="341"/>
      <c r="K28" s="341"/>
      <c r="L28" s="341"/>
      <c r="M28" s="341"/>
      <c r="N28" s="341"/>
      <c r="O28" s="340">
        <v>32</v>
      </c>
      <c r="P28" s="341"/>
      <c r="Q28" s="341"/>
      <c r="R28" s="341">
        <v>11</v>
      </c>
      <c r="S28" s="341"/>
      <c r="T28" s="341"/>
      <c r="U28" s="341"/>
      <c r="V28" s="341"/>
      <c r="W28" s="341"/>
      <c r="X28" s="341"/>
      <c r="Y28" s="341"/>
      <c r="Z28" s="341"/>
      <c r="AA28" s="341">
        <f t="shared" si="0"/>
        <v>2</v>
      </c>
    </row>
    <row r="29" spans="1:27" ht="12.75" customHeight="1" x14ac:dyDescent="0.25">
      <c r="A29" s="346" t="s">
        <v>2853</v>
      </c>
      <c r="B29" s="346" t="s">
        <v>2317</v>
      </c>
      <c r="C29" s="346">
        <v>2001</v>
      </c>
      <c r="D29" s="346" t="s">
        <v>2609</v>
      </c>
      <c r="E29" s="341" t="s">
        <v>2825</v>
      </c>
      <c r="F29" s="340">
        <v>31</v>
      </c>
      <c r="G29" s="341"/>
      <c r="H29" s="341"/>
      <c r="I29" s="341"/>
      <c r="J29" s="341"/>
      <c r="K29" s="341"/>
      <c r="L29" s="341"/>
      <c r="M29" s="341"/>
      <c r="N29" s="341"/>
      <c r="O29" s="341">
        <v>15</v>
      </c>
      <c r="P29" s="340">
        <v>31</v>
      </c>
      <c r="Q29" s="341"/>
      <c r="R29" s="341"/>
      <c r="S29" s="341"/>
      <c r="T29" s="341"/>
      <c r="U29" s="341"/>
      <c r="V29" s="341"/>
      <c r="W29" s="341"/>
      <c r="X29" s="341"/>
      <c r="Y29" s="341"/>
      <c r="Z29" s="341"/>
      <c r="AA29" s="341">
        <f t="shared" si="0"/>
        <v>2</v>
      </c>
    </row>
    <row r="30" spans="1:27" ht="12.75" customHeight="1" x14ac:dyDescent="0.25">
      <c r="A30" s="346" t="s">
        <v>2854</v>
      </c>
      <c r="B30" s="346" t="s">
        <v>2317</v>
      </c>
      <c r="C30" s="346">
        <v>2001</v>
      </c>
      <c r="D30" s="346" t="s">
        <v>2615</v>
      </c>
      <c r="E30" s="341" t="s">
        <v>2825</v>
      </c>
      <c r="F30" s="340">
        <v>31</v>
      </c>
      <c r="G30" s="341"/>
      <c r="H30" s="340">
        <v>31</v>
      </c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  <c r="T30" s="341"/>
      <c r="U30" s="341"/>
      <c r="V30" s="341">
        <v>10</v>
      </c>
      <c r="W30" s="341"/>
      <c r="X30" s="341"/>
      <c r="Y30" s="341"/>
      <c r="Z30" s="341"/>
      <c r="AA30" s="341">
        <f t="shared" si="0"/>
        <v>2</v>
      </c>
    </row>
    <row r="31" spans="1:27" ht="12.75" customHeight="1" x14ac:dyDescent="0.25">
      <c r="A31" s="346" t="s">
        <v>2857</v>
      </c>
      <c r="B31" s="346" t="s">
        <v>2306</v>
      </c>
      <c r="C31" s="346">
        <v>2001</v>
      </c>
      <c r="D31" s="346" t="s">
        <v>2513</v>
      </c>
      <c r="E31" s="341" t="s">
        <v>2825</v>
      </c>
      <c r="F31" s="340">
        <v>30</v>
      </c>
      <c r="G31" s="341"/>
      <c r="H31" s="341"/>
      <c r="I31" s="341"/>
      <c r="J31" s="341"/>
      <c r="K31" s="341"/>
      <c r="L31" s="341"/>
      <c r="M31" s="341"/>
      <c r="N31" s="341"/>
      <c r="O31" s="340">
        <v>30</v>
      </c>
      <c r="P31" s="341"/>
      <c r="Q31" s="341"/>
      <c r="R31" s="341"/>
      <c r="S31" s="341">
        <v>2</v>
      </c>
      <c r="T31" s="341"/>
      <c r="U31" s="341"/>
      <c r="V31" s="341"/>
      <c r="W31" s="341"/>
      <c r="X31" s="341">
        <v>17</v>
      </c>
      <c r="Y31" s="341"/>
      <c r="Z31" s="341"/>
      <c r="AA31" s="341">
        <f t="shared" si="0"/>
        <v>3</v>
      </c>
    </row>
    <row r="32" spans="1:27" ht="12.75" customHeight="1" x14ac:dyDescent="0.25">
      <c r="A32" s="346" t="s">
        <v>2859</v>
      </c>
      <c r="B32" s="346" t="s">
        <v>2614</v>
      </c>
      <c r="C32" s="346">
        <v>2001</v>
      </c>
      <c r="D32" s="346" t="s">
        <v>2861</v>
      </c>
      <c r="E32" s="341" t="s">
        <v>2825</v>
      </c>
      <c r="F32" s="340">
        <v>29</v>
      </c>
      <c r="G32" s="340">
        <v>29</v>
      </c>
      <c r="H32" s="341"/>
      <c r="I32" s="341"/>
      <c r="J32" s="341"/>
      <c r="K32" s="341"/>
      <c r="L32" s="341"/>
      <c r="M32" s="341"/>
      <c r="N32" s="341"/>
      <c r="O32" s="341"/>
      <c r="P32" s="341"/>
      <c r="Q32" s="341"/>
      <c r="R32" s="341"/>
      <c r="S32" s="341"/>
      <c r="T32" s="341"/>
      <c r="U32" s="341">
        <v>1</v>
      </c>
      <c r="V32" s="341"/>
      <c r="W32" s="341"/>
      <c r="X32" s="341"/>
      <c r="Y32" s="341"/>
      <c r="Z32" s="341"/>
      <c r="AA32" s="341">
        <f t="shared" si="0"/>
        <v>2</v>
      </c>
    </row>
    <row r="33" spans="1:27" ht="12.75" customHeight="1" x14ac:dyDescent="0.25">
      <c r="A33" s="346" t="s">
        <v>2862</v>
      </c>
      <c r="B33" s="346" t="s">
        <v>1277</v>
      </c>
      <c r="C33" s="346">
        <v>2001</v>
      </c>
      <c r="D33" s="346" t="s">
        <v>2541</v>
      </c>
      <c r="E33" s="341" t="s">
        <v>2825</v>
      </c>
      <c r="F33" s="340">
        <v>29</v>
      </c>
      <c r="G33" s="340">
        <v>29</v>
      </c>
      <c r="H33" s="341"/>
      <c r="I33" s="341"/>
      <c r="J33" s="341"/>
      <c r="K33" s="341"/>
      <c r="L33" s="341"/>
      <c r="M33" s="341"/>
      <c r="N33" s="341"/>
      <c r="O33" s="341"/>
      <c r="P33" s="341"/>
      <c r="Q33" s="341">
        <v>5</v>
      </c>
      <c r="R33" s="341"/>
      <c r="S33" s="341"/>
      <c r="T33" s="341"/>
      <c r="U33" s="341"/>
      <c r="V33" s="341"/>
      <c r="W33" s="341"/>
      <c r="X33" s="341"/>
      <c r="Y33" s="341"/>
      <c r="Z33" s="341"/>
      <c r="AA33" s="341">
        <f t="shared" si="0"/>
        <v>2</v>
      </c>
    </row>
    <row r="34" spans="1:27" ht="12.75" customHeight="1" x14ac:dyDescent="0.25">
      <c r="A34" s="346" t="s">
        <v>2864</v>
      </c>
      <c r="B34" s="346" t="s">
        <v>2340</v>
      </c>
      <c r="C34" s="346">
        <v>2001</v>
      </c>
      <c r="D34" s="346" t="s">
        <v>2609</v>
      </c>
      <c r="E34" s="341" t="s">
        <v>2825</v>
      </c>
      <c r="F34" s="340">
        <v>25</v>
      </c>
      <c r="G34" s="341"/>
      <c r="H34" s="341"/>
      <c r="I34" s="341"/>
      <c r="J34" s="341"/>
      <c r="K34" s="340">
        <v>25</v>
      </c>
      <c r="L34" s="341"/>
      <c r="M34" s="341"/>
      <c r="N34" s="341"/>
      <c r="O34" s="341">
        <v>11</v>
      </c>
      <c r="P34" s="341"/>
      <c r="Q34" s="341"/>
      <c r="R34" s="341"/>
      <c r="S34" s="341"/>
      <c r="T34" s="341"/>
      <c r="U34" s="341"/>
      <c r="V34" s="341"/>
      <c r="W34" s="341"/>
      <c r="X34" s="341"/>
      <c r="Y34" s="341"/>
      <c r="Z34" s="341"/>
      <c r="AA34" s="341">
        <f t="shared" si="0"/>
        <v>2</v>
      </c>
    </row>
    <row r="35" spans="1:27" ht="12.75" customHeight="1" x14ac:dyDescent="0.25">
      <c r="A35" s="346" t="s">
        <v>2867</v>
      </c>
      <c r="B35" s="346" t="s">
        <v>2389</v>
      </c>
      <c r="C35" s="346">
        <v>2001</v>
      </c>
      <c r="D35" s="346" t="s">
        <v>2546</v>
      </c>
      <c r="E35" s="341" t="s">
        <v>2825</v>
      </c>
      <c r="F35" s="340">
        <v>24</v>
      </c>
      <c r="G35" s="341"/>
      <c r="H35" s="341"/>
      <c r="I35" s="341"/>
      <c r="J35" s="341">
        <v>11</v>
      </c>
      <c r="K35" s="341"/>
      <c r="L35" s="341"/>
      <c r="M35" s="341"/>
      <c r="N35" s="341"/>
      <c r="O35" s="341"/>
      <c r="P35" s="341"/>
      <c r="Q35" s="341"/>
      <c r="R35" s="341"/>
      <c r="S35" s="341"/>
      <c r="T35" s="340">
        <v>24</v>
      </c>
      <c r="U35" s="341"/>
      <c r="V35" s="341"/>
      <c r="W35" s="341"/>
      <c r="X35" s="341"/>
      <c r="Y35" s="341"/>
      <c r="Z35" s="341"/>
      <c r="AA35" s="341">
        <f t="shared" si="0"/>
        <v>2</v>
      </c>
    </row>
    <row r="36" spans="1:27" ht="12.75" customHeight="1" x14ac:dyDescent="0.25">
      <c r="A36" s="346" t="s">
        <v>2869</v>
      </c>
      <c r="B36" s="346" t="s">
        <v>2351</v>
      </c>
      <c r="C36" s="346">
        <v>2001</v>
      </c>
      <c r="D36" s="346" t="s">
        <v>1340</v>
      </c>
      <c r="E36" s="341" t="s">
        <v>2825</v>
      </c>
      <c r="F36" s="340">
        <v>23</v>
      </c>
      <c r="G36" s="341"/>
      <c r="H36" s="341"/>
      <c r="I36" s="341"/>
      <c r="J36" s="341"/>
      <c r="K36" s="341">
        <v>12</v>
      </c>
      <c r="L36" s="340">
        <v>23</v>
      </c>
      <c r="M36" s="341"/>
      <c r="N36" s="341"/>
      <c r="O36" s="341"/>
      <c r="P36" s="341"/>
      <c r="Q36" s="341">
        <v>22</v>
      </c>
      <c r="R36" s="341"/>
      <c r="S36" s="341"/>
      <c r="T36" s="341"/>
      <c r="U36" s="341"/>
      <c r="V36" s="341"/>
      <c r="W36" s="341"/>
      <c r="X36" s="341"/>
      <c r="Y36" s="341"/>
      <c r="Z36" s="341"/>
      <c r="AA36" s="341">
        <f t="shared" si="0"/>
        <v>3</v>
      </c>
    </row>
    <row r="37" spans="1:27" ht="12.75" customHeight="1" x14ac:dyDescent="0.25">
      <c r="A37" s="346" t="s">
        <v>2871</v>
      </c>
      <c r="B37" s="346" t="s">
        <v>2380</v>
      </c>
      <c r="C37" s="346">
        <v>2001</v>
      </c>
      <c r="D37" s="346" t="s">
        <v>2595</v>
      </c>
      <c r="E37" s="341" t="s">
        <v>2825</v>
      </c>
      <c r="F37" s="340">
        <v>22</v>
      </c>
      <c r="G37" s="341"/>
      <c r="H37" s="341"/>
      <c r="I37" s="341"/>
      <c r="J37" s="341"/>
      <c r="K37" s="341"/>
      <c r="L37" s="341"/>
      <c r="M37" s="341"/>
      <c r="N37" s="341"/>
      <c r="O37" s="341"/>
      <c r="P37" s="341"/>
      <c r="Q37" s="341"/>
      <c r="R37" s="341"/>
      <c r="S37" s="341"/>
      <c r="T37" s="341"/>
      <c r="U37" s="340">
        <v>22</v>
      </c>
      <c r="V37" s="341"/>
      <c r="W37" s="341"/>
      <c r="X37" s="341"/>
      <c r="Y37" s="341"/>
      <c r="Z37" s="341"/>
      <c r="AA37" s="341">
        <f t="shared" si="0"/>
        <v>1</v>
      </c>
    </row>
    <row r="38" spans="1:27" ht="12.75" customHeight="1" x14ac:dyDescent="0.25">
      <c r="A38" s="346" t="s">
        <v>2873</v>
      </c>
      <c r="B38" s="346" t="s">
        <v>1277</v>
      </c>
      <c r="C38" s="346">
        <v>2001</v>
      </c>
      <c r="D38" s="346" t="s">
        <v>2600</v>
      </c>
      <c r="E38" s="341" t="s">
        <v>2825</v>
      </c>
      <c r="F38" s="340">
        <v>21</v>
      </c>
      <c r="G38" s="341"/>
      <c r="H38" s="341"/>
      <c r="I38" s="341"/>
      <c r="J38" s="341"/>
      <c r="K38" s="341"/>
      <c r="L38" s="341"/>
      <c r="M38" s="341"/>
      <c r="N38" s="341"/>
      <c r="O38" s="341">
        <v>15</v>
      </c>
      <c r="P38" s="341"/>
      <c r="Q38" s="341"/>
      <c r="R38" s="340">
        <v>21</v>
      </c>
      <c r="S38" s="341"/>
      <c r="T38" s="341"/>
      <c r="U38" s="341"/>
      <c r="V38" s="341"/>
      <c r="W38" s="341"/>
      <c r="X38" s="341"/>
      <c r="Y38" s="341"/>
      <c r="Z38" s="341"/>
      <c r="AA38" s="341">
        <f t="shared" si="0"/>
        <v>2</v>
      </c>
    </row>
    <row r="39" spans="1:27" ht="12.75" customHeight="1" x14ac:dyDescent="0.25">
      <c r="A39" s="346" t="s">
        <v>2876</v>
      </c>
      <c r="B39" s="346" t="s">
        <v>2383</v>
      </c>
      <c r="C39" s="346">
        <v>2001</v>
      </c>
      <c r="D39" s="346" t="s">
        <v>2600</v>
      </c>
      <c r="E39" s="341" t="s">
        <v>2825</v>
      </c>
      <c r="F39" s="340">
        <v>21</v>
      </c>
      <c r="G39" s="341"/>
      <c r="H39" s="341"/>
      <c r="I39" s="341"/>
      <c r="J39" s="341"/>
      <c r="K39" s="341"/>
      <c r="L39" s="341"/>
      <c r="M39" s="341"/>
      <c r="N39" s="341"/>
      <c r="O39" s="341"/>
      <c r="P39" s="341"/>
      <c r="Q39" s="341"/>
      <c r="R39" s="340">
        <v>21</v>
      </c>
      <c r="S39" s="341"/>
      <c r="T39" s="341"/>
      <c r="U39" s="341"/>
      <c r="V39" s="341"/>
      <c r="W39" s="341"/>
      <c r="X39" s="341"/>
      <c r="Y39" s="341"/>
      <c r="Z39" s="341"/>
      <c r="AA39" s="341">
        <f t="shared" si="0"/>
        <v>1</v>
      </c>
    </row>
    <row r="40" spans="1:27" ht="12.75" customHeight="1" x14ac:dyDescent="0.25">
      <c r="A40" s="346" t="s">
        <v>2878</v>
      </c>
      <c r="B40" s="346" t="s">
        <v>2367</v>
      </c>
      <c r="C40" s="346">
        <v>2001</v>
      </c>
      <c r="D40" s="346" t="s">
        <v>2615</v>
      </c>
      <c r="E40" s="341" t="s">
        <v>2825</v>
      </c>
      <c r="F40" s="340">
        <v>21</v>
      </c>
      <c r="G40" s="341"/>
      <c r="H40" s="341"/>
      <c r="I40" s="341"/>
      <c r="J40" s="341">
        <v>13</v>
      </c>
      <c r="K40" s="341"/>
      <c r="L40" s="341"/>
      <c r="M40" s="341"/>
      <c r="N40" s="341"/>
      <c r="O40" s="341"/>
      <c r="P40" s="341"/>
      <c r="Q40" s="341"/>
      <c r="R40" s="341"/>
      <c r="S40" s="341"/>
      <c r="T40" s="341"/>
      <c r="U40" s="341"/>
      <c r="V40" s="341"/>
      <c r="W40" s="341"/>
      <c r="X40" s="340">
        <v>21</v>
      </c>
      <c r="Y40" s="341"/>
      <c r="Z40" s="341">
        <v>1</v>
      </c>
      <c r="AA40" s="341">
        <f t="shared" si="0"/>
        <v>3</v>
      </c>
    </row>
    <row r="41" spans="1:27" ht="12.75" customHeight="1" x14ac:dyDescent="0.25">
      <c r="A41" s="346" t="s">
        <v>2880</v>
      </c>
      <c r="B41" s="346" t="s">
        <v>2306</v>
      </c>
      <c r="C41" s="346">
        <v>2001</v>
      </c>
      <c r="D41" s="346" t="s">
        <v>2546</v>
      </c>
      <c r="E41" s="341" t="s">
        <v>2825</v>
      </c>
      <c r="F41" s="340">
        <v>20</v>
      </c>
      <c r="G41" s="341"/>
      <c r="H41" s="341"/>
      <c r="I41" s="341"/>
      <c r="J41" s="341">
        <v>11</v>
      </c>
      <c r="K41" s="341"/>
      <c r="L41" s="341"/>
      <c r="M41" s="341"/>
      <c r="N41" s="341"/>
      <c r="O41" s="340">
        <v>20</v>
      </c>
      <c r="P41" s="341"/>
      <c r="Q41" s="341">
        <v>3</v>
      </c>
      <c r="R41" s="341"/>
      <c r="S41" s="341"/>
      <c r="T41" s="341">
        <v>5</v>
      </c>
      <c r="U41" s="341"/>
      <c r="V41" s="341"/>
      <c r="W41" s="341"/>
      <c r="X41" s="341">
        <v>6</v>
      </c>
      <c r="Y41" s="341"/>
      <c r="Z41" s="341"/>
      <c r="AA41" s="341">
        <f t="shared" si="0"/>
        <v>5</v>
      </c>
    </row>
    <row r="42" spans="1:27" ht="12.75" customHeight="1" x14ac:dyDescent="0.25">
      <c r="A42" s="346" t="s">
        <v>2882</v>
      </c>
      <c r="B42" s="346" t="s">
        <v>2343</v>
      </c>
      <c r="C42" s="346">
        <v>2001</v>
      </c>
      <c r="D42" s="346" t="s">
        <v>2688</v>
      </c>
      <c r="E42" s="341" t="s">
        <v>2825</v>
      </c>
      <c r="F42" s="340">
        <v>20</v>
      </c>
      <c r="G42" s="341"/>
      <c r="H42" s="341"/>
      <c r="I42" s="341"/>
      <c r="J42" s="341"/>
      <c r="K42" s="341"/>
      <c r="L42" s="341"/>
      <c r="M42" s="341"/>
      <c r="N42" s="341"/>
      <c r="O42" s="340">
        <v>20</v>
      </c>
      <c r="P42" s="341"/>
      <c r="Q42" s="341"/>
      <c r="R42" s="341"/>
      <c r="S42" s="341"/>
      <c r="T42" s="341"/>
      <c r="U42" s="341"/>
      <c r="V42" s="341"/>
      <c r="W42" s="341">
        <v>5</v>
      </c>
      <c r="X42" s="341"/>
      <c r="Y42" s="341"/>
      <c r="Z42" s="341"/>
      <c r="AA42" s="341">
        <f t="shared" si="0"/>
        <v>2</v>
      </c>
    </row>
    <row r="43" spans="1:27" ht="12.75" customHeight="1" x14ac:dyDescent="0.25">
      <c r="A43" s="346" t="s">
        <v>2885</v>
      </c>
      <c r="B43" s="346" t="s">
        <v>936</v>
      </c>
      <c r="C43" s="346">
        <v>2001</v>
      </c>
      <c r="D43" s="346" t="s">
        <v>2671</v>
      </c>
      <c r="E43" s="341" t="s">
        <v>2825</v>
      </c>
      <c r="F43" s="340">
        <v>19</v>
      </c>
      <c r="G43" s="340">
        <v>19</v>
      </c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>
        <f t="shared" si="0"/>
        <v>1</v>
      </c>
    </row>
    <row r="44" spans="1:27" ht="12.75" customHeight="1" x14ac:dyDescent="0.25">
      <c r="A44" s="346" t="s">
        <v>2886</v>
      </c>
      <c r="B44" s="346" t="s">
        <v>2323</v>
      </c>
      <c r="C44" s="346">
        <v>2001</v>
      </c>
      <c r="D44" s="346" t="s">
        <v>2609</v>
      </c>
      <c r="E44" s="341" t="s">
        <v>2825</v>
      </c>
      <c r="F44" s="340">
        <v>18</v>
      </c>
      <c r="G44" s="340">
        <v>18</v>
      </c>
      <c r="H44" s="341"/>
      <c r="I44" s="341"/>
      <c r="J44" s="341"/>
      <c r="K44" s="341"/>
      <c r="L44" s="341"/>
      <c r="M44" s="341"/>
      <c r="N44" s="341"/>
      <c r="O44" s="341"/>
      <c r="P44" s="341"/>
      <c r="Q44" s="341"/>
      <c r="R44" s="341"/>
      <c r="S44" s="341"/>
      <c r="T44" s="341"/>
      <c r="U44" s="341"/>
      <c r="V44" s="341"/>
      <c r="W44" s="341"/>
      <c r="X44" s="341"/>
      <c r="Y44" s="341"/>
      <c r="Z44" s="341"/>
      <c r="AA44" s="341">
        <f t="shared" si="0"/>
        <v>1</v>
      </c>
    </row>
    <row r="45" spans="1:27" ht="12.75" customHeight="1" x14ac:dyDescent="0.25">
      <c r="A45" s="346" t="s">
        <v>2888</v>
      </c>
      <c r="B45" s="346" t="s">
        <v>2866</v>
      </c>
      <c r="C45" s="346">
        <v>2001</v>
      </c>
      <c r="D45" s="346" t="s">
        <v>2600</v>
      </c>
      <c r="E45" s="341" t="s">
        <v>2825</v>
      </c>
      <c r="F45" s="340">
        <v>18</v>
      </c>
      <c r="G45" s="341"/>
      <c r="H45" s="341"/>
      <c r="I45" s="341"/>
      <c r="J45" s="341"/>
      <c r="K45" s="341"/>
      <c r="L45" s="341"/>
      <c r="M45" s="340">
        <v>18</v>
      </c>
      <c r="N45" s="341"/>
      <c r="O45" s="341"/>
      <c r="P45" s="341"/>
      <c r="Q45" s="341"/>
      <c r="R45" s="341"/>
      <c r="S45" s="341"/>
      <c r="T45" s="341"/>
      <c r="U45" s="341"/>
      <c r="V45" s="341"/>
      <c r="W45" s="341"/>
      <c r="X45" s="341"/>
      <c r="Y45" s="341"/>
      <c r="Z45" s="341"/>
      <c r="AA45" s="341">
        <f t="shared" si="0"/>
        <v>1</v>
      </c>
    </row>
    <row r="46" spans="1:27" ht="12.75" customHeight="1" x14ac:dyDescent="0.25">
      <c r="A46" s="346" t="s">
        <v>2890</v>
      </c>
      <c r="B46" s="346" t="s">
        <v>2340</v>
      </c>
      <c r="C46" s="346">
        <v>2001</v>
      </c>
      <c r="D46" s="346" t="s">
        <v>2707</v>
      </c>
      <c r="E46" s="341" t="s">
        <v>2825</v>
      </c>
      <c r="F46" s="340">
        <v>18</v>
      </c>
      <c r="G46" s="341"/>
      <c r="H46" s="341"/>
      <c r="I46" s="341"/>
      <c r="J46" s="341"/>
      <c r="K46" s="341"/>
      <c r="L46" s="341"/>
      <c r="M46" s="340">
        <v>18</v>
      </c>
      <c r="N46" s="341"/>
      <c r="O46" s="341"/>
      <c r="P46" s="341"/>
      <c r="Q46" s="341"/>
      <c r="R46" s="341"/>
      <c r="S46" s="341"/>
      <c r="T46" s="341"/>
      <c r="U46" s="341"/>
      <c r="V46" s="341"/>
      <c r="W46" s="341"/>
      <c r="X46" s="341"/>
      <c r="Y46" s="341"/>
      <c r="Z46" s="341">
        <v>1</v>
      </c>
      <c r="AA46" s="341">
        <f t="shared" si="0"/>
        <v>2</v>
      </c>
    </row>
    <row r="47" spans="1:27" ht="12.75" customHeight="1" x14ac:dyDescent="0.25">
      <c r="A47" s="346" t="s">
        <v>2892</v>
      </c>
      <c r="B47" s="346" t="s">
        <v>2361</v>
      </c>
      <c r="C47" s="346">
        <v>2001</v>
      </c>
      <c r="D47" s="346" t="s">
        <v>2513</v>
      </c>
      <c r="E47" s="341" t="s">
        <v>2825</v>
      </c>
      <c r="F47" s="340">
        <v>18</v>
      </c>
      <c r="G47" s="341"/>
      <c r="H47" s="341"/>
      <c r="I47" s="341"/>
      <c r="J47" s="341"/>
      <c r="K47" s="340">
        <v>18</v>
      </c>
      <c r="L47" s="341"/>
      <c r="M47" s="341"/>
      <c r="N47" s="341">
        <v>5</v>
      </c>
      <c r="O47" s="341"/>
      <c r="P47" s="341"/>
      <c r="Q47" s="341"/>
      <c r="R47" s="341"/>
      <c r="S47" s="341"/>
      <c r="T47" s="341"/>
      <c r="U47" s="341"/>
      <c r="V47" s="341"/>
      <c r="W47" s="341"/>
      <c r="X47" s="341">
        <v>1</v>
      </c>
      <c r="Y47" s="341"/>
      <c r="Z47" s="341"/>
      <c r="AA47" s="341">
        <f t="shared" si="0"/>
        <v>3</v>
      </c>
    </row>
    <row r="48" spans="1:27" ht="12.75" customHeight="1" x14ac:dyDescent="0.25">
      <c r="A48" s="346" t="s">
        <v>2894</v>
      </c>
      <c r="B48" s="346" t="s">
        <v>2351</v>
      </c>
      <c r="C48" s="346">
        <v>2001</v>
      </c>
      <c r="D48" s="346" t="s">
        <v>2597</v>
      </c>
      <c r="E48" s="341" t="s">
        <v>2825</v>
      </c>
      <c r="F48" s="340">
        <v>17</v>
      </c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0">
        <v>17</v>
      </c>
      <c r="T48" s="341"/>
      <c r="U48" s="341"/>
      <c r="V48" s="341"/>
      <c r="W48" s="341"/>
      <c r="X48" s="341"/>
      <c r="Y48" s="341"/>
      <c r="Z48" s="341"/>
      <c r="AA48" s="341">
        <f t="shared" si="0"/>
        <v>1</v>
      </c>
    </row>
    <row r="49" spans="1:27" ht="12.75" customHeight="1" x14ac:dyDescent="0.25">
      <c r="A49" s="346" t="s">
        <v>2896</v>
      </c>
      <c r="B49" s="346" t="s">
        <v>2405</v>
      </c>
      <c r="C49" s="346">
        <v>2001</v>
      </c>
      <c r="D49" s="346" t="s">
        <v>2609</v>
      </c>
      <c r="E49" s="341" t="s">
        <v>2825</v>
      </c>
      <c r="F49" s="340">
        <v>17</v>
      </c>
      <c r="G49" s="341"/>
      <c r="H49" s="341"/>
      <c r="I49" s="341"/>
      <c r="J49" s="341"/>
      <c r="K49" s="341"/>
      <c r="L49" s="341"/>
      <c r="M49" s="341"/>
      <c r="N49" s="341"/>
      <c r="O49" s="341"/>
      <c r="P49" s="341"/>
      <c r="Q49" s="341"/>
      <c r="R49" s="340">
        <v>17</v>
      </c>
      <c r="S49" s="341"/>
      <c r="T49" s="341"/>
      <c r="U49" s="341"/>
      <c r="V49" s="341"/>
      <c r="W49" s="341"/>
      <c r="X49" s="341"/>
      <c r="Y49" s="341"/>
      <c r="Z49" s="341"/>
      <c r="AA49" s="341">
        <f t="shared" si="0"/>
        <v>1</v>
      </c>
    </row>
    <row r="50" spans="1:27" ht="12.75" customHeight="1" x14ac:dyDescent="0.25">
      <c r="A50" s="346" t="s">
        <v>2898</v>
      </c>
      <c r="B50" s="346" t="s">
        <v>2856</v>
      </c>
      <c r="C50" s="346">
        <v>2001</v>
      </c>
      <c r="D50" s="346" t="s">
        <v>2600</v>
      </c>
      <c r="E50" s="341" t="s">
        <v>2825</v>
      </c>
      <c r="F50" s="340">
        <v>16</v>
      </c>
      <c r="G50" s="341"/>
      <c r="H50" s="341"/>
      <c r="I50" s="341"/>
      <c r="J50" s="341"/>
      <c r="K50" s="341"/>
      <c r="L50" s="341"/>
      <c r="M50" s="341"/>
      <c r="N50" s="340">
        <v>16</v>
      </c>
      <c r="O50" s="341"/>
      <c r="P50" s="341"/>
      <c r="Q50" s="341"/>
      <c r="R50" s="341"/>
      <c r="S50" s="341"/>
      <c r="T50" s="341"/>
      <c r="U50" s="341"/>
      <c r="V50" s="341"/>
      <c r="W50" s="341"/>
      <c r="X50" s="341"/>
      <c r="Y50" s="341"/>
      <c r="Z50" s="341"/>
      <c r="AA50" s="341">
        <f t="shared" si="0"/>
        <v>1</v>
      </c>
    </row>
    <row r="51" spans="1:27" ht="12.75" customHeight="1" x14ac:dyDescent="0.25">
      <c r="A51" s="346" t="s">
        <v>2900</v>
      </c>
      <c r="B51" s="346" t="s">
        <v>2337</v>
      </c>
      <c r="C51" s="346">
        <v>2001</v>
      </c>
      <c r="D51" s="346" t="s">
        <v>2541</v>
      </c>
      <c r="E51" s="341" t="s">
        <v>2825</v>
      </c>
      <c r="F51" s="340">
        <v>15</v>
      </c>
      <c r="G51" s="341"/>
      <c r="H51" s="341">
        <v>5</v>
      </c>
      <c r="I51" s="341"/>
      <c r="J51" s="341"/>
      <c r="K51" s="341"/>
      <c r="L51" s="341"/>
      <c r="M51" s="341"/>
      <c r="N51" s="341">
        <v>11</v>
      </c>
      <c r="O51" s="341"/>
      <c r="P51" s="341"/>
      <c r="Q51" s="341"/>
      <c r="R51" s="341"/>
      <c r="S51" s="341"/>
      <c r="T51" s="341"/>
      <c r="U51" s="341"/>
      <c r="V51" s="341"/>
      <c r="W51" s="341"/>
      <c r="X51" s="341"/>
      <c r="Y51" s="340">
        <v>15</v>
      </c>
      <c r="Z51" s="341"/>
      <c r="AA51" s="341">
        <f t="shared" si="0"/>
        <v>3</v>
      </c>
    </row>
    <row r="52" spans="1:27" ht="12.75" customHeight="1" x14ac:dyDescent="0.25">
      <c r="A52" s="346" t="s">
        <v>2902</v>
      </c>
      <c r="B52" s="346" t="s">
        <v>1277</v>
      </c>
      <c r="C52" s="346">
        <v>2001</v>
      </c>
      <c r="D52" s="346" t="s">
        <v>2519</v>
      </c>
      <c r="E52" s="341" t="s">
        <v>2825</v>
      </c>
      <c r="F52" s="340">
        <v>15</v>
      </c>
      <c r="G52" s="341"/>
      <c r="H52" s="341"/>
      <c r="I52" s="341"/>
      <c r="J52" s="341"/>
      <c r="K52" s="341"/>
      <c r="L52" s="341"/>
      <c r="M52" s="341"/>
      <c r="N52" s="341"/>
      <c r="O52" s="340">
        <v>15</v>
      </c>
      <c r="P52" s="341"/>
      <c r="Q52" s="341"/>
      <c r="R52" s="341"/>
      <c r="S52" s="341"/>
      <c r="T52" s="341"/>
      <c r="U52" s="341"/>
      <c r="V52" s="341"/>
      <c r="W52" s="341"/>
      <c r="X52" s="341"/>
      <c r="Y52" s="341"/>
      <c r="Z52" s="341"/>
      <c r="AA52" s="341">
        <f t="shared" si="0"/>
        <v>1</v>
      </c>
    </row>
    <row r="53" spans="1:27" ht="12.75" customHeight="1" x14ac:dyDescent="0.25">
      <c r="A53" s="346" t="s">
        <v>2904</v>
      </c>
      <c r="B53" s="346" t="s">
        <v>2428</v>
      </c>
      <c r="C53" s="346">
        <v>2001</v>
      </c>
      <c r="D53" s="346" t="s">
        <v>2584</v>
      </c>
      <c r="E53" s="341" t="s">
        <v>2825</v>
      </c>
      <c r="F53" s="340">
        <v>15</v>
      </c>
      <c r="G53" s="341"/>
      <c r="H53" s="341"/>
      <c r="I53" s="341"/>
      <c r="J53" s="341"/>
      <c r="K53" s="341"/>
      <c r="L53" s="341"/>
      <c r="M53" s="341"/>
      <c r="N53" s="341"/>
      <c r="O53" s="340">
        <v>15</v>
      </c>
      <c r="P53" s="341"/>
      <c r="Q53" s="341"/>
      <c r="R53" s="341"/>
      <c r="S53" s="341"/>
      <c r="T53" s="341">
        <v>4</v>
      </c>
      <c r="U53" s="341"/>
      <c r="V53" s="341"/>
      <c r="W53" s="341"/>
      <c r="X53" s="341"/>
      <c r="Y53" s="341"/>
      <c r="Z53" s="341">
        <v>14</v>
      </c>
      <c r="AA53" s="341">
        <f t="shared" si="0"/>
        <v>3</v>
      </c>
    </row>
    <row r="54" spans="1:27" ht="12.75" customHeight="1" x14ac:dyDescent="0.25">
      <c r="A54" s="346" t="s">
        <v>2907</v>
      </c>
      <c r="B54" s="346" t="s">
        <v>2380</v>
      </c>
      <c r="C54" s="346">
        <v>2001</v>
      </c>
      <c r="D54" s="346" t="s">
        <v>2622</v>
      </c>
      <c r="E54" s="341" t="s">
        <v>2825</v>
      </c>
      <c r="F54" s="340">
        <v>14</v>
      </c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0">
        <v>14</v>
      </c>
      <c r="U54" s="341"/>
      <c r="V54" s="341"/>
      <c r="W54" s="341"/>
      <c r="X54" s="341"/>
      <c r="Y54" s="341"/>
      <c r="Z54" s="341"/>
      <c r="AA54" s="341">
        <f t="shared" si="0"/>
        <v>1</v>
      </c>
    </row>
    <row r="55" spans="1:27" ht="12.75" customHeight="1" x14ac:dyDescent="0.25">
      <c r="A55" s="346" t="s">
        <v>2909</v>
      </c>
      <c r="B55" s="346" t="s">
        <v>2306</v>
      </c>
      <c r="C55" s="346">
        <v>2001</v>
      </c>
      <c r="D55" s="346" t="s">
        <v>2546</v>
      </c>
      <c r="E55" s="341" t="s">
        <v>2825</v>
      </c>
      <c r="F55" s="340">
        <v>13</v>
      </c>
      <c r="G55" s="341"/>
      <c r="H55" s="341">
        <v>2</v>
      </c>
      <c r="I55" s="341"/>
      <c r="J55" s="341"/>
      <c r="K55" s="341"/>
      <c r="L55" s="341"/>
      <c r="M55" s="341"/>
      <c r="N55" s="341">
        <v>10</v>
      </c>
      <c r="O55" s="341"/>
      <c r="P55" s="341"/>
      <c r="Q55" s="341"/>
      <c r="R55" s="341"/>
      <c r="S55" s="341"/>
      <c r="T55" s="341"/>
      <c r="U55" s="341"/>
      <c r="V55" s="341"/>
      <c r="W55" s="341"/>
      <c r="X55" s="340">
        <v>13</v>
      </c>
      <c r="Y55" s="341"/>
      <c r="Z55" s="341"/>
      <c r="AA55" s="341">
        <f t="shared" si="0"/>
        <v>3</v>
      </c>
    </row>
    <row r="56" spans="1:27" ht="12.75" customHeight="1" x14ac:dyDescent="0.25">
      <c r="A56" s="346" t="s">
        <v>2910</v>
      </c>
      <c r="B56" s="346" t="s">
        <v>2440</v>
      </c>
      <c r="C56" s="346">
        <v>2001</v>
      </c>
      <c r="D56" s="346" t="s">
        <v>2541</v>
      </c>
      <c r="E56" s="341" t="s">
        <v>2825</v>
      </c>
      <c r="F56" s="340">
        <v>13</v>
      </c>
      <c r="G56" s="341"/>
      <c r="H56" s="341"/>
      <c r="I56" s="341">
        <v>11</v>
      </c>
      <c r="J56" s="341"/>
      <c r="K56" s="341"/>
      <c r="L56" s="341"/>
      <c r="M56" s="341"/>
      <c r="N56" s="341"/>
      <c r="O56" s="341"/>
      <c r="P56" s="341"/>
      <c r="Q56" s="341"/>
      <c r="R56" s="341"/>
      <c r="S56" s="341"/>
      <c r="T56" s="341"/>
      <c r="U56" s="341"/>
      <c r="V56" s="341"/>
      <c r="W56" s="341"/>
      <c r="X56" s="340">
        <v>13</v>
      </c>
      <c r="Y56" s="341"/>
      <c r="Z56" s="341"/>
      <c r="AA56" s="341">
        <f t="shared" si="0"/>
        <v>2</v>
      </c>
    </row>
    <row r="57" spans="1:27" ht="12.75" customHeight="1" x14ac:dyDescent="0.25">
      <c r="A57" s="346" t="s">
        <v>2912</v>
      </c>
      <c r="B57" s="346" t="s">
        <v>1277</v>
      </c>
      <c r="C57" s="346">
        <v>2001</v>
      </c>
      <c r="D57" s="346" t="s">
        <v>2707</v>
      </c>
      <c r="E57" s="341" t="s">
        <v>2825</v>
      </c>
      <c r="F57" s="340">
        <v>13</v>
      </c>
      <c r="G57" s="341"/>
      <c r="H57" s="341"/>
      <c r="I57" s="341"/>
      <c r="J57" s="341"/>
      <c r="K57" s="341"/>
      <c r="L57" s="341"/>
      <c r="M57" s="341"/>
      <c r="N57" s="341"/>
      <c r="O57" s="341"/>
      <c r="P57" s="340">
        <v>13</v>
      </c>
      <c r="Q57" s="341"/>
      <c r="R57" s="341"/>
      <c r="S57" s="341"/>
      <c r="T57" s="341"/>
      <c r="U57" s="341"/>
      <c r="V57" s="341"/>
      <c r="W57" s="341"/>
      <c r="X57" s="341"/>
      <c r="Y57" s="341"/>
      <c r="Z57" s="341"/>
      <c r="AA57" s="341">
        <f t="shared" si="0"/>
        <v>1</v>
      </c>
    </row>
    <row r="58" spans="1:27" ht="12.75" customHeight="1" x14ac:dyDescent="0.25">
      <c r="A58" s="346" t="s">
        <v>2915</v>
      </c>
      <c r="B58" s="346" t="s">
        <v>2389</v>
      </c>
      <c r="C58" s="346">
        <v>2001</v>
      </c>
      <c r="D58" s="346" t="s">
        <v>2546</v>
      </c>
      <c r="E58" s="341" t="s">
        <v>2825</v>
      </c>
      <c r="F58" s="340">
        <v>12</v>
      </c>
      <c r="G58" s="341"/>
      <c r="H58" s="341"/>
      <c r="I58" s="341"/>
      <c r="J58" s="340">
        <v>12</v>
      </c>
      <c r="K58" s="341"/>
      <c r="L58" s="341"/>
      <c r="M58" s="341"/>
      <c r="N58" s="341"/>
      <c r="O58" s="341"/>
      <c r="P58" s="341"/>
      <c r="Q58" s="341"/>
      <c r="R58" s="341"/>
      <c r="S58" s="341"/>
      <c r="T58" s="341"/>
      <c r="U58" s="341">
        <v>1</v>
      </c>
      <c r="V58" s="341"/>
      <c r="W58" s="341"/>
      <c r="X58" s="341">
        <v>6</v>
      </c>
      <c r="Y58" s="341"/>
      <c r="Z58" s="341"/>
      <c r="AA58" s="341">
        <f t="shared" si="0"/>
        <v>3</v>
      </c>
    </row>
    <row r="59" spans="1:27" ht="12.75" customHeight="1" x14ac:dyDescent="0.25">
      <c r="A59" s="346" t="s">
        <v>2917</v>
      </c>
      <c r="B59" s="346" t="s">
        <v>2856</v>
      </c>
      <c r="C59" s="346">
        <v>2001</v>
      </c>
      <c r="D59" s="346" t="s">
        <v>2671</v>
      </c>
      <c r="E59" s="341" t="s">
        <v>2825</v>
      </c>
      <c r="F59" s="340">
        <v>12</v>
      </c>
      <c r="G59" s="341"/>
      <c r="H59" s="341"/>
      <c r="I59" s="341"/>
      <c r="J59" s="341"/>
      <c r="K59" s="341"/>
      <c r="L59" s="341"/>
      <c r="M59" s="341"/>
      <c r="N59" s="341"/>
      <c r="O59" s="341"/>
      <c r="P59" s="341"/>
      <c r="Q59" s="340">
        <v>12</v>
      </c>
      <c r="R59" s="341"/>
      <c r="S59" s="341"/>
      <c r="T59" s="341"/>
      <c r="U59" s="341"/>
      <c r="V59" s="341"/>
      <c r="W59" s="341"/>
      <c r="X59" s="341"/>
      <c r="Y59" s="341"/>
      <c r="Z59" s="341"/>
      <c r="AA59" s="341">
        <f t="shared" si="0"/>
        <v>1</v>
      </c>
    </row>
    <row r="60" spans="1:27" ht="12.75" customHeight="1" x14ac:dyDescent="0.25">
      <c r="A60" s="346" t="s">
        <v>2919</v>
      </c>
      <c r="B60" s="346" t="s">
        <v>2327</v>
      </c>
      <c r="C60" s="346">
        <v>2001</v>
      </c>
      <c r="D60" s="346" t="s">
        <v>2524</v>
      </c>
      <c r="E60" s="341" t="s">
        <v>2825</v>
      </c>
      <c r="F60" s="340">
        <v>11</v>
      </c>
      <c r="G60" s="341">
        <v>3</v>
      </c>
      <c r="H60" s="341"/>
      <c r="I60" s="341"/>
      <c r="J60" s="341"/>
      <c r="K60" s="341"/>
      <c r="L60" s="341"/>
      <c r="M60" s="341"/>
      <c r="N60" s="341">
        <v>5</v>
      </c>
      <c r="O60" s="341"/>
      <c r="P60" s="341"/>
      <c r="Q60" s="341">
        <v>2</v>
      </c>
      <c r="R60" s="341"/>
      <c r="S60" s="341"/>
      <c r="T60" s="341"/>
      <c r="U60" s="341"/>
      <c r="V60" s="340">
        <v>11</v>
      </c>
      <c r="W60" s="341"/>
      <c r="X60" s="341"/>
      <c r="Y60" s="341"/>
      <c r="Z60" s="341">
        <v>1</v>
      </c>
      <c r="AA60" s="341">
        <f t="shared" si="0"/>
        <v>5</v>
      </c>
    </row>
    <row r="61" spans="1:27" ht="12.75" customHeight="1" x14ac:dyDescent="0.25">
      <c r="A61" s="346" t="s">
        <v>2921</v>
      </c>
      <c r="B61" s="346" t="s">
        <v>2614</v>
      </c>
      <c r="C61" s="346">
        <v>2001</v>
      </c>
      <c r="D61" s="346" t="s">
        <v>1340</v>
      </c>
      <c r="E61" s="341" t="s">
        <v>2825</v>
      </c>
      <c r="F61" s="340">
        <v>11</v>
      </c>
      <c r="G61" s="341"/>
      <c r="H61" s="341"/>
      <c r="I61" s="340">
        <v>11</v>
      </c>
      <c r="J61" s="341"/>
      <c r="K61" s="341"/>
      <c r="L61" s="341"/>
      <c r="M61" s="341"/>
      <c r="N61" s="341"/>
      <c r="O61" s="341"/>
      <c r="P61" s="341"/>
      <c r="Q61" s="341"/>
      <c r="R61" s="341"/>
      <c r="S61" s="341"/>
      <c r="T61" s="341"/>
      <c r="U61" s="341"/>
      <c r="V61" s="341"/>
      <c r="W61" s="341"/>
      <c r="X61" s="341"/>
      <c r="Y61" s="341"/>
      <c r="Z61" s="341"/>
      <c r="AA61" s="341">
        <f t="shared" si="0"/>
        <v>1</v>
      </c>
    </row>
    <row r="62" spans="1:27" ht="12.75" customHeight="1" x14ac:dyDescent="0.25">
      <c r="A62" s="346" t="s">
        <v>2923</v>
      </c>
      <c r="B62" s="346" t="s">
        <v>2440</v>
      </c>
      <c r="C62" s="346">
        <v>2001</v>
      </c>
      <c r="D62" s="346" t="s">
        <v>2622</v>
      </c>
      <c r="E62" s="341" t="s">
        <v>2825</v>
      </c>
      <c r="F62" s="340">
        <v>10</v>
      </c>
      <c r="G62" s="341"/>
      <c r="H62" s="340">
        <v>10</v>
      </c>
      <c r="I62" s="341"/>
      <c r="J62" s="341"/>
      <c r="K62" s="341"/>
      <c r="L62" s="341"/>
      <c r="M62" s="341"/>
      <c r="N62" s="341"/>
      <c r="O62" s="341"/>
      <c r="P62" s="341"/>
      <c r="Q62" s="341"/>
      <c r="R62" s="341"/>
      <c r="S62" s="341"/>
      <c r="T62" s="341"/>
      <c r="U62" s="341"/>
      <c r="V62" s="341"/>
      <c r="W62" s="341"/>
      <c r="X62" s="341"/>
      <c r="Y62" s="341"/>
      <c r="Z62" s="341"/>
      <c r="AA62" s="341">
        <f t="shared" si="0"/>
        <v>1</v>
      </c>
    </row>
    <row r="63" spans="1:27" ht="12.75" customHeight="1" x14ac:dyDescent="0.25">
      <c r="A63" s="346" t="s">
        <v>2925</v>
      </c>
      <c r="B63" s="346" t="s">
        <v>2383</v>
      </c>
      <c r="C63" s="346">
        <v>2001</v>
      </c>
      <c r="D63" s="346" t="s">
        <v>2532</v>
      </c>
      <c r="E63" s="341" t="s">
        <v>2825</v>
      </c>
      <c r="F63" s="340">
        <v>10</v>
      </c>
      <c r="G63" s="341">
        <v>1</v>
      </c>
      <c r="H63" s="341"/>
      <c r="I63" s="341"/>
      <c r="J63" s="341"/>
      <c r="K63" s="341"/>
      <c r="L63" s="341"/>
      <c r="M63" s="341"/>
      <c r="N63" s="341"/>
      <c r="O63" s="341"/>
      <c r="P63" s="341"/>
      <c r="Q63" s="341"/>
      <c r="R63" s="341"/>
      <c r="S63" s="341"/>
      <c r="T63" s="341"/>
      <c r="U63" s="341"/>
      <c r="V63" s="340">
        <v>10</v>
      </c>
      <c r="W63" s="341"/>
      <c r="X63" s="341"/>
      <c r="Y63" s="341"/>
      <c r="Z63" s="341"/>
      <c r="AA63" s="341">
        <f t="shared" si="0"/>
        <v>2</v>
      </c>
    </row>
    <row r="64" spans="1:27" ht="12.75" customHeight="1" x14ac:dyDescent="0.25">
      <c r="A64" s="346" t="s">
        <v>2926</v>
      </c>
      <c r="B64" s="346" t="s">
        <v>2927</v>
      </c>
      <c r="C64" s="346">
        <v>2001</v>
      </c>
      <c r="D64" s="346" t="s">
        <v>2600</v>
      </c>
      <c r="E64" s="341" t="s">
        <v>2825</v>
      </c>
      <c r="F64" s="340">
        <v>9</v>
      </c>
      <c r="G64" s="341"/>
      <c r="H64" s="341"/>
      <c r="I64" s="341"/>
      <c r="J64" s="341"/>
      <c r="K64" s="341"/>
      <c r="L64" s="341"/>
      <c r="M64" s="341"/>
      <c r="N64" s="341"/>
      <c r="O64" s="341"/>
      <c r="P64" s="341"/>
      <c r="Q64" s="341"/>
      <c r="R64" s="341"/>
      <c r="S64" s="341"/>
      <c r="T64" s="341"/>
      <c r="U64" s="341">
        <v>4</v>
      </c>
      <c r="V64" s="341"/>
      <c r="W64" s="340">
        <v>9</v>
      </c>
      <c r="X64" s="341"/>
      <c r="Y64" s="341"/>
      <c r="Z64" s="341"/>
      <c r="AA64" s="341">
        <f t="shared" si="0"/>
        <v>2</v>
      </c>
    </row>
    <row r="65" spans="1:27" ht="12.75" customHeight="1" x14ac:dyDescent="0.25">
      <c r="A65" s="346" t="s">
        <v>2929</v>
      </c>
      <c r="B65" s="346" t="s">
        <v>2407</v>
      </c>
      <c r="C65" s="346">
        <v>2001</v>
      </c>
      <c r="D65" s="346" t="s">
        <v>2688</v>
      </c>
      <c r="E65" s="341" t="s">
        <v>2825</v>
      </c>
      <c r="F65" s="340">
        <v>9</v>
      </c>
      <c r="G65" s="341"/>
      <c r="H65" s="341"/>
      <c r="I65" s="341"/>
      <c r="J65" s="341"/>
      <c r="K65" s="341"/>
      <c r="L65" s="341"/>
      <c r="M65" s="341"/>
      <c r="N65" s="341"/>
      <c r="O65" s="341"/>
      <c r="P65" s="341">
        <v>7</v>
      </c>
      <c r="Q65" s="341">
        <v>3</v>
      </c>
      <c r="R65" s="341">
        <v>2</v>
      </c>
      <c r="S65" s="341"/>
      <c r="T65" s="341"/>
      <c r="U65" s="341"/>
      <c r="V65" s="341"/>
      <c r="W65" s="340">
        <v>9</v>
      </c>
      <c r="X65" s="341"/>
      <c r="Y65" s="341"/>
      <c r="Z65" s="341"/>
      <c r="AA65" s="341">
        <f t="shared" si="0"/>
        <v>4</v>
      </c>
    </row>
    <row r="66" spans="1:27" ht="12.75" customHeight="1" x14ac:dyDescent="0.25">
      <c r="A66" s="346" t="s">
        <v>2932</v>
      </c>
      <c r="B66" s="346" t="s">
        <v>1243</v>
      </c>
      <c r="C66" s="346">
        <v>2001</v>
      </c>
      <c r="D66" s="346" t="s">
        <v>2519</v>
      </c>
      <c r="E66" s="341" t="s">
        <v>2825</v>
      </c>
      <c r="F66" s="340">
        <v>9</v>
      </c>
      <c r="G66" s="341"/>
      <c r="H66" s="341"/>
      <c r="I66" s="341"/>
      <c r="J66" s="341"/>
      <c r="K66" s="341"/>
      <c r="L66" s="341"/>
      <c r="M66" s="341"/>
      <c r="N66" s="341"/>
      <c r="O66" s="341"/>
      <c r="P66" s="341"/>
      <c r="Q66" s="341"/>
      <c r="R66" s="341"/>
      <c r="S66" s="341"/>
      <c r="T66" s="341"/>
      <c r="U66" s="341"/>
      <c r="V66" s="341"/>
      <c r="W66" s="340">
        <v>9</v>
      </c>
      <c r="X66" s="341"/>
      <c r="Y66" s="341"/>
      <c r="Z66" s="341"/>
      <c r="AA66" s="341">
        <f t="shared" si="0"/>
        <v>1</v>
      </c>
    </row>
    <row r="67" spans="1:27" ht="12.75" customHeight="1" x14ac:dyDescent="0.25">
      <c r="A67" s="346" t="s">
        <v>2934</v>
      </c>
      <c r="B67" s="346" t="s">
        <v>2383</v>
      </c>
      <c r="C67" s="346">
        <v>2001</v>
      </c>
      <c r="D67" s="346" t="s">
        <v>2597</v>
      </c>
      <c r="E67" s="341" t="s">
        <v>2825</v>
      </c>
      <c r="F67" s="340">
        <v>8</v>
      </c>
      <c r="G67" s="341"/>
      <c r="H67" s="341"/>
      <c r="I67" s="341"/>
      <c r="J67" s="341"/>
      <c r="K67" s="341"/>
      <c r="L67" s="341"/>
      <c r="M67" s="341">
        <v>6</v>
      </c>
      <c r="N67" s="341"/>
      <c r="O67" s="341"/>
      <c r="P67" s="341"/>
      <c r="Q67" s="341"/>
      <c r="R67" s="341"/>
      <c r="S67" s="341"/>
      <c r="T67" s="341"/>
      <c r="U67" s="341"/>
      <c r="V67" s="341"/>
      <c r="W67" s="340">
        <v>8</v>
      </c>
      <c r="X67" s="341"/>
      <c r="Y67" s="341"/>
      <c r="Z67" s="341"/>
      <c r="AA67" s="341">
        <f t="shared" si="0"/>
        <v>2</v>
      </c>
    </row>
    <row r="68" spans="1:27" ht="12.75" customHeight="1" x14ac:dyDescent="0.25">
      <c r="A68" s="346" t="s">
        <v>2936</v>
      </c>
      <c r="B68" s="346" t="s">
        <v>2361</v>
      </c>
      <c r="C68" s="346">
        <v>2001</v>
      </c>
      <c r="D68" s="346" t="s">
        <v>2600</v>
      </c>
      <c r="E68" s="341" t="s">
        <v>2825</v>
      </c>
      <c r="F68" s="340">
        <v>8</v>
      </c>
      <c r="G68" s="341"/>
      <c r="H68" s="341"/>
      <c r="I68" s="341"/>
      <c r="J68" s="340">
        <v>8</v>
      </c>
      <c r="K68" s="341"/>
      <c r="L68" s="341"/>
      <c r="M68" s="341">
        <v>8</v>
      </c>
      <c r="N68" s="341"/>
      <c r="O68" s="341"/>
      <c r="P68" s="341"/>
      <c r="Q68" s="341"/>
      <c r="R68" s="341"/>
      <c r="S68" s="341"/>
      <c r="T68" s="341"/>
      <c r="U68" s="341"/>
      <c r="V68" s="341"/>
      <c r="W68" s="341">
        <v>2</v>
      </c>
      <c r="X68" s="341"/>
      <c r="Y68" s="341">
        <v>1</v>
      </c>
      <c r="Z68" s="341"/>
      <c r="AA68" s="341">
        <f t="shared" si="0"/>
        <v>4</v>
      </c>
    </row>
    <row r="69" spans="1:27" ht="12.75" customHeight="1" x14ac:dyDescent="0.25">
      <c r="A69" s="346" t="s">
        <v>2938</v>
      </c>
      <c r="B69" s="346" t="s">
        <v>2380</v>
      </c>
      <c r="C69" s="346">
        <v>2001</v>
      </c>
      <c r="D69" s="346" t="s">
        <v>2622</v>
      </c>
      <c r="E69" s="341" t="s">
        <v>2825</v>
      </c>
      <c r="F69" s="340">
        <v>7</v>
      </c>
      <c r="G69" s="341"/>
      <c r="H69" s="341"/>
      <c r="I69" s="341"/>
      <c r="J69" s="341">
        <v>3</v>
      </c>
      <c r="K69" s="341"/>
      <c r="L69" s="341"/>
      <c r="M69" s="341"/>
      <c r="N69" s="341"/>
      <c r="O69" s="341"/>
      <c r="P69" s="340">
        <v>7</v>
      </c>
      <c r="Q69" s="341"/>
      <c r="R69" s="341"/>
      <c r="S69" s="341"/>
      <c r="T69" s="341"/>
      <c r="U69" s="341"/>
      <c r="V69" s="341"/>
      <c r="W69" s="341"/>
      <c r="X69" s="341"/>
      <c r="Y69" s="341"/>
      <c r="Z69" s="341"/>
      <c r="AA69" s="341">
        <f t="shared" si="0"/>
        <v>2</v>
      </c>
    </row>
    <row r="70" spans="1:27" ht="12.75" customHeight="1" x14ac:dyDescent="0.25">
      <c r="A70" s="346" t="s">
        <v>2940</v>
      </c>
      <c r="B70" s="346" t="s">
        <v>2323</v>
      </c>
      <c r="C70" s="346">
        <v>2001</v>
      </c>
      <c r="D70" s="346" t="s">
        <v>2609</v>
      </c>
      <c r="E70" s="341" t="s">
        <v>2825</v>
      </c>
      <c r="F70" s="340">
        <v>7</v>
      </c>
      <c r="G70" s="341"/>
      <c r="H70" s="341"/>
      <c r="I70" s="341">
        <v>3</v>
      </c>
      <c r="J70" s="341"/>
      <c r="K70" s="341"/>
      <c r="L70" s="341"/>
      <c r="M70" s="340">
        <v>7</v>
      </c>
      <c r="N70" s="341"/>
      <c r="O70" s="341"/>
      <c r="P70" s="341"/>
      <c r="Q70" s="341"/>
      <c r="R70" s="341"/>
      <c r="S70" s="341"/>
      <c r="T70" s="341"/>
      <c r="U70" s="341"/>
      <c r="V70" s="341"/>
      <c r="W70" s="341"/>
      <c r="X70" s="341"/>
      <c r="Y70" s="341"/>
      <c r="Z70" s="341"/>
      <c r="AA70" s="341">
        <f t="shared" si="0"/>
        <v>2</v>
      </c>
    </row>
    <row r="71" spans="1:27" ht="12.75" customHeight="1" x14ac:dyDescent="0.25">
      <c r="A71" s="346" t="s">
        <v>2943</v>
      </c>
      <c r="B71" s="346" t="s">
        <v>2501</v>
      </c>
      <c r="C71" s="346">
        <v>2001</v>
      </c>
      <c r="D71" s="346" t="s">
        <v>2609</v>
      </c>
      <c r="E71" s="341" t="s">
        <v>2825</v>
      </c>
      <c r="F71" s="340">
        <v>7</v>
      </c>
      <c r="G71" s="341"/>
      <c r="H71" s="341"/>
      <c r="I71" s="341"/>
      <c r="J71" s="341"/>
      <c r="K71" s="341"/>
      <c r="L71" s="341"/>
      <c r="M71" s="340">
        <v>7</v>
      </c>
      <c r="N71" s="341"/>
      <c r="O71" s="341"/>
      <c r="P71" s="341"/>
      <c r="Q71" s="341"/>
      <c r="R71" s="341"/>
      <c r="S71" s="341"/>
      <c r="T71" s="341"/>
      <c r="U71" s="341"/>
      <c r="V71" s="341"/>
      <c r="W71" s="341"/>
      <c r="X71" s="341"/>
      <c r="Y71" s="341"/>
      <c r="Z71" s="341"/>
      <c r="AA71" s="341">
        <f t="shared" si="0"/>
        <v>1</v>
      </c>
    </row>
    <row r="72" spans="1:27" ht="12.75" customHeight="1" x14ac:dyDescent="0.25">
      <c r="A72" s="346" t="s">
        <v>2945</v>
      </c>
      <c r="B72" s="346" t="s">
        <v>2306</v>
      </c>
      <c r="C72" s="346">
        <v>2001</v>
      </c>
      <c r="D72" s="346" t="s">
        <v>2600</v>
      </c>
      <c r="E72" s="341" t="s">
        <v>2825</v>
      </c>
      <c r="F72" s="340">
        <v>7</v>
      </c>
      <c r="G72" s="341"/>
      <c r="H72" s="341"/>
      <c r="I72" s="340">
        <v>7</v>
      </c>
      <c r="J72" s="341"/>
      <c r="K72" s="341"/>
      <c r="L72" s="341"/>
      <c r="M72" s="341"/>
      <c r="N72" s="341"/>
      <c r="O72" s="341"/>
      <c r="P72" s="341"/>
      <c r="Q72" s="341"/>
      <c r="R72" s="341"/>
      <c r="S72" s="341"/>
      <c r="T72" s="341"/>
      <c r="U72" s="341"/>
      <c r="V72" s="341"/>
      <c r="W72" s="341"/>
      <c r="X72" s="341"/>
      <c r="Y72" s="341"/>
      <c r="Z72" s="341"/>
      <c r="AA72" s="341">
        <f t="shared" si="0"/>
        <v>1</v>
      </c>
    </row>
    <row r="73" spans="1:27" ht="12.75" customHeight="1" x14ac:dyDescent="0.25">
      <c r="A73" s="346" t="s">
        <v>2947</v>
      </c>
      <c r="B73" s="346" t="s">
        <v>2389</v>
      </c>
      <c r="C73" s="346">
        <v>2001</v>
      </c>
      <c r="D73" s="346" t="s">
        <v>2609</v>
      </c>
      <c r="E73" s="341" t="s">
        <v>2825</v>
      </c>
      <c r="F73" s="340">
        <v>6</v>
      </c>
      <c r="G73" s="341"/>
      <c r="H73" s="341"/>
      <c r="I73" s="341">
        <v>3</v>
      </c>
      <c r="J73" s="341"/>
      <c r="K73" s="341"/>
      <c r="L73" s="341"/>
      <c r="M73" s="341"/>
      <c r="N73" s="340">
        <v>6</v>
      </c>
      <c r="O73" s="341"/>
      <c r="P73" s="341"/>
      <c r="Q73" s="341"/>
      <c r="R73" s="341"/>
      <c r="S73" s="341"/>
      <c r="T73" s="341"/>
      <c r="U73" s="341"/>
      <c r="V73" s="341"/>
      <c r="W73" s="341"/>
      <c r="X73" s="341"/>
      <c r="Y73" s="341"/>
      <c r="Z73" s="341"/>
      <c r="AA73" s="341">
        <f t="shared" si="0"/>
        <v>2</v>
      </c>
    </row>
    <row r="74" spans="1:27" ht="12.75" customHeight="1" x14ac:dyDescent="0.25">
      <c r="A74" s="346" t="s">
        <v>2949</v>
      </c>
      <c r="B74" s="346" t="s">
        <v>2340</v>
      </c>
      <c r="C74" s="346">
        <v>2001</v>
      </c>
      <c r="D74" s="346" t="s">
        <v>2503</v>
      </c>
      <c r="E74" s="341" t="s">
        <v>2825</v>
      </c>
      <c r="F74" s="340">
        <v>6</v>
      </c>
      <c r="G74" s="341">
        <v>1</v>
      </c>
      <c r="H74" s="341"/>
      <c r="I74" s="341"/>
      <c r="J74" s="341"/>
      <c r="K74" s="341"/>
      <c r="L74" s="341"/>
      <c r="M74" s="341"/>
      <c r="N74" s="340">
        <v>6</v>
      </c>
      <c r="O74" s="341"/>
      <c r="P74" s="341"/>
      <c r="Q74" s="341"/>
      <c r="R74" s="341"/>
      <c r="S74" s="341"/>
      <c r="T74" s="341"/>
      <c r="U74" s="341"/>
      <c r="V74" s="341"/>
      <c r="W74" s="341"/>
      <c r="X74" s="341"/>
      <c r="Y74" s="341"/>
      <c r="Z74" s="341"/>
      <c r="AA74" s="341">
        <f t="shared" si="0"/>
        <v>2</v>
      </c>
    </row>
    <row r="75" spans="1:27" ht="12.75" customHeight="1" x14ac:dyDescent="0.25">
      <c r="A75" s="346" t="s">
        <v>2952</v>
      </c>
      <c r="B75" s="346" t="s">
        <v>2343</v>
      </c>
      <c r="C75" s="346">
        <v>2001</v>
      </c>
      <c r="D75" s="346" t="s">
        <v>2513</v>
      </c>
      <c r="E75" s="341" t="s">
        <v>2825</v>
      </c>
      <c r="F75" s="340">
        <v>6</v>
      </c>
      <c r="G75" s="341"/>
      <c r="H75" s="341"/>
      <c r="I75" s="341"/>
      <c r="J75" s="341"/>
      <c r="K75" s="341"/>
      <c r="L75" s="341"/>
      <c r="M75" s="341"/>
      <c r="N75" s="340">
        <v>6</v>
      </c>
      <c r="O75" s="341"/>
      <c r="P75" s="341"/>
      <c r="Q75" s="341"/>
      <c r="R75" s="341"/>
      <c r="S75" s="341"/>
      <c r="T75" s="341"/>
      <c r="U75" s="341"/>
      <c r="V75" s="341"/>
      <c r="W75" s="341"/>
      <c r="X75" s="341"/>
      <c r="Y75" s="341"/>
      <c r="Z75" s="341"/>
      <c r="AA75" s="341">
        <f t="shared" si="0"/>
        <v>1</v>
      </c>
    </row>
    <row r="76" spans="1:27" ht="12.75" customHeight="1" x14ac:dyDescent="0.25">
      <c r="A76" s="346" t="s">
        <v>2954</v>
      </c>
      <c r="B76" s="346" t="s">
        <v>2340</v>
      </c>
      <c r="C76" s="346">
        <v>2001</v>
      </c>
      <c r="D76" s="346" t="s">
        <v>1340</v>
      </c>
      <c r="E76" s="341" t="s">
        <v>2825</v>
      </c>
      <c r="F76" s="340">
        <v>6</v>
      </c>
      <c r="G76" s="341"/>
      <c r="H76" s="341"/>
      <c r="I76" s="341"/>
      <c r="J76" s="341"/>
      <c r="K76" s="341"/>
      <c r="L76" s="341"/>
      <c r="M76" s="340">
        <v>6</v>
      </c>
      <c r="N76" s="341"/>
      <c r="O76" s="341"/>
      <c r="P76" s="341"/>
      <c r="Q76" s="341"/>
      <c r="R76" s="341"/>
      <c r="S76" s="341"/>
      <c r="T76" s="341"/>
      <c r="U76" s="341"/>
      <c r="V76" s="341"/>
      <c r="W76" s="341"/>
      <c r="X76" s="341"/>
      <c r="Y76" s="341"/>
      <c r="Z76" s="341"/>
      <c r="AA76" s="341">
        <f t="shared" si="0"/>
        <v>1</v>
      </c>
    </row>
    <row r="77" spans="1:27" ht="12.75" customHeight="1" x14ac:dyDescent="0.25">
      <c r="A77" s="346" t="s">
        <v>2956</v>
      </c>
      <c r="B77" s="346" t="s">
        <v>2501</v>
      </c>
      <c r="C77" s="346">
        <v>2001</v>
      </c>
      <c r="D77" s="346" t="s">
        <v>2600</v>
      </c>
      <c r="E77" s="341" t="s">
        <v>2825</v>
      </c>
      <c r="F77" s="340">
        <v>5</v>
      </c>
      <c r="G77" s="341"/>
      <c r="H77" s="341"/>
      <c r="I77" s="341"/>
      <c r="J77" s="341"/>
      <c r="K77" s="341"/>
      <c r="L77" s="341"/>
      <c r="M77" s="341"/>
      <c r="N77" s="341"/>
      <c r="O77" s="341"/>
      <c r="P77" s="341"/>
      <c r="Q77" s="341"/>
      <c r="R77" s="341"/>
      <c r="S77" s="341">
        <v>2</v>
      </c>
      <c r="T77" s="341"/>
      <c r="U77" s="341"/>
      <c r="V77" s="341"/>
      <c r="W77" s="340">
        <v>5</v>
      </c>
      <c r="X77" s="341"/>
      <c r="Y77" s="341"/>
      <c r="Z77" s="341"/>
      <c r="AA77" s="341">
        <f t="shared" si="0"/>
        <v>2</v>
      </c>
    </row>
    <row r="78" spans="1:27" ht="12.75" customHeight="1" x14ac:dyDescent="0.25">
      <c r="A78" s="346" t="s">
        <v>2958</v>
      </c>
      <c r="B78" s="346" t="s">
        <v>2317</v>
      </c>
      <c r="C78" s="346">
        <v>2001</v>
      </c>
      <c r="D78" s="346" t="s">
        <v>2546</v>
      </c>
      <c r="E78" s="341" t="s">
        <v>2825</v>
      </c>
      <c r="F78" s="340">
        <v>5</v>
      </c>
      <c r="G78" s="341"/>
      <c r="H78" s="341"/>
      <c r="I78" s="341"/>
      <c r="J78" s="341"/>
      <c r="K78" s="341"/>
      <c r="L78" s="341"/>
      <c r="M78" s="341"/>
      <c r="N78" s="341"/>
      <c r="O78" s="341"/>
      <c r="P78" s="341"/>
      <c r="Q78" s="341"/>
      <c r="R78" s="341"/>
      <c r="S78" s="341"/>
      <c r="T78" s="341"/>
      <c r="U78" s="341"/>
      <c r="V78" s="341"/>
      <c r="W78" s="341"/>
      <c r="X78" s="340">
        <v>5</v>
      </c>
      <c r="Y78" s="341"/>
      <c r="Z78" s="341"/>
      <c r="AA78" s="341">
        <f t="shared" si="0"/>
        <v>1</v>
      </c>
    </row>
    <row r="79" spans="1:27" ht="12.75" customHeight="1" x14ac:dyDescent="0.25">
      <c r="A79" s="346" t="s">
        <v>2960</v>
      </c>
      <c r="B79" s="346" t="s">
        <v>2323</v>
      </c>
      <c r="C79" s="346">
        <v>2001</v>
      </c>
      <c r="D79" s="346" t="s">
        <v>2600</v>
      </c>
      <c r="E79" s="341" t="s">
        <v>2825</v>
      </c>
      <c r="F79" s="340">
        <v>4</v>
      </c>
      <c r="G79" s="341"/>
      <c r="H79" s="341"/>
      <c r="I79" s="341"/>
      <c r="J79" s="341"/>
      <c r="K79" s="340">
        <v>4</v>
      </c>
      <c r="L79" s="341"/>
      <c r="M79" s="341"/>
      <c r="N79" s="341"/>
      <c r="O79" s="341"/>
      <c r="P79" s="341"/>
      <c r="Q79" s="341"/>
      <c r="R79" s="341"/>
      <c r="S79" s="341"/>
      <c r="T79" s="341"/>
      <c r="U79" s="341"/>
      <c r="V79" s="341"/>
      <c r="W79" s="341"/>
      <c r="X79" s="341"/>
      <c r="Y79" s="341"/>
      <c r="Z79" s="341"/>
      <c r="AA79" s="341">
        <f t="shared" si="0"/>
        <v>1</v>
      </c>
    </row>
    <row r="80" spans="1:27" ht="12.75" customHeight="1" x14ac:dyDescent="0.25">
      <c r="A80" s="346" t="s">
        <v>2963</v>
      </c>
      <c r="B80" s="346" t="s">
        <v>2317</v>
      </c>
      <c r="C80" s="346">
        <v>2001</v>
      </c>
      <c r="D80" s="346" t="s">
        <v>2584</v>
      </c>
      <c r="E80" s="341" t="s">
        <v>2825</v>
      </c>
      <c r="F80" s="340">
        <v>4</v>
      </c>
      <c r="G80" s="341"/>
      <c r="H80" s="341"/>
      <c r="I80" s="341"/>
      <c r="J80" s="341"/>
      <c r="K80" s="341"/>
      <c r="L80" s="341"/>
      <c r="M80" s="340">
        <v>4</v>
      </c>
      <c r="N80" s="341"/>
      <c r="O80" s="341"/>
      <c r="P80" s="341"/>
      <c r="Q80" s="341"/>
      <c r="R80" s="341"/>
      <c r="S80" s="341"/>
      <c r="T80" s="341"/>
      <c r="U80" s="341"/>
      <c r="V80" s="341"/>
      <c r="W80" s="341"/>
      <c r="X80" s="341"/>
      <c r="Y80" s="341"/>
      <c r="Z80" s="341">
        <v>1</v>
      </c>
      <c r="AA80" s="341">
        <f t="shared" si="0"/>
        <v>2</v>
      </c>
    </row>
    <row r="81" spans="1:27" ht="12.75" customHeight="1" x14ac:dyDescent="0.25">
      <c r="A81" s="346" t="s">
        <v>2965</v>
      </c>
      <c r="B81" s="346" t="s">
        <v>2383</v>
      </c>
      <c r="C81" s="346">
        <v>2001</v>
      </c>
      <c r="D81" s="346" t="s">
        <v>2609</v>
      </c>
      <c r="E81" s="341" t="s">
        <v>2825</v>
      </c>
      <c r="F81" s="340">
        <v>3</v>
      </c>
      <c r="G81" s="341"/>
      <c r="H81" s="340">
        <v>3</v>
      </c>
      <c r="I81" s="341"/>
      <c r="J81" s="341"/>
      <c r="K81" s="341"/>
      <c r="L81" s="341"/>
      <c r="M81" s="341"/>
      <c r="N81" s="341"/>
      <c r="O81" s="341"/>
      <c r="P81" s="341"/>
      <c r="Q81" s="341"/>
      <c r="R81" s="341"/>
      <c r="S81" s="341"/>
      <c r="T81" s="341"/>
      <c r="U81" s="341"/>
      <c r="V81" s="341"/>
      <c r="W81" s="341"/>
      <c r="X81" s="341"/>
      <c r="Y81" s="341"/>
      <c r="Z81" s="341"/>
      <c r="AA81" s="341">
        <f t="shared" si="0"/>
        <v>1</v>
      </c>
    </row>
    <row r="82" spans="1:27" ht="12.75" customHeight="1" x14ac:dyDescent="0.25">
      <c r="A82" s="346" t="s">
        <v>2966</v>
      </c>
      <c r="B82" s="346" t="s">
        <v>1243</v>
      </c>
      <c r="C82" s="346">
        <v>2001</v>
      </c>
      <c r="D82" s="346" t="s">
        <v>2600</v>
      </c>
      <c r="E82" s="341" t="s">
        <v>2825</v>
      </c>
      <c r="F82" s="340">
        <v>3</v>
      </c>
      <c r="G82" s="341"/>
      <c r="H82" s="341"/>
      <c r="I82" s="341"/>
      <c r="J82" s="341"/>
      <c r="K82" s="341"/>
      <c r="L82" s="341"/>
      <c r="M82" s="341"/>
      <c r="N82" s="341"/>
      <c r="O82" s="341"/>
      <c r="P82" s="340">
        <v>3</v>
      </c>
      <c r="Q82" s="341">
        <v>2</v>
      </c>
      <c r="R82" s="341"/>
      <c r="S82" s="341"/>
      <c r="T82" s="341"/>
      <c r="U82" s="341"/>
      <c r="V82" s="341"/>
      <c r="W82" s="341"/>
      <c r="X82" s="341"/>
      <c r="Y82" s="341"/>
      <c r="Z82" s="341"/>
      <c r="AA82" s="341">
        <f t="shared" si="0"/>
        <v>2</v>
      </c>
    </row>
    <row r="83" spans="1:27" ht="12.75" customHeight="1" x14ac:dyDescent="0.25">
      <c r="A83" s="346" t="s">
        <v>2969</v>
      </c>
      <c r="B83" s="346" t="s">
        <v>2866</v>
      </c>
      <c r="C83" s="346">
        <v>2001</v>
      </c>
      <c r="D83" s="346" t="s">
        <v>2541</v>
      </c>
      <c r="E83" s="341" t="s">
        <v>2825</v>
      </c>
      <c r="F83" s="340">
        <v>3</v>
      </c>
      <c r="G83" s="341"/>
      <c r="H83" s="340">
        <v>3</v>
      </c>
      <c r="I83" s="341"/>
      <c r="J83" s="341"/>
      <c r="K83" s="341"/>
      <c r="L83" s="341"/>
      <c r="M83" s="341"/>
      <c r="N83" s="341"/>
      <c r="O83" s="341"/>
      <c r="P83" s="341"/>
      <c r="Q83" s="341"/>
      <c r="R83" s="341"/>
      <c r="S83" s="341"/>
      <c r="T83" s="341"/>
      <c r="U83" s="341"/>
      <c r="V83" s="341"/>
      <c r="W83" s="341"/>
      <c r="X83" s="341"/>
      <c r="Y83" s="341">
        <v>1</v>
      </c>
      <c r="Z83" s="341"/>
      <c r="AA83" s="341">
        <f t="shared" si="0"/>
        <v>2</v>
      </c>
    </row>
    <row r="84" spans="1:27" ht="12.75" customHeight="1" x14ac:dyDescent="0.25">
      <c r="A84" s="346" t="s">
        <v>2971</v>
      </c>
      <c r="B84" s="346" t="s">
        <v>1243</v>
      </c>
      <c r="C84" s="346">
        <v>2001</v>
      </c>
      <c r="D84" s="346" t="s">
        <v>2513</v>
      </c>
      <c r="E84" s="341" t="s">
        <v>2825</v>
      </c>
      <c r="F84" s="340">
        <v>3</v>
      </c>
      <c r="G84" s="341"/>
      <c r="H84" s="340">
        <v>3</v>
      </c>
      <c r="I84" s="341"/>
      <c r="J84" s="341"/>
      <c r="K84" s="341"/>
      <c r="L84" s="341"/>
      <c r="M84" s="341"/>
      <c r="N84" s="341"/>
      <c r="O84" s="341"/>
      <c r="P84" s="341"/>
      <c r="Q84" s="341"/>
      <c r="R84" s="341"/>
      <c r="S84" s="341"/>
      <c r="T84" s="341"/>
      <c r="U84" s="341"/>
      <c r="V84" s="341"/>
      <c r="W84" s="341"/>
      <c r="X84" s="341"/>
      <c r="Y84" s="341"/>
      <c r="Z84" s="341"/>
      <c r="AA84" s="341">
        <f t="shared" si="0"/>
        <v>1</v>
      </c>
    </row>
    <row r="85" spans="1:27" ht="12.75" customHeight="1" x14ac:dyDescent="0.25">
      <c r="A85" s="346" t="s">
        <v>2973</v>
      </c>
      <c r="B85" s="346" t="s">
        <v>2365</v>
      </c>
      <c r="C85" s="346">
        <v>2001</v>
      </c>
      <c r="D85" s="346" t="s">
        <v>2584</v>
      </c>
      <c r="E85" s="341" t="s">
        <v>2825</v>
      </c>
      <c r="F85" s="340">
        <v>3</v>
      </c>
      <c r="G85" s="341"/>
      <c r="H85" s="341"/>
      <c r="I85" s="341"/>
      <c r="J85" s="341"/>
      <c r="K85" s="341"/>
      <c r="L85" s="341"/>
      <c r="M85" s="341"/>
      <c r="N85" s="341"/>
      <c r="O85" s="341"/>
      <c r="P85" s="340">
        <v>3</v>
      </c>
      <c r="Q85" s="341"/>
      <c r="R85" s="341"/>
      <c r="S85" s="341"/>
      <c r="T85" s="341"/>
      <c r="U85" s="341"/>
      <c r="V85" s="341"/>
      <c r="W85" s="341">
        <v>2</v>
      </c>
      <c r="X85" s="341"/>
      <c r="Y85" s="341"/>
      <c r="Z85" s="341">
        <v>1</v>
      </c>
      <c r="AA85" s="341">
        <f t="shared" si="0"/>
        <v>3</v>
      </c>
    </row>
    <row r="86" spans="1:27" ht="12.75" customHeight="1" x14ac:dyDescent="0.25">
      <c r="A86" s="346" t="s">
        <v>2975</v>
      </c>
      <c r="B86" s="346" t="s">
        <v>2407</v>
      </c>
      <c r="C86" s="346">
        <v>2001</v>
      </c>
      <c r="D86" s="346" t="s">
        <v>2622</v>
      </c>
      <c r="E86" s="341" t="s">
        <v>2825</v>
      </c>
      <c r="F86" s="340">
        <v>2</v>
      </c>
      <c r="G86" s="341"/>
      <c r="H86" s="341"/>
      <c r="I86" s="341"/>
      <c r="J86" s="341"/>
      <c r="K86" s="341"/>
      <c r="L86" s="341"/>
      <c r="M86" s="341"/>
      <c r="N86" s="341"/>
      <c r="O86" s="341"/>
      <c r="P86" s="341"/>
      <c r="Q86" s="340">
        <v>2</v>
      </c>
      <c r="R86" s="341"/>
      <c r="S86" s="341"/>
      <c r="T86" s="341"/>
      <c r="U86" s="341"/>
      <c r="V86" s="341"/>
      <c r="W86" s="341"/>
      <c r="X86" s="341"/>
      <c r="Y86" s="341"/>
      <c r="Z86" s="341"/>
      <c r="AA86" s="341">
        <f t="shared" si="0"/>
        <v>1</v>
      </c>
    </row>
    <row r="87" spans="1:27" ht="12.75" customHeight="1" x14ac:dyDescent="0.25">
      <c r="A87" s="346" t="s">
        <v>2977</v>
      </c>
      <c r="B87" s="346" t="s">
        <v>2866</v>
      </c>
      <c r="C87" s="346">
        <v>2001</v>
      </c>
      <c r="D87" s="346" t="s">
        <v>2600</v>
      </c>
      <c r="E87" s="341" t="s">
        <v>2825</v>
      </c>
      <c r="F87" s="340">
        <v>2</v>
      </c>
      <c r="G87" s="341"/>
      <c r="H87" s="341"/>
      <c r="I87" s="341"/>
      <c r="J87" s="341"/>
      <c r="K87" s="341"/>
      <c r="L87" s="341"/>
      <c r="M87" s="341"/>
      <c r="N87" s="341"/>
      <c r="O87" s="341"/>
      <c r="P87" s="341"/>
      <c r="Q87" s="340">
        <v>2</v>
      </c>
      <c r="R87" s="341"/>
      <c r="S87" s="341"/>
      <c r="T87" s="341"/>
      <c r="U87" s="341"/>
      <c r="V87" s="341"/>
      <c r="W87" s="341"/>
      <c r="X87" s="341"/>
      <c r="Y87" s="341"/>
      <c r="Z87" s="341"/>
      <c r="AA87" s="341">
        <f t="shared" si="0"/>
        <v>1</v>
      </c>
    </row>
    <row r="88" spans="1:27" ht="12.75" customHeight="1" x14ac:dyDescent="0.25">
      <c r="A88" s="346" t="s">
        <v>2979</v>
      </c>
      <c r="B88" s="346" t="s">
        <v>2380</v>
      </c>
      <c r="C88" s="346">
        <v>2001</v>
      </c>
      <c r="D88" s="346" t="s">
        <v>2600</v>
      </c>
      <c r="E88" s="341" t="s">
        <v>2825</v>
      </c>
      <c r="F88" s="340">
        <v>2</v>
      </c>
      <c r="G88" s="341"/>
      <c r="H88" s="341"/>
      <c r="I88" s="341"/>
      <c r="J88" s="341"/>
      <c r="K88" s="341"/>
      <c r="L88" s="341"/>
      <c r="M88" s="341"/>
      <c r="N88" s="341"/>
      <c r="O88" s="341"/>
      <c r="P88" s="340">
        <v>2</v>
      </c>
      <c r="Q88" s="341"/>
      <c r="R88" s="341"/>
      <c r="S88" s="341"/>
      <c r="T88" s="341"/>
      <c r="U88" s="341"/>
      <c r="V88" s="341"/>
      <c r="W88" s="341"/>
      <c r="X88" s="341"/>
      <c r="Y88" s="341"/>
      <c r="Z88" s="341"/>
      <c r="AA88" s="341">
        <f t="shared" si="0"/>
        <v>1</v>
      </c>
    </row>
    <row r="89" spans="1:27" ht="12.75" customHeight="1" x14ac:dyDescent="0.25">
      <c r="A89" s="346" t="s">
        <v>2981</v>
      </c>
      <c r="B89" s="346" t="s">
        <v>1243</v>
      </c>
      <c r="C89" s="346">
        <v>2001</v>
      </c>
      <c r="D89" s="346" t="s">
        <v>2600</v>
      </c>
      <c r="E89" s="341" t="s">
        <v>2825</v>
      </c>
      <c r="F89" s="340">
        <v>2</v>
      </c>
      <c r="G89" s="341"/>
      <c r="H89" s="341"/>
      <c r="I89" s="341"/>
      <c r="J89" s="341"/>
      <c r="K89" s="340">
        <v>2</v>
      </c>
      <c r="L89" s="341"/>
      <c r="M89" s="341"/>
      <c r="N89" s="341"/>
      <c r="O89" s="341"/>
      <c r="P89" s="341"/>
      <c r="Q89" s="341"/>
      <c r="R89" s="341"/>
      <c r="S89" s="341"/>
      <c r="T89" s="341"/>
      <c r="U89" s="341"/>
      <c r="V89" s="341"/>
      <c r="W89" s="341"/>
      <c r="X89" s="341"/>
      <c r="Y89" s="341"/>
      <c r="Z89" s="341"/>
      <c r="AA89" s="341">
        <f t="shared" si="0"/>
        <v>1</v>
      </c>
    </row>
    <row r="90" spans="1:27" ht="12.75" customHeight="1" x14ac:dyDescent="0.25">
      <c r="A90" s="346" t="s">
        <v>2965</v>
      </c>
      <c r="B90" s="346" t="s">
        <v>1243</v>
      </c>
      <c r="C90" s="346">
        <v>2001</v>
      </c>
      <c r="D90" s="346" t="s">
        <v>2600</v>
      </c>
      <c r="E90" s="341" t="s">
        <v>2825</v>
      </c>
      <c r="F90" s="340">
        <v>2</v>
      </c>
      <c r="G90" s="341"/>
      <c r="H90" s="341"/>
      <c r="I90" s="341"/>
      <c r="J90" s="340">
        <v>2</v>
      </c>
      <c r="K90" s="341"/>
      <c r="L90" s="341"/>
      <c r="M90" s="341"/>
      <c r="N90" s="341"/>
      <c r="O90" s="341"/>
      <c r="P90" s="341"/>
      <c r="Q90" s="341"/>
      <c r="R90" s="341"/>
      <c r="S90" s="341"/>
      <c r="T90" s="341"/>
      <c r="U90" s="341"/>
      <c r="V90" s="341"/>
      <c r="W90" s="341"/>
      <c r="X90" s="341"/>
      <c r="Y90" s="341"/>
      <c r="Z90" s="341"/>
      <c r="AA90" s="341">
        <f t="shared" si="0"/>
        <v>1</v>
      </c>
    </row>
    <row r="91" spans="1:27" ht="12.75" customHeight="1" x14ac:dyDescent="0.25">
      <c r="A91" s="346" t="s">
        <v>2984</v>
      </c>
      <c r="B91" s="346" t="s">
        <v>2501</v>
      </c>
      <c r="C91" s="346">
        <v>2001</v>
      </c>
      <c r="D91" s="346" t="s">
        <v>2589</v>
      </c>
      <c r="E91" s="341" t="s">
        <v>2825</v>
      </c>
      <c r="F91" s="340">
        <v>2</v>
      </c>
      <c r="G91" s="341"/>
      <c r="H91" s="341"/>
      <c r="I91" s="341"/>
      <c r="J91" s="341"/>
      <c r="K91" s="341"/>
      <c r="L91" s="341"/>
      <c r="M91" s="341"/>
      <c r="N91" s="341"/>
      <c r="O91" s="341"/>
      <c r="P91" s="341"/>
      <c r="Q91" s="341"/>
      <c r="R91" s="341"/>
      <c r="S91" s="340">
        <v>2</v>
      </c>
      <c r="T91" s="341"/>
      <c r="U91" s="341"/>
      <c r="V91" s="341"/>
      <c r="W91" s="341"/>
      <c r="X91" s="341"/>
      <c r="Y91" s="341"/>
      <c r="Z91" s="341"/>
      <c r="AA91" s="341">
        <f t="shared" si="0"/>
        <v>1</v>
      </c>
    </row>
    <row r="92" spans="1:27" ht="12.75" customHeight="1" x14ac:dyDescent="0.25">
      <c r="A92" s="346" t="s">
        <v>2986</v>
      </c>
      <c r="B92" s="346" t="s">
        <v>2828</v>
      </c>
      <c r="C92" s="346">
        <v>2001</v>
      </c>
      <c r="D92" s="346" t="s">
        <v>2587</v>
      </c>
      <c r="E92" s="341" t="s">
        <v>2825</v>
      </c>
      <c r="F92" s="340">
        <v>2</v>
      </c>
      <c r="G92" s="341"/>
      <c r="H92" s="341"/>
      <c r="I92" s="341"/>
      <c r="J92" s="341"/>
      <c r="K92" s="341"/>
      <c r="L92" s="341"/>
      <c r="M92" s="341"/>
      <c r="N92" s="341"/>
      <c r="O92" s="341"/>
      <c r="P92" s="341"/>
      <c r="Q92" s="341"/>
      <c r="R92" s="341"/>
      <c r="S92" s="340">
        <v>2</v>
      </c>
      <c r="T92" s="341"/>
      <c r="U92" s="341"/>
      <c r="V92" s="341"/>
      <c r="W92" s="341"/>
      <c r="X92" s="341"/>
      <c r="Y92" s="341"/>
      <c r="Z92" s="341"/>
      <c r="AA92" s="341">
        <f t="shared" si="0"/>
        <v>1</v>
      </c>
    </row>
    <row r="93" spans="1:27" ht="12.75" customHeight="1" x14ac:dyDescent="0.25">
      <c r="A93" s="346" t="s">
        <v>2988</v>
      </c>
      <c r="B93" s="346" t="s">
        <v>2351</v>
      </c>
      <c r="C93" s="346">
        <v>2001</v>
      </c>
      <c r="D93" s="346" t="s">
        <v>2584</v>
      </c>
      <c r="E93" s="341" t="s">
        <v>2825</v>
      </c>
      <c r="F93" s="340">
        <v>2</v>
      </c>
      <c r="G93" s="341"/>
      <c r="H93" s="341"/>
      <c r="I93" s="341"/>
      <c r="J93" s="341"/>
      <c r="K93" s="341"/>
      <c r="L93" s="341"/>
      <c r="M93" s="341"/>
      <c r="N93" s="341"/>
      <c r="O93" s="341"/>
      <c r="P93" s="341"/>
      <c r="Q93" s="341"/>
      <c r="R93" s="341"/>
      <c r="S93" s="340">
        <v>2</v>
      </c>
      <c r="T93" s="341"/>
      <c r="U93" s="341"/>
      <c r="V93" s="341"/>
      <c r="W93" s="341"/>
      <c r="X93" s="341"/>
      <c r="Y93" s="341"/>
      <c r="Z93" s="341"/>
      <c r="AA93" s="341">
        <f t="shared" si="0"/>
        <v>1</v>
      </c>
    </row>
    <row r="94" spans="1:27" ht="12.75" customHeight="1" x14ac:dyDescent="0.25">
      <c r="A94" s="346" t="s">
        <v>2990</v>
      </c>
      <c r="B94" s="346" t="s">
        <v>2343</v>
      </c>
      <c r="C94" s="346">
        <v>2001</v>
      </c>
      <c r="D94" s="346" t="s">
        <v>2595</v>
      </c>
      <c r="E94" s="341" t="s">
        <v>2825</v>
      </c>
      <c r="F94" s="340">
        <v>1</v>
      </c>
      <c r="G94" s="341"/>
      <c r="H94" s="341"/>
      <c r="I94" s="341"/>
      <c r="J94" s="341"/>
      <c r="K94" s="341"/>
      <c r="L94" s="341"/>
      <c r="M94" s="341"/>
      <c r="N94" s="341"/>
      <c r="O94" s="341"/>
      <c r="P94" s="341"/>
      <c r="Q94" s="341"/>
      <c r="R94" s="341"/>
      <c r="S94" s="341"/>
      <c r="T94" s="341"/>
      <c r="U94" s="340">
        <v>1</v>
      </c>
      <c r="V94" s="341"/>
      <c r="W94" s="341"/>
      <c r="X94" s="341"/>
      <c r="Y94" s="341"/>
      <c r="Z94" s="341"/>
      <c r="AA94" s="341">
        <f t="shared" si="0"/>
        <v>1</v>
      </c>
    </row>
    <row r="95" spans="1:27" ht="12.75" customHeight="1" x14ac:dyDescent="0.25">
      <c r="A95" s="346" t="s">
        <v>2991</v>
      </c>
      <c r="B95" s="346" t="s">
        <v>2856</v>
      </c>
      <c r="C95" s="346">
        <v>2001</v>
      </c>
      <c r="D95" s="346" t="s">
        <v>2609</v>
      </c>
      <c r="E95" s="341" t="s">
        <v>2825</v>
      </c>
      <c r="F95" s="340">
        <v>1</v>
      </c>
      <c r="G95" s="341"/>
      <c r="H95" s="341"/>
      <c r="I95" s="341"/>
      <c r="J95" s="341"/>
      <c r="K95" s="341"/>
      <c r="L95" s="341"/>
      <c r="M95" s="341"/>
      <c r="N95" s="341"/>
      <c r="O95" s="341"/>
      <c r="P95" s="341"/>
      <c r="Q95" s="341"/>
      <c r="R95" s="341"/>
      <c r="S95" s="341"/>
      <c r="T95" s="341"/>
      <c r="U95" s="341"/>
      <c r="V95" s="341"/>
      <c r="W95" s="341"/>
      <c r="X95" s="341"/>
      <c r="Y95" s="340">
        <v>1</v>
      </c>
      <c r="Z95" s="341"/>
      <c r="AA95" s="341">
        <f t="shared" si="0"/>
        <v>1</v>
      </c>
    </row>
    <row r="96" spans="1:27" ht="12.75" customHeight="1" x14ac:dyDescent="0.25">
      <c r="A96" s="346" t="s">
        <v>2992</v>
      </c>
      <c r="B96" s="346" t="s">
        <v>2306</v>
      </c>
      <c r="C96" s="346">
        <v>2001</v>
      </c>
      <c r="D96" s="346" t="s">
        <v>2609</v>
      </c>
      <c r="E96" s="341" t="s">
        <v>2825</v>
      </c>
      <c r="F96" s="340">
        <v>1</v>
      </c>
      <c r="G96" s="341"/>
      <c r="H96" s="341"/>
      <c r="I96" s="341"/>
      <c r="J96" s="341"/>
      <c r="K96" s="341"/>
      <c r="L96" s="341"/>
      <c r="M96" s="341"/>
      <c r="N96" s="341"/>
      <c r="O96" s="341"/>
      <c r="P96" s="341">
        <v>1</v>
      </c>
      <c r="Q96" s="341"/>
      <c r="R96" s="341"/>
      <c r="S96" s="340">
        <v>1</v>
      </c>
      <c r="T96" s="341"/>
      <c r="U96" s="341"/>
      <c r="V96" s="341"/>
      <c r="W96" s="341"/>
      <c r="X96" s="341"/>
      <c r="Y96" s="341"/>
      <c r="Z96" s="341"/>
      <c r="AA96" s="341">
        <f t="shared" si="0"/>
        <v>2</v>
      </c>
    </row>
    <row r="97" spans="1:27" ht="12.75" customHeight="1" x14ac:dyDescent="0.25">
      <c r="A97" s="346" t="s">
        <v>2994</v>
      </c>
      <c r="B97" s="346" t="s">
        <v>2523</v>
      </c>
      <c r="C97" s="346">
        <v>2001</v>
      </c>
      <c r="D97" s="346" t="s">
        <v>2600</v>
      </c>
      <c r="E97" s="341" t="s">
        <v>2825</v>
      </c>
      <c r="F97" s="340">
        <v>1</v>
      </c>
      <c r="G97" s="341" t="s">
        <v>97</v>
      </c>
      <c r="H97" s="340">
        <v>1</v>
      </c>
      <c r="I97" s="341"/>
      <c r="J97" s="341"/>
      <c r="K97" s="341"/>
      <c r="L97" s="341"/>
      <c r="M97" s="341"/>
      <c r="N97" s="341"/>
      <c r="O97" s="341"/>
      <c r="P97" s="341"/>
      <c r="Q97" s="341"/>
      <c r="R97" s="341"/>
      <c r="S97" s="341"/>
      <c r="T97" s="341"/>
      <c r="U97" s="341"/>
      <c r="V97" s="341"/>
      <c r="W97" s="341"/>
      <c r="X97" s="341"/>
      <c r="Y97" s="341"/>
      <c r="Z97" s="341"/>
      <c r="AA97" s="341">
        <f t="shared" si="0"/>
        <v>1</v>
      </c>
    </row>
    <row r="98" spans="1:27" ht="12.75" customHeight="1" x14ac:dyDescent="0.25">
      <c r="A98" s="346" t="s">
        <v>2996</v>
      </c>
      <c r="B98" s="346" t="s">
        <v>2380</v>
      </c>
      <c r="C98" s="346">
        <v>2001</v>
      </c>
      <c r="D98" s="346" t="s">
        <v>2587</v>
      </c>
      <c r="E98" s="341" t="s">
        <v>2825</v>
      </c>
      <c r="F98" s="340">
        <v>1</v>
      </c>
      <c r="G98" s="341"/>
      <c r="H98" s="341"/>
      <c r="I98" s="340">
        <v>1</v>
      </c>
      <c r="J98" s="341"/>
      <c r="K98" s="341"/>
      <c r="L98" s="341"/>
      <c r="M98" s="341"/>
      <c r="N98" s="341"/>
      <c r="O98" s="341"/>
      <c r="P98" s="341"/>
      <c r="Q98" s="341"/>
      <c r="R98" s="341"/>
      <c r="S98" s="341"/>
      <c r="T98" s="341"/>
      <c r="U98" s="341"/>
      <c r="V98" s="341"/>
      <c r="W98" s="341"/>
      <c r="X98" s="341"/>
      <c r="Y98" s="341"/>
      <c r="Z98" s="341"/>
      <c r="AA98" s="341">
        <f t="shared" si="0"/>
        <v>1</v>
      </c>
    </row>
    <row r="99" spans="1:27" ht="12.75" customHeight="1" x14ac:dyDescent="0.25">
      <c r="A99" s="346" t="s">
        <v>2998</v>
      </c>
      <c r="B99" s="346" t="s">
        <v>2314</v>
      </c>
      <c r="C99" s="346">
        <v>2001</v>
      </c>
      <c r="D99" s="346" t="s">
        <v>2519</v>
      </c>
      <c r="E99" s="341" t="s">
        <v>2825</v>
      </c>
      <c r="F99" s="340">
        <v>1</v>
      </c>
      <c r="G99" s="341"/>
      <c r="H99" s="341"/>
      <c r="I99" s="341"/>
      <c r="J99" s="341"/>
      <c r="K99" s="341"/>
      <c r="L99" s="341"/>
      <c r="M99" s="341"/>
      <c r="N99" s="341"/>
      <c r="O99" s="341"/>
      <c r="P99" s="341"/>
      <c r="Q99" s="341"/>
      <c r="R99" s="341"/>
      <c r="S99" s="341"/>
      <c r="T99" s="341"/>
      <c r="U99" s="341"/>
      <c r="V99" s="340">
        <v>1</v>
      </c>
      <c r="W99" s="341"/>
      <c r="X99" s="341"/>
      <c r="Y99" s="341"/>
      <c r="Z99" s="341"/>
      <c r="AA99" s="341">
        <f t="shared" si="0"/>
        <v>1</v>
      </c>
    </row>
    <row r="100" spans="1:27" ht="12.75" customHeight="1" x14ac:dyDescent="0.25">
      <c r="A100" s="346" t="s">
        <v>3000</v>
      </c>
      <c r="B100" s="346" t="s">
        <v>2351</v>
      </c>
      <c r="C100" s="346">
        <v>2001</v>
      </c>
      <c r="D100" s="346" t="s">
        <v>1340</v>
      </c>
      <c r="E100" s="341" t="s">
        <v>2825</v>
      </c>
      <c r="F100" s="340">
        <v>1</v>
      </c>
      <c r="G100" s="341"/>
      <c r="H100" s="341"/>
      <c r="I100" s="340">
        <v>1</v>
      </c>
      <c r="J100" s="341"/>
      <c r="K100" s="341"/>
      <c r="L100" s="341"/>
      <c r="M100" s="341"/>
      <c r="N100" s="341"/>
      <c r="O100" s="341"/>
      <c r="P100" s="341"/>
      <c r="Q100" s="341"/>
      <c r="R100" s="341"/>
      <c r="S100" s="341"/>
      <c r="T100" s="341"/>
      <c r="U100" s="341"/>
      <c r="V100" s="341"/>
      <c r="W100" s="341"/>
      <c r="X100" s="341"/>
      <c r="Y100" s="341"/>
      <c r="Z100" s="341"/>
      <c r="AA100" s="341">
        <f t="shared" si="0"/>
        <v>1</v>
      </c>
    </row>
    <row r="101" spans="1:27" ht="12.75" customHeight="1" x14ac:dyDescent="0.25">
      <c r="A101" s="346" t="s">
        <v>3002</v>
      </c>
      <c r="B101" s="346" t="s">
        <v>2389</v>
      </c>
      <c r="C101" s="346">
        <v>2001</v>
      </c>
      <c r="D101" s="346" t="s">
        <v>1340</v>
      </c>
      <c r="E101" s="341" t="s">
        <v>2825</v>
      </c>
      <c r="F101" s="340">
        <v>1</v>
      </c>
      <c r="G101" s="341"/>
      <c r="H101" s="340">
        <v>1</v>
      </c>
      <c r="I101" s="341"/>
      <c r="J101" s="341"/>
      <c r="K101" s="341"/>
      <c r="L101" s="341"/>
      <c r="M101" s="341"/>
      <c r="N101" s="341"/>
      <c r="O101" s="341"/>
      <c r="P101" s="341"/>
      <c r="Q101" s="341"/>
      <c r="R101" s="341"/>
      <c r="S101" s="341"/>
      <c r="T101" s="341"/>
      <c r="U101" s="341"/>
      <c r="V101" s="341"/>
      <c r="W101" s="341"/>
      <c r="X101" s="341"/>
      <c r="Y101" s="341"/>
      <c r="Z101" s="341"/>
      <c r="AA101" s="341">
        <f t="shared" si="0"/>
        <v>1</v>
      </c>
    </row>
    <row r="102" spans="1:27" ht="12.75" customHeight="1" x14ac:dyDescent="0.25">
      <c r="A102" s="346"/>
      <c r="B102" s="346"/>
      <c r="C102" s="346"/>
      <c r="D102" s="346"/>
      <c r="E102" s="341"/>
      <c r="F102" s="340"/>
      <c r="G102" s="341"/>
      <c r="H102" s="341"/>
      <c r="I102" s="341"/>
      <c r="J102" s="341"/>
      <c r="K102" s="341"/>
      <c r="L102" s="341"/>
      <c r="M102" s="341"/>
      <c r="N102" s="341"/>
      <c r="O102" s="341"/>
      <c r="P102" s="341"/>
      <c r="Q102" s="341"/>
      <c r="R102" s="341"/>
      <c r="S102" s="341"/>
      <c r="T102" s="341"/>
      <c r="U102" s="341"/>
      <c r="V102" s="341"/>
      <c r="W102" s="341"/>
      <c r="X102" s="341"/>
      <c r="Y102" s="341"/>
      <c r="Z102" s="341"/>
      <c r="AA102" s="341">
        <v>44</v>
      </c>
    </row>
  </sheetData>
  <pageMargins left="0.7" right="0.7" top="0.75" bottom="0.75" header="0" footer="0"/>
  <pageSetup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A90"/>
  <sheetViews>
    <sheetView workbookViewId="0">
      <pane ySplit="2" topLeftCell="A24" activePane="bottomLeft" state="frozen"/>
      <selection pane="bottomLeft" activeCell="T1" sqref="T1:T1048576"/>
    </sheetView>
  </sheetViews>
  <sheetFormatPr defaultColWidth="14.44140625" defaultRowHeight="15" customHeight="1" x14ac:dyDescent="0.25"/>
  <cols>
    <col min="1" max="1" width="13" customWidth="1"/>
    <col min="2" max="2" width="4.6640625" customWidth="1"/>
    <col min="3" max="3" width="5.33203125" customWidth="1"/>
    <col min="4" max="4" width="8.33203125" customWidth="1"/>
    <col min="5" max="5" width="4" customWidth="1"/>
    <col min="6" max="6" width="6.44140625" customWidth="1"/>
    <col min="7" max="26" width="4.109375" customWidth="1"/>
    <col min="27" max="27" width="3" customWidth="1"/>
  </cols>
  <sheetData>
    <row r="1" spans="1:27" ht="12.75" customHeight="1" x14ac:dyDescent="0.25">
      <c r="A1" s="339" t="s">
        <v>2490</v>
      </c>
      <c r="B1" s="339"/>
      <c r="C1" s="339"/>
      <c r="D1" s="339"/>
      <c r="E1" s="340"/>
      <c r="F1" s="340"/>
      <c r="G1" s="340"/>
      <c r="H1" s="340"/>
      <c r="I1" s="340"/>
      <c r="J1" s="340"/>
      <c r="K1" s="340"/>
      <c r="L1" s="340"/>
      <c r="M1" s="341" t="s">
        <v>2630</v>
      </c>
      <c r="N1" s="341" t="s">
        <v>2494</v>
      </c>
      <c r="O1" s="341"/>
      <c r="P1" s="341"/>
      <c r="Q1" s="341"/>
      <c r="R1" s="341"/>
      <c r="S1" s="341"/>
      <c r="T1" s="341"/>
      <c r="U1" s="341"/>
      <c r="V1" s="341" t="s">
        <v>2632</v>
      </c>
      <c r="W1" s="341" t="s">
        <v>2633</v>
      </c>
      <c r="X1" s="340"/>
      <c r="Y1" s="340"/>
      <c r="Z1" s="340"/>
      <c r="AA1" s="340"/>
    </row>
    <row r="2" spans="1:27" ht="12.75" customHeight="1" x14ac:dyDescent="0.25">
      <c r="A2" s="339" t="s">
        <v>2590</v>
      </c>
      <c r="B2" s="339" t="s">
        <v>2295</v>
      </c>
      <c r="C2" s="339" t="s">
        <v>2296</v>
      </c>
      <c r="D2" s="339" t="s">
        <v>2591</v>
      </c>
      <c r="E2" s="340" t="s">
        <v>2592</v>
      </c>
      <c r="F2" s="340" t="s">
        <v>2593</v>
      </c>
      <c r="G2" s="340" t="s">
        <v>1340</v>
      </c>
      <c r="H2" s="340" t="s">
        <v>4</v>
      </c>
      <c r="I2" s="340" t="s">
        <v>7</v>
      </c>
      <c r="J2" s="340" t="s">
        <v>16</v>
      </c>
      <c r="K2" s="340" t="s">
        <v>20</v>
      </c>
      <c r="L2" s="340" t="s">
        <v>19</v>
      </c>
      <c r="M2" s="340" t="s">
        <v>2501</v>
      </c>
      <c r="N2" s="340" t="s">
        <v>2496</v>
      </c>
      <c r="O2" s="340" t="s">
        <v>8</v>
      </c>
      <c r="P2" s="340" t="s">
        <v>14</v>
      </c>
      <c r="Q2" s="340" t="s">
        <v>1278</v>
      </c>
      <c r="R2" s="340" t="s">
        <v>2293</v>
      </c>
      <c r="S2" s="340" t="s">
        <v>1791</v>
      </c>
      <c r="T2" s="340" t="s">
        <v>11</v>
      </c>
      <c r="U2" s="340" t="s">
        <v>2</v>
      </c>
      <c r="V2" s="340" t="s">
        <v>9</v>
      </c>
      <c r="W2" s="340" t="s">
        <v>2638</v>
      </c>
      <c r="X2" s="340" t="s">
        <v>15</v>
      </c>
      <c r="Y2" s="340" t="s">
        <v>2294</v>
      </c>
      <c r="Z2" s="340" t="s">
        <v>5</v>
      </c>
      <c r="AA2" s="340"/>
    </row>
    <row r="3" spans="1:27" ht="12.75" customHeight="1" x14ac:dyDescent="0.25">
      <c r="A3" s="346" t="s">
        <v>2851</v>
      </c>
      <c r="B3" s="346" t="s">
        <v>2317</v>
      </c>
      <c r="C3" s="346">
        <v>2000</v>
      </c>
      <c r="D3" s="346" t="s">
        <v>2503</v>
      </c>
      <c r="E3" s="341" t="s">
        <v>2502</v>
      </c>
      <c r="F3" s="340">
        <v>90</v>
      </c>
      <c r="G3" s="341"/>
      <c r="H3" s="341"/>
      <c r="I3" s="341"/>
      <c r="J3" s="341"/>
      <c r="K3" s="341"/>
      <c r="L3" s="341">
        <v>30</v>
      </c>
      <c r="M3" s="341"/>
      <c r="N3" s="341"/>
      <c r="O3" s="341"/>
      <c r="P3" s="341"/>
      <c r="Q3" s="341"/>
      <c r="R3" s="341"/>
      <c r="S3" s="341"/>
      <c r="T3" s="341">
        <v>73</v>
      </c>
      <c r="U3" s="340">
        <v>90</v>
      </c>
      <c r="V3" s="341"/>
      <c r="W3" s="341"/>
      <c r="X3" s="341"/>
      <c r="Y3" s="341"/>
      <c r="Z3" s="341"/>
      <c r="AA3" s="341">
        <f t="shared" ref="AA3:AA89" si="0">COUNT(G3:Z3)</f>
        <v>3</v>
      </c>
    </row>
    <row r="4" spans="1:27" ht="12.75" customHeight="1" x14ac:dyDescent="0.25">
      <c r="A4" s="346" t="s">
        <v>2855</v>
      </c>
      <c r="B4" s="346" t="s">
        <v>2856</v>
      </c>
      <c r="C4" s="346">
        <v>2000</v>
      </c>
      <c r="D4" s="346" t="s">
        <v>2510</v>
      </c>
      <c r="E4" s="341" t="s">
        <v>2498</v>
      </c>
      <c r="F4" s="340">
        <v>90</v>
      </c>
      <c r="G4" s="341"/>
      <c r="H4" s="341"/>
      <c r="I4" s="341"/>
      <c r="J4" s="341"/>
      <c r="K4" s="341"/>
      <c r="L4" s="341">
        <v>30</v>
      </c>
      <c r="M4" s="341"/>
      <c r="N4" s="341"/>
      <c r="O4" s="341"/>
      <c r="P4" s="341"/>
      <c r="Q4" s="341"/>
      <c r="R4" s="341"/>
      <c r="S4" s="341"/>
      <c r="T4" s="341"/>
      <c r="U4" s="340">
        <v>90</v>
      </c>
      <c r="V4" s="341"/>
      <c r="W4" s="341"/>
      <c r="X4" s="341"/>
      <c r="Y4" s="341"/>
      <c r="Z4" s="341"/>
      <c r="AA4" s="341">
        <f t="shared" si="0"/>
        <v>2</v>
      </c>
    </row>
    <row r="5" spans="1:27" ht="12.75" customHeight="1" x14ac:dyDescent="0.25">
      <c r="A5" s="346" t="s">
        <v>2858</v>
      </c>
      <c r="B5" s="346" t="s">
        <v>2331</v>
      </c>
      <c r="C5" s="346">
        <v>2000</v>
      </c>
      <c r="D5" s="346" t="s">
        <v>2622</v>
      </c>
      <c r="E5" s="341" t="s">
        <v>2825</v>
      </c>
      <c r="F5" s="340">
        <v>83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0">
        <v>83</v>
      </c>
      <c r="R5" s="341"/>
      <c r="S5" s="341"/>
      <c r="T5" s="341"/>
      <c r="U5" s="341"/>
      <c r="V5" s="341">
        <v>55</v>
      </c>
      <c r="W5" s="341"/>
      <c r="X5" s="341"/>
      <c r="Y5" s="341"/>
      <c r="Z5" s="341"/>
      <c r="AA5" s="341">
        <f t="shared" si="0"/>
        <v>2</v>
      </c>
    </row>
    <row r="6" spans="1:27" ht="12.75" customHeight="1" x14ac:dyDescent="0.25">
      <c r="A6" s="346" t="s">
        <v>2860</v>
      </c>
      <c r="B6" s="346" t="s">
        <v>1277</v>
      </c>
      <c r="C6" s="346">
        <v>2000</v>
      </c>
      <c r="D6" s="346" t="s">
        <v>2600</v>
      </c>
      <c r="E6" s="341" t="s">
        <v>2825</v>
      </c>
      <c r="F6" s="340">
        <v>75</v>
      </c>
      <c r="G6" s="341"/>
      <c r="H6" s="341"/>
      <c r="I6" s="341"/>
      <c r="J6" s="341">
        <v>45</v>
      </c>
      <c r="K6" s="341"/>
      <c r="L6" s="341"/>
      <c r="M6" s="341"/>
      <c r="N6" s="341"/>
      <c r="O6" s="340">
        <v>75</v>
      </c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>
        <v>1</v>
      </c>
      <c r="AA6" s="341">
        <f t="shared" si="0"/>
        <v>3</v>
      </c>
    </row>
    <row r="7" spans="1:27" ht="12.75" customHeight="1" x14ac:dyDescent="0.25">
      <c r="A7" s="346" t="s">
        <v>2863</v>
      </c>
      <c r="B7" s="346" t="s">
        <v>2306</v>
      </c>
      <c r="C7" s="346">
        <v>2000</v>
      </c>
      <c r="D7" s="346" t="s">
        <v>2615</v>
      </c>
      <c r="E7" s="341" t="s">
        <v>2502</v>
      </c>
      <c r="F7" s="340">
        <v>75</v>
      </c>
      <c r="G7" s="341"/>
      <c r="H7" s="341"/>
      <c r="I7" s="341"/>
      <c r="J7" s="341">
        <v>45</v>
      </c>
      <c r="K7" s="341"/>
      <c r="L7" s="341"/>
      <c r="M7" s="341"/>
      <c r="N7" s="341"/>
      <c r="O7" s="340">
        <v>75</v>
      </c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>
        <v>1</v>
      </c>
      <c r="AA7" s="341">
        <f t="shared" si="0"/>
        <v>3</v>
      </c>
    </row>
    <row r="8" spans="1:27" ht="12.75" customHeight="1" x14ac:dyDescent="0.25">
      <c r="A8" s="346" t="s">
        <v>2865</v>
      </c>
      <c r="B8" s="346" t="s">
        <v>2866</v>
      </c>
      <c r="C8" s="346">
        <v>2000</v>
      </c>
      <c r="D8" s="346" t="s">
        <v>2595</v>
      </c>
      <c r="E8" s="341" t="s">
        <v>2825</v>
      </c>
      <c r="F8" s="340">
        <v>71</v>
      </c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>
        <v>11</v>
      </c>
      <c r="S8" s="341"/>
      <c r="T8" s="341"/>
      <c r="U8" s="341"/>
      <c r="V8" s="341"/>
      <c r="W8" s="341"/>
      <c r="X8" s="340">
        <v>71</v>
      </c>
      <c r="Y8" s="341"/>
      <c r="Z8" s="341">
        <v>1</v>
      </c>
      <c r="AA8" s="341">
        <f t="shared" si="0"/>
        <v>3</v>
      </c>
    </row>
    <row r="9" spans="1:27" ht="12.75" customHeight="1" x14ac:dyDescent="0.25">
      <c r="A9" s="346" t="s">
        <v>2868</v>
      </c>
      <c r="B9" s="346" t="s">
        <v>2614</v>
      </c>
      <c r="C9" s="346">
        <v>2000</v>
      </c>
      <c r="D9" s="346" t="s">
        <v>2597</v>
      </c>
      <c r="E9" s="341" t="s">
        <v>2825</v>
      </c>
      <c r="F9" s="340">
        <v>70</v>
      </c>
      <c r="G9" s="341"/>
      <c r="H9" s="341"/>
      <c r="I9" s="341"/>
      <c r="J9" s="341">
        <v>5</v>
      </c>
      <c r="K9" s="341"/>
      <c r="L9" s="341"/>
      <c r="M9" s="341"/>
      <c r="N9" s="340">
        <v>70</v>
      </c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>
        <v>52</v>
      </c>
      <c r="Z9" s="341"/>
      <c r="AA9" s="341">
        <f t="shared" si="0"/>
        <v>3</v>
      </c>
    </row>
    <row r="10" spans="1:27" ht="12.75" customHeight="1" x14ac:dyDescent="0.25">
      <c r="A10" s="346" t="s">
        <v>2870</v>
      </c>
      <c r="B10" s="346" t="s">
        <v>2428</v>
      </c>
      <c r="C10" s="346">
        <v>2000</v>
      </c>
      <c r="D10" s="346" t="s">
        <v>2600</v>
      </c>
      <c r="E10" s="341" t="s">
        <v>2825</v>
      </c>
      <c r="F10" s="340">
        <v>70</v>
      </c>
      <c r="G10" s="341"/>
      <c r="H10" s="341"/>
      <c r="I10" s="341"/>
      <c r="J10" s="340">
        <v>70</v>
      </c>
      <c r="K10" s="341"/>
      <c r="L10" s="341"/>
      <c r="M10" s="341"/>
      <c r="N10" s="341">
        <v>17</v>
      </c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41">
        <f t="shared" si="0"/>
        <v>2</v>
      </c>
    </row>
    <row r="11" spans="1:27" ht="12.75" customHeight="1" x14ac:dyDescent="0.25">
      <c r="A11" s="346" t="s">
        <v>2872</v>
      </c>
      <c r="B11" s="346" t="s">
        <v>2392</v>
      </c>
      <c r="C11" s="346">
        <v>2000</v>
      </c>
      <c r="D11" s="346" t="s">
        <v>2600</v>
      </c>
      <c r="E11" s="341" t="s">
        <v>2825</v>
      </c>
      <c r="F11" s="340">
        <v>65</v>
      </c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1">
        <v>31</v>
      </c>
      <c r="S11" s="341"/>
      <c r="T11" s="341"/>
      <c r="U11" s="341"/>
      <c r="V11" s="341"/>
      <c r="W11" s="340">
        <v>65</v>
      </c>
      <c r="X11" s="341"/>
      <c r="Y11" s="341"/>
      <c r="Z11" s="341"/>
      <c r="AA11" s="341">
        <f t="shared" si="0"/>
        <v>2</v>
      </c>
    </row>
    <row r="12" spans="1:27" ht="12.75" customHeight="1" x14ac:dyDescent="0.25">
      <c r="A12" s="346" t="s">
        <v>2874</v>
      </c>
      <c r="B12" s="346" t="s">
        <v>2337</v>
      </c>
      <c r="C12" s="346">
        <v>2000</v>
      </c>
      <c r="D12" s="346" t="s">
        <v>2615</v>
      </c>
      <c r="E12" s="341" t="s">
        <v>2506</v>
      </c>
      <c r="F12" s="340">
        <v>63</v>
      </c>
      <c r="G12" s="341"/>
      <c r="H12" s="341">
        <v>39</v>
      </c>
      <c r="I12" s="341"/>
      <c r="J12" s="341"/>
      <c r="K12" s="341"/>
      <c r="L12" s="341"/>
      <c r="M12" s="341"/>
      <c r="N12" s="341"/>
      <c r="O12" s="341"/>
      <c r="P12" s="341"/>
      <c r="Q12" s="340">
        <v>63</v>
      </c>
      <c r="R12" s="341"/>
      <c r="S12" s="341"/>
      <c r="T12" s="341"/>
      <c r="U12" s="341"/>
      <c r="V12" s="341"/>
      <c r="W12" s="341"/>
      <c r="X12" s="341"/>
      <c r="Y12" s="341"/>
      <c r="Z12" s="341">
        <v>35</v>
      </c>
      <c r="AA12" s="341">
        <f t="shared" si="0"/>
        <v>3</v>
      </c>
    </row>
    <row r="13" spans="1:27" ht="12.75" customHeight="1" x14ac:dyDescent="0.25">
      <c r="A13" s="346" t="s">
        <v>2875</v>
      </c>
      <c r="B13" s="346" t="s">
        <v>2389</v>
      </c>
      <c r="C13" s="346">
        <v>2000</v>
      </c>
      <c r="D13" s="346" t="s">
        <v>2519</v>
      </c>
      <c r="E13" s="341" t="s">
        <v>2502</v>
      </c>
      <c r="F13" s="340">
        <v>61</v>
      </c>
      <c r="G13" s="341"/>
      <c r="H13" s="341"/>
      <c r="I13" s="340">
        <v>61</v>
      </c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T13" s="341">
        <v>34</v>
      </c>
      <c r="U13" s="341"/>
      <c r="V13" s="341"/>
      <c r="W13" s="341">
        <v>25</v>
      </c>
      <c r="X13" s="341"/>
      <c r="Y13" s="341"/>
      <c r="Z13" s="341"/>
      <c r="AA13" s="341">
        <f t="shared" si="0"/>
        <v>3</v>
      </c>
    </row>
    <row r="14" spans="1:27" ht="12.75" customHeight="1" x14ac:dyDescent="0.25">
      <c r="A14" s="346" t="s">
        <v>2877</v>
      </c>
      <c r="B14" s="346" t="s">
        <v>2365</v>
      </c>
      <c r="C14" s="346">
        <v>2000</v>
      </c>
      <c r="D14" s="346" t="s">
        <v>2622</v>
      </c>
      <c r="E14" s="341" t="s">
        <v>2825</v>
      </c>
      <c r="F14" s="340">
        <v>57</v>
      </c>
      <c r="G14" s="341"/>
      <c r="H14" s="341"/>
      <c r="I14" s="341"/>
      <c r="J14" s="341">
        <v>5</v>
      </c>
      <c r="K14" s="341"/>
      <c r="L14" s="340">
        <v>57</v>
      </c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1"/>
      <c r="AA14" s="341">
        <f t="shared" si="0"/>
        <v>2</v>
      </c>
    </row>
    <row r="15" spans="1:27" ht="12.75" customHeight="1" x14ac:dyDescent="0.25">
      <c r="A15" s="346" t="s">
        <v>2879</v>
      </c>
      <c r="B15" s="346" t="s">
        <v>2351</v>
      </c>
      <c r="C15" s="346">
        <v>2000</v>
      </c>
      <c r="D15" s="346" t="s">
        <v>2881</v>
      </c>
      <c r="E15" s="341" t="s">
        <v>2502</v>
      </c>
      <c r="F15" s="340">
        <v>56</v>
      </c>
      <c r="G15" s="341">
        <v>9</v>
      </c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0">
        <v>56</v>
      </c>
      <c r="T15" s="341"/>
      <c r="U15" s="341"/>
      <c r="V15" s="341"/>
      <c r="W15" s="341"/>
      <c r="X15" s="341"/>
      <c r="Y15" s="341">
        <v>32</v>
      </c>
      <c r="Z15" s="341"/>
      <c r="AA15" s="341">
        <f t="shared" si="0"/>
        <v>3</v>
      </c>
    </row>
    <row r="16" spans="1:27" ht="12.75" customHeight="1" x14ac:dyDescent="0.25">
      <c r="A16" s="346" t="s">
        <v>2883</v>
      </c>
      <c r="B16" s="346" t="s">
        <v>1277</v>
      </c>
      <c r="C16" s="346">
        <v>2000</v>
      </c>
      <c r="D16" s="346" t="s">
        <v>2600</v>
      </c>
      <c r="E16" s="341" t="s">
        <v>2825</v>
      </c>
      <c r="F16" s="340">
        <v>46</v>
      </c>
      <c r="G16" s="341"/>
      <c r="H16" s="341"/>
      <c r="I16" s="341"/>
      <c r="J16" s="341"/>
      <c r="K16" s="341"/>
      <c r="L16" s="341"/>
      <c r="M16" s="341"/>
      <c r="N16" s="341">
        <v>24</v>
      </c>
      <c r="O16" s="341"/>
      <c r="P16" s="341"/>
      <c r="Q16" s="341"/>
      <c r="R16" s="341"/>
      <c r="S16" s="341"/>
      <c r="T16" s="341">
        <v>2</v>
      </c>
      <c r="U16" s="341"/>
      <c r="V16" s="341"/>
      <c r="W16" s="340">
        <v>46</v>
      </c>
      <c r="X16" s="341"/>
      <c r="Y16" s="341"/>
      <c r="Z16" s="341"/>
      <c r="AA16" s="341">
        <f t="shared" si="0"/>
        <v>3</v>
      </c>
    </row>
    <row r="17" spans="1:27" ht="12.75" customHeight="1" x14ac:dyDescent="0.25">
      <c r="A17" s="346" t="s">
        <v>2884</v>
      </c>
      <c r="B17" s="346" t="s">
        <v>2856</v>
      </c>
      <c r="C17" s="346">
        <v>2000</v>
      </c>
      <c r="D17" s="346" t="s">
        <v>2519</v>
      </c>
      <c r="E17" s="341" t="s">
        <v>2498</v>
      </c>
      <c r="F17" s="340">
        <v>44</v>
      </c>
      <c r="G17" s="341"/>
      <c r="H17" s="341"/>
      <c r="I17" s="340">
        <v>44</v>
      </c>
      <c r="J17" s="341"/>
      <c r="K17" s="341"/>
      <c r="L17" s="341"/>
      <c r="M17" s="341"/>
      <c r="N17" s="341">
        <v>43</v>
      </c>
      <c r="O17" s="341"/>
      <c r="P17" s="341"/>
      <c r="Q17" s="341">
        <v>36</v>
      </c>
      <c r="R17" s="341">
        <v>41</v>
      </c>
      <c r="S17" s="341"/>
      <c r="T17" s="341"/>
      <c r="U17" s="341"/>
      <c r="V17" s="341"/>
      <c r="W17" s="341">
        <v>25</v>
      </c>
      <c r="X17" s="341"/>
      <c r="Y17" s="341"/>
      <c r="Z17" s="341"/>
      <c r="AA17" s="341">
        <f t="shared" si="0"/>
        <v>5</v>
      </c>
    </row>
    <row r="18" spans="1:27" ht="12.75" customHeight="1" x14ac:dyDescent="0.25">
      <c r="A18" s="346" t="s">
        <v>2887</v>
      </c>
      <c r="B18" s="346" t="s">
        <v>2343</v>
      </c>
      <c r="C18" s="346">
        <v>2000</v>
      </c>
      <c r="D18" s="346" t="s">
        <v>2600</v>
      </c>
      <c r="E18" s="341" t="s">
        <v>2825</v>
      </c>
      <c r="F18" s="340">
        <v>43</v>
      </c>
      <c r="G18" s="341"/>
      <c r="H18" s="341"/>
      <c r="I18" s="341"/>
      <c r="J18" s="341">
        <v>5</v>
      </c>
      <c r="K18" s="341"/>
      <c r="L18" s="341"/>
      <c r="M18" s="341"/>
      <c r="N18" s="340">
        <v>43</v>
      </c>
      <c r="O18" s="341"/>
      <c r="P18" s="341"/>
      <c r="Q18" s="341"/>
      <c r="R18" s="341">
        <v>31</v>
      </c>
      <c r="S18" s="341"/>
      <c r="T18" s="341"/>
      <c r="U18" s="341"/>
      <c r="V18" s="341"/>
      <c r="W18" s="341">
        <v>2</v>
      </c>
      <c r="X18" s="341"/>
      <c r="Y18" s="341"/>
      <c r="Z18" s="341">
        <v>20</v>
      </c>
      <c r="AA18" s="341">
        <f t="shared" si="0"/>
        <v>5</v>
      </c>
    </row>
    <row r="19" spans="1:27" ht="12.75" customHeight="1" x14ac:dyDescent="0.25">
      <c r="A19" s="346" t="s">
        <v>2889</v>
      </c>
      <c r="B19" s="346" t="s">
        <v>2523</v>
      </c>
      <c r="C19" s="346">
        <v>2000</v>
      </c>
      <c r="D19" s="346" t="s">
        <v>2597</v>
      </c>
      <c r="E19" s="341" t="s">
        <v>2825</v>
      </c>
      <c r="F19" s="340">
        <v>41</v>
      </c>
      <c r="G19" s="341"/>
      <c r="H19" s="341">
        <v>2</v>
      </c>
      <c r="I19" s="341"/>
      <c r="J19" s="341"/>
      <c r="K19" s="341"/>
      <c r="L19" s="341"/>
      <c r="M19" s="341"/>
      <c r="N19" s="341"/>
      <c r="O19" s="341"/>
      <c r="P19" s="341"/>
      <c r="Q19" s="341"/>
      <c r="R19" s="341"/>
      <c r="S19" s="341"/>
      <c r="T19" s="340">
        <v>41</v>
      </c>
      <c r="U19" s="341"/>
      <c r="V19" s="341"/>
      <c r="W19" s="341"/>
      <c r="X19" s="341"/>
      <c r="Y19" s="341">
        <v>35</v>
      </c>
      <c r="Z19" s="341"/>
      <c r="AA19" s="341">
        <f t="shared" si="0"/>
        <v>3</v>
      </c>
    </row>
    <row r="20" spans="1:27" ht="12.75" customHeight="1" x14ac:dyDescent="0.25">
      <c r="A20" s="346" t="s">
        <v>2891</v>
      </c>
      <c r="B20" s="346" t="s">
        <v>2389</v>
      </c>
      <c r="C20" s="346">
        <v>2000</v>
      </c>
      <c r="D20" s="346" t="s">
        <v>2881</v>
      </c>
      <c r="E20" s="341" t="s">
        <v>2498</v>
      </c>
      <c r="F20" s="340">
        <v>41</v>
      </c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0">
        <v>41</v>
      </c>
      <c r="S20" s="341"/>
      <c r="T20" s="341"/>
      <c r="U20" s="341"/>
      <c r="V20" s="341"/>
      <c r="W20" s="341"/>
      <c r="X20" s="341"/>
      <c r="Y20" s="341"/>
      <c r="Z20" s="341"/>
      <c r="AA20" s="341">
        <f t="shared" si="0"/>
        <v>1</v>
      </c>
    </row>
    <row r="21" spans="1:27" ht="12.75" customHeight="1" x14ac:dyDescent="0.25">
      <c r="A21" s="346" t="s">
        <v>2893</v>
      </c>
      <c r="B21" s="346" t="s">
        <v>2317</v>
      </c>
      <c r="C21" s="346">
        <v>2000</v>
      </c>
      <c r="D21" s="346" t="s">
        <v>2597</v>
      </c>
      <c r="E21" s="341" t="s">
        <v>2825</v>
      </c>
      <c r="F21" s="340">
        <v>40</v>
      </c>
      <c r="G21" s="341"/>
      <c r="H21" s="341"/>
      <c r="I21" s="341"/>
      <c r="J21" s="340">
        <v>40</v>
      </c>
      <c r="K21" s="341"/>
      <c r="L21" s="341"/>
      <c r="M21" s="341"/>
      <c r="N21" s="341">
        <v>23</v>
      </c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341"/>
      <c r="Z21" s="341">
        <v>1</v>
      </c>
      <c r="AA21" s="341">
        <f t="shared" si="0"/>
        <v>3</v>
      </c>
    </row>
    <row r="22" spans="1:27" ht="12.75" customHeight="1" x14ac:dyDescent="0.25">
      <c r="A22" s="346" t="s">
        <v>2895</v>
      </c>
      <c r="B22" s="346" t="s">
        <v>2323</v>
      </c>
      <c r="C22" s="346">
        <v>2000</v>
      </c>
      <c r="D22" s="346" t="s">
        <v>2622</v>
      </c>
      <c r="E22" s="341" t="s">
        <v>2825</v>
      </c>
      <c r="F22" s="340">
        <v>39</v>
      </c>
      <c r="G22" s="340">
        <v>39</v>
      </c>
      <c r="H22" s="341"/>
      <c r="I22" s="341"/>
      <c r="J22" s="341"/>
      <c r="K22" s="341"/>
      <c r="L22" s="341"/>
      <c r="M22" s="341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  <c r="Z22" s="341"/>
      <c r="AA22" s="341">
        <f t="shared" si="0"/>
        <v>1</v>
      </c>
    </row>
    <row r="23" spans="1:27" ht="12.75" customHeight="1" x14ac:dyDescent="0.25">
      <c r="A23" s="346" t="s">
        <v>2897</v>
      </c>
      <c r="B23" s="346" t="s">
        <v>2389</v>
      </c>
      <c r="C23" s="346">
        <v>2000</v>
      </c>
      <c r="D23" s="346" t="s">
        <v>2513</v>
      </c>
      <c r="E23" s="341" t="s">
        <v>2498</v>
      </c>
      <c r="F23" s="340">
        <v>36</v>
      </c>
      <c r="G23" s="341"/>
      <c r="H23" s="341"/>
      <c r="I23" s="341"/>
      <c r="J23" s="341"/>
      <c r="K23" s="341"/>
      <c r="L23" s="341"/>
      <c r="M23" s="341"/>
      <c r="N23" s="341"/>
      <c r="O23" s="341"/>
      <c r="P23" s="341"/>
      <c r="Q23" s="340">
        <v>36</v>
      </c>
      <c r="R23" s="341"/>
      <c r="S23" s="341">
        <v>2</v>
      </c>
      <c r="T23" s="341"/>
      <c r="U23" s="341"/>
      <c r="V23" s="341"/>
      <c r="W23" s="341"/>
      <c r="X23" s="341"/>
      <c r="Y23" s="341"/>
      <c r="Z23" s="341"/>
      <c r="AA23" s="341">
        <f t="shared" si="0"/>
        <v>2</v>
      </c>
    </row>
    <row r="24" spans="1:27" ht="12.75" customHeight="1" x14ac:dyDescent="0.25">
      <c r="A24" s="346" t="s">
        <v>2899</v>
      </c>
      <c r="B24" s="346" t="s">
        <v>1277</v>
      </c>
      <c r="C24" s="346">
        <v>2000</v>
      </c>
      <c r="D24" s="346" t="s">
        <v>2622</v>
      </c>
      <c r="E24" s="341" t="s">
        <v>2825</v>
      </c>
      <c r="F24" s="340">
        <v>35</v>
      </c>
      <c r="G24" s="341"/>
      <c r="H24" s="341"/>
      <c r="I24" s="341"/>
      <c r="J24" s="341"/>
      <c r="K24" s="341">
        <v>14</v>
      </c>
      <c r="L24" s="341"/>
      <c r="M24" s="341"/>
      <c r="N24" s="341"/>
      <c r="O24" s="340">
        <v>35</v>
      </c>
      <c r="P24" s="341"/>
      <c r="Q24" s="341"/>
      <c r="R24" s="341"/>
      <c r="S24" s="341"/>
      <c r="T24" s="341">
        <v>21</v>
      </c>
      <c r="U24" s="341"/>
      <c r="V24" s="341"/>
      <c r="W24" s="341"/>
      <c r="X24" s="341"/>
      <c r="Y24" s="341">
        <v>30</v>
      </c>
      <c r="Z24" s="341"/>
      <c r="AA24" s="341">
        <f t="shared" si="0"/>
        <v>4</v>
      </c>
    </row>
    <row r="25" spans="1:27" ht="12.75" customHeight="1" x14ac:dyDescent="0.25">
      <c r="A25" s="346" t="s">
        <v>2901</v>
      </c>
      <c r="B25" s="346" t="s">
        <v>2428</v>
      </c>
      <c r="C25" s="346">
        <v>2000</v>
      </c>
      <c r="D25" s="346" t="s">
        <v>2622</v>
      </c>
      <c r="E25" s="341" t="s">
        <v>2825</v>
      </c>
      <c r="F25" s="340">
        <v>35</v>
      </c>
      <c r="G25" s="341"/>
      <c r="H25" s="341"/>
      <c r="I25" s="341"/>
      <c r="J25" s="341"/>
      <c r="K25" s="341"/>
      <c r="L25" s="341"/>
      <c r="M25" s="341"/>
      <c r="N25" s="341"/>
      <c r="O25" s="341">
        <v>8</v>
      </c>
      <c r="P25" s="341"/>
      <c r="Q25" s="341">
        <v>4</v>
      </c>
      <c r="R25" s="341"/>
      <c r="S25" s="341"/>
      <c r="T25" s="341"/>
      <c r="U25" s="341"/>
      <c r="V25" s="340">
        <v>35</v>
      </c>
      <c r="W25" s="341"/>
      <c r="X25" s="341"/>
      <c r="Y25" s="341"/>
      <c r="Z25" s="341"/>
      <c r="AA25" s="341">
        <f t="shared" si="0"/>
        <v>3</v>
      </c>
    </row>
    <row r="26" spans="1:27" ht="12.75" customHeight="1" x14ac:dyDescent="0.25">
      <c r="A26" s="346" t="s">
        <v>2903</v>
      </c>
      <c r="B26" s="346" t="s">
        <v>2306</v>
      </c>
      <c r="C26" s="346">
        <v>2000</v>
      </c>
      <c r="D26" s="346" t="s">
        <v>2519</v>
      </c>
      <c r="E26" s="341" t="s">
        <v>2506</v>
      </c>
      <c r="F26" s="340">
        <v>35</v>
      </c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1">
        <v>2</v>
      </c>
      <c r="T26" s="341"/>
      <c r="U26" s="341"/>
      <c r="V26" s="340">
        <v>35</v>
      </c>
      <c r="W26" s="341"/>
      <c r="X26" s="341"/>
      <c r="Y26" s="341"/>
      <c r="Z26" s="341"/>
      <c r="AA26" s="341">
        <f t="shared" si="0"/>
        <v>2</v>
      </c>
    </row>
    <row r="27" spans="1:27" ht="12.75" customHeight="1" x14ac:dyDescent="0.25">
      <c r="A27" s="346" t="s">
        <v>2905</v>
      </c>
      <c r="B27" s="346" t="s">
        <v>2407</v>
      </c>
      <c r="C27" s="346">
        <v>2000</v>
      </c>
      <c r="D27" s="346" t="s">
        <v>2595</v>
      </c>
      <c r="E27" s="341" t="s">
        <v>2825</v>
      </c>
      <c r="F27" s="340">
        <v>31</v>
      </c>
      <c r="G27" s="341"/>
      <c r="H27" s="341"/>
      <c r="I27" s="341"/>
      <c r="J27" s="341"/>
      <c r="K27" s="341"/>
      <c r="L27" s="341">
        <v>30</v>
      </c>
      <c r="M27" s="341">
        <v>1</v>
      </c>
      <c r="N27" s="341"/>
      <c r="O27" s="341"/>
      <c r="P27" s="341"/>
      <c r="Q27" s="341"/>
      <c r="R27" s="341"/>
      <c r="S27" s="341"/>
      <c r="T27" s="340">
        <v>31</v>
      </c>
      <c r="U27" s="341"/>
      <c r="V27" s="341"/>
      <c r="W27" s="341"/>
      <c r="X27" s="341"/>
      <c r="Y27" s="341"/>
      <c r="Z27" s="341"/>
      <c r="AA27" s="341">
        <f t="shared" si="0"/>
        <v>3</v>
      </c>
    </row>
    <row r="28" spans="1:27" ht="12.75" customHeight="1" x14ac:dyDescent="0.25">
      <c r="A28" s="346" t="s">
        <v>2906</v>
      </c>
      <c r="B28" s="346" t="s">
        <v>2361</v>
      </c>
      <c r="C28" s="346">
        <v>2000</v>
      </c>
      <c r="D28" s="346" t="s">
        <v>2600</v>
      </c>
      <c r="E28" s="341" t="s">
        <v>2825</v>
      </c>
      <c r="F28" s="340">
        <v>31</v>
      </c>
      <c r="G28" s="341"/>
      <c r="H28" s="341"/>
      <c r="I28" s="341"/>
      <c r="J28" s="340">
        <v>31</v>
      </c>
      <c r="K28" s="341"/>
      <c r="L28" s="341"/>
      <c r="M28" s="341">
        <v>1</v>
      </c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  <c r="AA28" s="341">
        <f t="shared" si="0"/>
        <v>2</v>
      </c>
    </row>
    <row r="29" spans="1:27" ht="12.75" customHeight="1" x14ac:dyDescent="0.25">
      <c r="A29" s="346" t="s">
        <v>2908</v>
      </c>
      <c r="B29" s="346" t="s">
        <v>2331</v>
      </c>
      <c r="C29" s="346">
        <v>2000</v>
      </c>
      <c r="D29" s="346" t="s">
        <v>2546</v>
      </c>
      <c r="E29" s="341" t="s">
        <v>2502</v>
      </c>
      <c r="F29" s="340">
        <v>31</v>
      </c>
      <c r="G29" s="341"/>
      <c r="H29" s="341"/>
      <c r="I29" s="341">
        <v>26</v>
      </c>
      <c r="J29" s="341"/>
      <c r="K29" s="341"/>
      <c r="L29" s="341"/>
      <c r="M29" s="341"/>
      <c r="N29" s="341">
        <v>15</v>
      </c>
      <c r="O29" s="341"/>
      <c r="P29" s="341"/>
      <c r="Q29" s="341"/>
      <c r="R29" s="341"/>
      <c r="S29" s="341"/>
      <c r="T29" s="340">
        <v>31</v>
      </c>
      <c r="U29" s="341"/>
      <c r="V29" s="341"/>
      <c r="W29" s="341"/>
      <c r="X29" s="341"/>
      <c r="Y29" s="341"/>
      <c r="Z29" s="341"/>
      <c r="AA29" s="341">
        <f t="shared" si="0"/>
        <v>3</v>
      </c>
    </row>
    <row r="30" spans="1:27" ht="12.75" customHeight="1" x14ac:dyDescent="0.25">
      <c r="A30" s="346" t="s">
        <v>2911</v>
      </c>
      <c r="B30" s="346" t="s">
        <v>2405</v>
      </c>
      <c r="C30" s="346">
        <v>2000</v>
      </c>
      <c r="D30" s="346" t="s">
        <v>2600</v>
      </c>
      <c r="E30" s="341" t="s">
        <v>2825</v>
      </c>
      <c r="F30" s="340">
        <v>30</v>
      </c>
      <c r="G30" s="341"/>
      <c r="H30" s="341"/>
      <c r="I30" s="341"/>
      <c r="J30" s="341"/>
      <c r="K30" s="341"/>
      <c r="L30" s="341"/>
      <c r="M30" s="341">
        <v>1</v>
      </c>
      <c r="N30" s="341"/>
      <c r="O30" s="341"/>
      <c r="P30" s="341"/>
      <c r="Q30" s="341"/>
      <c r="R30" s="341"/>
      <c r="S30" s="341"/>
      <c r="T30" s="341"/>
      <c r="U30" s="341">
        <v>3</v>
      </c>
      <c r="V30" s="341">
        <v>9</v>
      </c>
      <c r="W30" s="341"/>
      <c r="X30" s="341"/>
      <c r="Y30" s="340">
        <v>30</v>
      </c>
      <c r="Z30" s="341"/>
      <c r="AA30" s="341">
        <f t="shared" si="0"/>
        <v>4</v>
      </c>
    </row>
    <row r="31" spans="1:27" ht="12.75" customHeight="1" x14ac:dyDescent="0.25">
      <c r="A31" s="346" t="s">
        <v>2913</v>
      </c>
      <c r="B31" s="346" t="s">
        <v>2331</v>
      </c>
      <c r="C31" s="346">
        <v>2000</v>
      </c>
      <c r="D31" s="346" t="s">
        <v>2541</v>
      </c>
      <c r="E31" s="341" t="s">
        <v>2509</v>
      </c>
      <c r="F31" s="340">
        <v>30</v>
      </c>
      <c r="G31" s="341"/>
      <c r="H31" s="341">
        <v>8</v>
      </c>
      <c r="I31" s="341">
        <v>5</v>
      </c>
      <c r="J31" s="341"/>
      <c r="K31" s="341"/>
      <c r="L31" s="341"/>
      <c r="M31" s="341"/>
      <c r="N31" s="341"/>
      <c r="O31" s="340">
        <v>30</v>
      </c>
      <c r="P31" s="341"/>
      <c r="Q31" s="341"/>
      <c r="R31" s="341"/>
      <c r="S31" s="341"/>
      <c r="T31" s="341">
        <v>3</v>
      </c>
      <c r="U31" s="341"/>
      <c r="V31" s="341"/>
      <c r="W31" s="341"/>
      <c r="X31" s="341"/>
      <c r="Y31" s="341"/>
      <c r="Z31" s="341"/>
      <c r="AA31" s="341">
        <f t="shared" si="0"/>
        <v>4</v>
      </c>
    </row>
    <row r="32" spans="1:27" ht="12.75" customHeight="1" x14ac:dyDescent="0.25">
      <c r="A32" s="346" t="s">
        <v>2914</v>
      </c>
      <c r="B32" s="346" t="s">
        <v>2866</v>
      </c>
      <c r="C32" s="346">
        <v>2000</v>
      </c>
      <c r="D32" s="346" t="s">
        <v>2546</v>
      </c>
      <c r="E32" s="341" t="s">
        <v>2509</v>
      </c>
      <c r="F32" s="340">
        <v>29</v>
      </c>
      <c r="G32" s="341"/>
      <c r="H32" s="341">
        <v>8</v>
      </c>
      <c r="I32" s="340">
        <v>29</v>
      </c>
      <c r="J32" s="341"/>
      <c r="K32" s="341"/>
      <c r="L32" s="341"/>
      <c r="M32" s="341"/>
      <c r="N32" s="341"/>
      <c r="O32" s="341"/>
      <c r="P32" s="341"/>
      <c r="Q32" s="341"/>
      <c r="R32" s="341"/>
      <c r="S32" s="341"/>
      <c r="T32" s="341"/>
      <c r="U32" s="341"/>
      <c r="V32" s="341"/>
      <c r="W32" s="341"/>
      <c r="X32" s="341"/>
      <c r="Y32" s="341"/>
      <c r="Z32" s="341"/>
      <c r="AA32" s="341">
        <f t="shared" si="0"/>
        <v>2</v>
      </c>
    </row>
    <row r="33" spans="1:27" ht="12.75" customHeight="1" x14ac:dyDescent="0.25">
      <c r="A33" s="346" t="s">
        <v>2916</v>
      </c>
      <c r="B33" s="346" t="s">
        <v>2314</v>
      </c>
      <c r="C33" s="346">
        <v>2000</v>
      </c>
      <c r="D33" s="346" t="s">
        <v>2546</v>
      </c>
      <c r="E33" s="341" t="s">
        <v>2506</v>
      </c>
      <c r="F33" s="340">
        <v>29</v>
      </c>
      <c r="G33" s="340">
        <v>29</v>
      </c>
      <c r="H33" s="341">
        <v>2</v>
      </c>
      <c r="I33" s="341"/>
      <c r="J33" s="341"/>
      <c r="K33" s="341"/>
      <c r="L33" s="341">
        <v>23</v>
      </c>
      <c r="M33" s="341"/>
      <c r="N33" s="341">
        <v>15</v>
      </c>
      <c r="O33" s="341"/>
      <c r="P33" s="341"/>
      <c r="Q33" s="341"/>
      <c r="R33" s="341"/>
      <c r="S33" s="341"/>
      <c r="T33" s="341"/>
      <c r="U33" s="341"/>
      <c r="V33" s="341"/>
      <c r="W33" s="341"/>
      <c r="X33" s="341"/>
      <c r="Y33" s="341"/>
      <c r="Z33" s="341"/>
      <c r="AA33" s="341">
        <f t="shared" si="0"/>
        <v>4</v>
      </c>
    </row>
    <row r="34" spans="1:27" ht="12.75" customHeight="1" x14ac:dyDescent="0.25">
      <c r="A34" s="346" t="s">
        <v>2918</v>
      </c>
      <c r="B34" s="346" t="s">
        <v>2365</v>
      </c>
      <c r="C34" s="346">
        <v>2000</v>
      </c>
      <c r="D34" s="346" t="s">
        <v>2546</v>
      </c>
      <c r="E34" s="341" t="s">
        <v>2509</v>
      </c>
      <c r="F34" s="340">
        <v>29</v>
      </c>
      <c r="G34" s="340">
        <v>29</v>
      </c>
      <c r="H34" s="341"/>
      <c r="I34" s="341"/>
      <c r="J34" s="341">
        <v>11</v>
      </c>
      <c r="K34" s="341"/>
      <c r="L34" s="341">
        <v>18</v>
      </c>
      <c r="M34" s="341"/>
      <c r="N34" s="341"/>
      <c r="O34" s="341"/>
      <c r="P34" s="341"/>
      <c r="Q34" s="341"/>
      <c r="R34" s="341"/>
      <c r="S34" s="341"/>
      <c r="T34" s="341"/>
      <c r="U34" s="341"/>
      <c r="V34" s="341"/>
      <c r="W34" s="341"/>
      <c r="X34" s="341"/>
      <c r="Y34" s="341"/>
      <c r="Z34" s="341"/>
      <c r="AA34" s="341">
        <f t="shared" si="0"/>
        <v>3</v>
      </c>
    </row>
    <row r="35" spans="1:27" ht="12.75" customHeight="1" x14ac:dyDescent="0.25">
      <c r="A35" s="346" t="s">
        <v>2920</v>
      </c>
      <c r="B35" s="346" t="s">
        <v>2501</v>
      </c>
      <c r="C35" s="346">
        <v>2000</v>
      </c>
      <c r="D35" s="346" t="s">
        <v>2609</v>
      </c>
      <c r="E35" s="341" t="s">
        <v>2825</v>
      </c>
      <c r="F35" s="340">
        <v>28</v>
      </c>
      <c r="G35" s="341"/>
      <c r="H35" s="341"/>
      <c r="I35" s="341">
        <v>20</v>
      </c>
      <c r="J35" s="341"/>
      <c r="K35" s="341">
        <v>4</v>
      </c>
      <c r="L35" s="341"/>
      <c r="M35" s="341"/>
      <c r="N35" s="341"/>
      <c r="O35" s="341"/>
      <c r="P35" s="341"/>
      <c r="Q35" s="341"/>
      <c r="R35" s="341">
        <v>26</v>
      </c>
      <c r="S35" s="341"/>
      <c r="T35" s="341"/>
      <c r="U35" s="341"/>
      <c r="V35" s="341"/>
      <c r="W35" s="341"/>
      <c r="X35" s="340">
        <v>28</v>
      </c>
      <c r="Y35" s="341"/>
      <c r="Z35" s="341"/>
      <c r="AA35" s="341">
        <f t="shared" si="0"/>
        <v>4</v>
      </c>
    </row>
    <row r="36" spans="1:27" ht="12.75" customHeight="1" x14ac:dyDescent="0.25">
      <c r="A36" s="346" t="s">
        <v>2922</v>
      </c>
      <c r="B36" s="346" t="s">
        <v>2306</v>
      </c>
      <c r="C36" s="346">
        <v>2000</v>
      </c>
      <c r="D36" s="346" t="s">
        <v>2597</v>
      </c>
      <c r="E36" s="341" t="s">
        <v>2825</v>
      </c>
      <c r="F36" s="340">
        <v>26</v>
      </c>
      <c r="G36" s="341"/>
      <c r="H36" s="341"/>
      <c r="I36" s="341"/>
      <c r="J36" s="341"/>
      <c r="K36" s="341">
        <v>3</v>
      </c>
      <c r="L36" s="341"/>
      <c r="M36" s="341"/>
      <c r="N36" s="341"/>
      <c r="O36" s="341"/>
      <c r="P36" s="341"/>
      <c r="Q36" s="341"/>
      <c r="R36" s="341"/>
      <c r="S36" s="341"/>
      <c r="T36" s="341"/>
      <c r="U36" s="340">
        <v>26</v>
      </c>
      <c r="V36" s="341"/>
      <c r="W36" s="341"/>
      <c r="X36" s="341">
        <v>1</v>
      </c>
      <c r="Y36" s="341"/>
      <c r="Z36" s="341">
        <v>20</v>
      </c>
      <c r="AA36" s="341">
        <f t="shared" si="0"/>
        <v>4</v>
      </c>
    </row>
    <row r="37" spans="1:27" ht="12.75" customHeight="1" x14ac:dyDescent="0.25">
      <c r="A37" s="346" t="s">
        <v>2924</v>
      </c>
      <c r="B37" s="346" t="s">
        <v>2343</v>
      </c>
      <c r="C37" s="346">
        <v>2000</v>
      </c>
      <c r="D37" s="346" t="s">
        <v>2600</v>
      </c>
      <c r="E37" s="341" t="s">
        <v>2825</v>
      </c>
      <c r="F37" s="340">
        <v>25</v>
      </c>
      <c r="G37" s="341"/>
      <c r="H37" s="341"/>
      <c r="I37" s="341"/>
      <c r="J37" s="341"/>
      <c r="K37" s="341"/>
      <c r="L37" s="341"/>
      <c r="M37" s="341">
        <v>4</v>
      </c>
      <c r="N37" s="341"/>
      <c r="O37" s="341"/>
      <c r="P37" s="341"/>
      <c r="Q37" s="341"/>
      <c r="R37" s="341"/>
      <c r="S37" s="341"/>
      <c r="T37" s="341"/>
      <c r="U37" s="341"/>
      <c r="V37" s="341"/>
      <c r="W37" s="341"/>
      <c r="X37" s="341">
        <v>22</v>
      </c>
      <c r="Y37" s="340">
        <v>25</v>
      </c>
      <c r="Z37" s="341"/>
      <c r="AA37" s="341">
        <f t="shared" si="0"/>
        <v>3</v>
      </c>
    </row>
    <row r="38" spans="1:27" ht="12.75" customHeight="1" x14ac:dyDescent="0.25">
      <c r="A38" s="346" t="s">
        <v>2928</v>
      </c>
      <c r="B38" s="346" t="s">
        <v>1277</v>
      </c>
      <c r="C38" s="346">
        <v>2000</v>
      </c>
      <c r="D38" s="346" t="s">
        <v>2513</v>
      </c>
      <c r="E38" s="341" t="s">
        <v>2502</v>
      </c>
      <c r="F38" s="340">
        <v>24</v>
      </c>
      <c r="G38" s="341"/>
      <c r="H38" s="341"/>
      <c r="I38" s="341"/>
      <c r="J38" s="340">
        <v>24</v>
      </c>
      <c r="K38" s="341"/>
      <c r="L38" s="341"/>
      <c r="M38" s="341"/>
      <c r="N38" s="341"/>
      <c r="O38" s="341"/>
      <c r="P38" s="341"/>
      <c r="Q38" s="341"/>
      <c r="R38" s="341">
        <v>21</v>
      </c>
      <c r="S38" s="341"/>
      <c r="T38" s="341"/>
      <c r="U38" s="341"/>
      <c r="V38" s="341"/>
      <c r="W38" s="341">
        <v>20</v>
      </c>
      <c r="X38" s="341"/>
      <c r="Y38" s="341"/>
      <c r="Z38" s="341"/>
      <c r="AA38" s="341">
        <f t="shared" si="0"/>
        <v>3</v>
      </c>
    </row>
    <row r="39" spans="1:27" ht="12.75" customHeight="1" x14ac:dyDescent="0.25">
      <c r="A39" s="346" t="s">
        <v>2930</v>
      </c>
      <c r="B39" s="346" t="s">
        <v>2856</v>
      </c>
      <c r="C39" s="346">
        <v>2000</v>
      </c>
      <c r="D39" s="346" t="s">
        <v>2532</v>
      </c>
      <c r="E39" s="341" t="s">
        <v>2506</v>
      </c>
      <c r="F39" s="340">
        <v>21</v>
      </c>
      <c r="G39" s="341"/>
      <c r="H39" s="340">
        <v>21</v>
      </c>
      <c r="I39" s="341"/>
      <c r="J39" s="341"/>
      <c r="K39" s="341"/>
      <c r="L39" s="341"/>
      <c r="M39" s="341"/>
      <c r="N39" s="341"/>
      <c r="O39" s="341"/>
      <c r="P39" s="341"/>
      <c r="Q39" s="341">
        <v>17</v>
      </c>
      <c r="R39" s="341"/>
      <c r="S39" s="341"/>
      <c r="T39" s="341"/>
      <c r="U39" s="341"/>
      <c r="V39" s="341"/>
      <c r="W39" s="341"/>
      <c r="X39" s="341"/>
      <c r="Y39" s="341"/>
      <c r="Z39" s="341"/>
      <c r="AA39" s="341">
        <f t="shared" si="0"/>
        <v>2</v>
      </c>
    </row>
    <row r="40" spans="1:27" ht="12.75" customHeight="1" x14ac:dyDescent="0.25">
      <c r="A40" s="346" t="s">
        <v>2931</v>
      </c>
      <c r="B40" s="346" t="s">
        <v>2365</v>
      </c>
      <c r="C40" s="346">
        <v>2000</v>
      </c>
      <c r="D40" s="346" t="s">
        <v>2532</v>
      </c>
      <c r="E40" s="341" t="s">
        <v>2502</v>
      </c>
      <c r="F40" s="340">
        <v>21</v>
      </c>
      <c r="G40" s="341"/>
      <c r="H40" s="341"/>
      <c r="I40" s="341"/>
      <c r="J40" s="340">
        <v>21</v>
      </c>
      <c r="K40" s="341"/>
      <c r="L40" s="341"/>
      <c r="M40" s="341"/>
      <c r="N40" s="341"/>
      <c r="O40" s="341"/>
      <c r="P40" s="341"/>
      <c r="Q40" s="341"/>
      <c r="R40" s="341"/>
      <c r="S40" s="341"/>
      <c r="T40" s="341"/>
      <c r="U40" s="341"/>
      <c r="V40" s="341"/>
      <c r="W40" s="341"/>
      <c r="X40" s="341"/>
      <c r="Y40" s="341"/>
      <c r="Z40" s="341"/>
      <c r="AA40" s="341">
        <f t="shared" si="0"/>
        <v>1</v>
      </c>
    </row>
    <row r="41" spans="1:27" ht="12.75" customHeight="1" x14ac:dyDescent="0.25">
      <c r="A41" s="346" t="s">
        <v>2933</v>
      </c>
      <c r="B41" s="346" t="s">
        <v>2501</v>
      </c>
      <c r="C41" s="346">
        <v>2000</v>
      </c>
      <c r="D41" s="346" t="s">
        <v>2513</v>
      </c>
      <c r="E41" s="341" t="s">
        <v>2506</v>
      </c>
      <c r="F41" s="340">
        <v>21</v>
      </c>
      <c r="G41" s="341">
        <v>1</v>
      </c>
      <c r="H41" s="341"/>
      <c r="I41" s="341"/>
      <c r="J41" s="341"/>
      <c r="K41" s="341"/>
      <c r="L41" s="341"/>
      <c r="M41" s="341"/>
      <c r="N41" s="341"/>
      <c r="O41" s="341"/>
      <c r="P41" s="341"/>
      <c r="Q41" s="341"/>
      <c r="R41" s="340">
        <v>21</v>
      </c>
      <c r="S41" s="341"/>
      <c r="T41" s="341"/>
      <c r="U41" s="341"/>
      <c r="V41" s="341"/>
      <c r="W41" s="341"/>
      <c r="X41" s="341"/>
      <c r="Y41" s="341"/>
      <c r="Z41" s="341"/>
      <c r="AA41" s="341">
        <f t="shared" si="0"/>
        <v>2</v>
      </c>
    </row>
    <row r="42" spans="1:27" ht="12.75" customHeight="1" x14ac:dyDescent="0.25">
      <c r="A42" s="346" t="s">
        <v>2935</v>
      </c>
      <c r="B42" s="346" t="s">
        <v>2306</v>
      </c>
      <c r="C42" s="346">
        <v>2000</v>
      </c>
      <c r="D42" s="346" t="s">
        <v>2541</v>
      </c>
      <c r="E42" s="341" t="s">
        <v>2509</v>
      </c>
      <c r="F42" s="340">
        <v>20</v>
      </c>
      <c r="G42" s="341"/>
      <c r="H42" s="341"/>
      <c r="I42" s="341"/>
      <c r="J42" s="341">
        <v>16</v>
      </c>
      <c r="K42" s="341"/>
      <c r="L42" s="340">
        <v>20</v>
      </c>
      <c r="M42" s="341"/>
      <c r="N42" s="341"/>
      <c r="O42" s="341"/>
      <c r="P42" s="341"/>
      <c r="Q42" s="341"/>
      <c r="R42" s="341"/>
      <c r="S42" s="341"/>
      <c r="T42" s="341"/>
      <c r="U42" s="341"/>
      <c r="V42" s="341"/>
      <c r="W42" s="341"/>
      <c r="X42" s="341"/>
      <c r="Y42" s="341"/>
      <c r="Z42" s="341"/>
      <c r="AA42" s="341">
        <f t="shared" si="0"/>
        <v>2</v>
      </c>
    </row>
    <row r="43" spans="1:27" ht="12.75" customHeight="1" x14ac:dyDescent="0.25">
      <c r="A43" s="346" t="s">
        <v>2937</v>
      </c>
      <c r="B43" s="346" t="s">
        <v>2314</v>
      </c>
      <c r="C43" s="346">
        <v>2000</v>
      </c>
      <c r="D43" s="346" t="s">
        <v>2532</v>
      </c>
      <c r="E43" s="341" t="s">
        <v>2509</v>
      </c>
      <c r="F43" s="340">
        <v>19</v>
      </c>
      <c r="G43" s="341"/>
      <c r="H43" s="341"/>
      <c r="I43" s="341"/>
      <c r="J43" s="340">
        <v>19</v>
      </c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>
        <f t="shared" si="0"/>
        <v>1</v>
      </c>
    </row>
    <row r="44" spans="1:27" ht="12.75" customHeight="1" x14ac:dyDescent="0.25">
      <c r="A44" s="346" t="s">
        <v>2939</v>
      </c>
      <c r="B44" s="346" t="s">
        <v>2440</v>
      </c>
      <c r="C44" s="346">
        <v>2000</v>
      </c>
      <c r="D44" s="346" t="s">
        <v>2519</v>
      </c>
      <c r="E44" s="341" t="s">
        <v>2502</v>
      </c>
      <c r="F44" s="340">
        <v>19</v>
      </c>
      <c r="G44" s="340">
        <v>19</v>
      </c>
      <c r="H44" s="341"/>
      <c r="I44" s="341"/>
      <c r="J44" s="341"/>
      <c r="K44" s="341"/>
      <c r="L44" s="341"/>
      <c r="M44" s="341"/>
      <c r="N44" s="341"/>
      <c r="O44" s="341"/>
      <c r="P44" s="341"/>
      <c r="Q44" s="341"/>
      <c r="R44" s="341"/>
      <c r="S44" s="341"/>
      <c r="T44" s="341"/>
      <c r="U44" s="341"/>
      <c r="V44" s="341"/>
      <c r="W44" s="341"/>
      <c r="X44" s="341"/>
      <c r="Y44" s="341"/>
      <c r="Z44" s="341"/>
      <c r="AA44" s="341">
        <f t="shared" si="0"/>
        <v>1</v>
      </c>
    </row>
    <row r="45" spans="1:27" ht="12.75" customHeight="1" x14ac:dyDescent="0.25">
      <c r="A45" s="346" t="s">
        <v>2941</v>
      </c>
      <c r="B45" s="346" t="s">
        <v>1277</v>
      </c>
      <c r="C45" s="346">
        <v>2000</v>
      </c>
      <c r="D45" s="346" t="s">
        <v>2600</v>
      </c>
      <c r="E45" s="341" t="s">
        <v>2825</v>
      </c>
      <c r="F45" s="340">
        <v>18</v>
      </c>
      <c r="G45" s="341"/>
      <c r="H45" s="341"/>
      <c r="I45" s="341"/>
      <c r="J45" s="341"/>
      <c r="K45" s="341"/>
      <c r="L45" s="341"/>
      <c r="M45" s="341"/>
      <c r="N45" s="341"/>
      <c r="O45" s="341">
        <v>2</v>
      </c>
      <c r="P45" s="341"/>
      <c r="Q45" s="341"/>
      <c r="R45" s="341"/>
      <c r="S45" s="341"/>
      <c r="T45" s="341"/>
      <c r="U45" s="341"/>
      <c r="V45" s="340">
        <v>18</v>
      </c>
      <c r="W45" s="341"/>
      <c r="X45" s="341"/>
      <c r="Y45" s="341"/>
      <c r="Z45" s="341">
        <v>1</v>
      </c>
      <c r="AA45" s="341">
        <f t="shared" si="0"/>
        <v>3</v>
      </c>
    </row>
    <row r="46" spans="1:27" ht="12.75" customHeight="1" x14ac:dyDescent="0.25">
      <c r="A46" s="346" t="s">
        <v>2942</v>
      </c>
      <c r="B46" s="346" t="s">
        <v>2428</v>
      </c>
      <c r="C46" s="346">
        <v>2000</v>
      </c>
      <c r="D46" s="346" t="s">
        <v>2589</v>
      </c>
      <c r="E46" s="341" t="s">
        <v>2502</v>
      </c>
      <c r="F46" s="340">
        <v>18</v>
      </c>
      <c r="G46" s="341"/>
      <c r="H46" s="341"/>
      <c r="I46" s="341"/>
      <c r="J46" s="341"/>
      <c r="K46" s="341"/>
      <c r="L46" s="341"/>
      <c r="M46" s="341"/>
      <c r="N46" s="341"/>
      <c r="O46" s="341"/>
      <c r="P46" s="341">
        <v>6</v>
      </c>
      <c r="Q46" s="341"/>
      <c r="R46" s="341"/>
      <c r="S46" s="341">
        <v>2</v>
      </c>
      <c r="T46" s="341"/>
      <c r="U46" s="341"/>
      <c r="V46" s="340">
        <v>18</v>
      </c>
      <c r="W46" s="341"/>
      <c r="X46" s="341"/>
      <c r="Y46" s="341"/>
      <c r="Z46" s="341"/>
      <c r="AA46" s="341">
        <f t="shared" si="0"/>
        <v>3</v>
      </c>
    </row>
    <row r="47" spans="1:27" ht="12.75" customHeight="1" x14ac:dyDescent="0.25">
      <c r="A47" s="346" t="s">
        <v>2944</v>
      </c>
      <c r="B47" s="346" t="s">
        <v>2367</v>
      </c>
      <c r="C47" s="346">
        <v>2000</v>
      </c>
      <c r="D47" s="346" t="s">
        <v>2622</v>
      </c>
      <c r="E47" s="341" t="s">
        <v>2825</v>
      </c>
      <c r="F47" s="340">
        <v>17</v>
      </c>
      <c r="G47" s="341"/>
      <c r="H47" s="341"/>
      <c r="I47" s="341"/>
      <c r="J47" s="341"/>
      <c r="K47" s="341"/>
      <c r="L47" s="341"/>
      <c r="M47" s="341"/>
      <c r="N47" s="341"/>
      <c r="O47" s="341"/>
      <c r="P47" s="341"/>
      <c r="Q47" s="341">
        <v>3</v>
      </c>
      <c r="R47" s="341"/>
      <c r="S47" s="341"/>
      <c r="T47" s="341"/>
      <c r="U47" s="340">
        <v>17</v>
      </c>
      <c r="V47" s="341"/>
      <c r="W47" s="341"/>
      <c r="X47" s="341"/>
      <c r="Y47" s="341"/>
      <c r="Z47" s="341"/>
      <c r="AA47" s="341">
        <f t="shared" si="0"/>
        <v>2</v>
      </c>
    </row>
    <row r="48" spans="1:27" ht="12.75" customHeight="1" x14ac:dyDescent="0.25">
      <c r="A48" s="346" t="s">
        <v>2946</v>
      </c>
      <c r="B48" s="346" t="s">
        <v>2440</v>
      </c>
      <c r="C48" s="346">
        <v>2000</v>
      </c>
      <c r="D48" s="346" t="s">
        <v>2600</v>
      </c>
      <c r="E48" s="341" t="s">
        <v>2825</v>
      </c>
      <c r="F48" s="340">
        <v>17</v>
      </c>
      <c r="G48" s="341"/>
      <c r="H48" s="341"/>
      <c r="I48" s="341"/>
      <c r="J48" s="341"/>
      <c r="K48" s="341"/>
      <c r="L48" s="341"/>
      <c r="M48" s="341"/>
      <c r="N48" s="340">
        <v>17</v>
      </c>
      <c r="O48" s="341"/>
      <c r="P48" s="341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341">
        <f t="shared" si="0"/>
        <v>1</v>
      </c>
    </row>
    <row r="49" spans="1:27" ht="12.75" customHeight="1" x14ac:dyDescent="0.25">
      <c r="A49" s="346" t="s">
        <v>2948</v>
      </c>
      <c r="B49" s="346" t="s">
        <v>936</v>
      </c>
      <c r="C49" s="346">
        <v>2000</v>
      </c>
      <c r="D49" s="346" t="s">
        <v>2546</v>
      </c>
      <c r="E49" s="341" t="s">
        <v>2825</v>
      </c>
      <c r="F49" s="340">
        <v>17</v>
      </c>
      <c r="G49" s="340">
        <v>17</v>
      </c>
      <c r="H49" s="341"/>
      <c r="I49" s="341"/>
      <c r="J49" s="341"/>
      <c r="K49" s="341"/>
      <c r="L49" s="341"/>
      <c r="M49" s="341"/>
      <c r="N49" s="341"/>
      <c r="O49" s="341"/>
      <c r="P49" s="341"/>
      <c r="Q49" s="341"/>
      <c r="R49" s="341"/>
      <c r="S49" s="341"/>
      <c r="T49" s="341"/>
      <c r="U49" s="341"/>
      <c r="V49" s="341"/>
      <c r="W49" s="341"/>
      <c r="X49" s="341"/>
      <c r="Y49" s="341"/>
      <c r="Z49" s="341"/>
      <c r="AA49" s="341">
        <f t="shared" si="0"/>
        <v>1</v>
      </c>
    </row>
    <row r="50" spans="1:27" ht="12.75" customHeight="1" x14ac:dyDescent="0.25">
      <c r="A50" s="346" t="s">
        <v>2950</v>
      </c>
      <c r="B50" s="346" t="s">
        <v>2428</v>
      </c>
      <c r="C50" s="346">
        <v>2000</v>
      </c>
      <c r="D50" s="346" t="s">
        <v>1340</v>
      </c>
      <c r="E50" s="341" t="s">
        <v>2825</v>
      </c>
      <c r="F50" s="340">
        <v>17</v>
      </c>
      <c r="G50" s="341"/>
      <c r="H50" s="341"/>
      <c r="I50" s="341"/>
      <c r="J50" s="341"/>
      <c r="K50" s="341"/>
      <c r="L50" s="340">
        <v>17</v>
      </c>
      <c r="M50" s="341"/>
      <c r="N50" s="341"/>
      <c r="O50" s="341"/>
      <c r="P50" s="341"/>
      <c r="Q50" s="341"/>
      <c r="R50" s="341"/>
      <c r="S50" s="341"/>
      <c r="T50" s="341"/>
      <c r="U50" s="341"/>
      <c r="V50" s="341"/>
      <c r="W50" s="341"/>
      <c r="X50" s="341"/>
      <c r="Y50" s="341"/>
      <c r="Z50" s="341"/>
      <c r="AA50" s="341">
        <f t="shared" si="0"/>
        <v>1</v>
      </c>
    </row>
    <row r="51" spans="1:27" ht="12.75" customHeight="1" x14ac:dyDescent="0.25">
      <c r="A51" s="346" t="s">
        <v>2951</v>
      </c>
      <c r="B51" s="346" t="s">
        <v>2306</v>
      </c>
      <c r="C51" s="346">
        <v>2000</v>
      </c>
      <c r="D51" s="346" t="s">
        <v>2600</v>
      </c>
      <c r="E51" s="341" t="s">
        <v>2825</v>
      </c>
      <c r="F51" s="340">
        <v>16</v>
      </c>
      <c r="G51" s="341"/>
      <c r="H51" s="341"/>
      <c r="I51" s="340">
        <v>16</v>
      </c>
      <c r="J51" s="341"/>
      <c r="K51" s="341"/>
      <c r="L51" s="341"/>
      <c r="M51" s="341"/>
      <c r="N51" s="341"/>
      <c r="O51" s="341">
        <v>5</v>
      </c>
      <c r="P51" s="341"/>
      <c r="Q51" s="341"/>
      <c r="R51" s="341"/>
      <c r="S51" s="341"/>
      <c r="T51" s="341"/>
      <c r="U51" s="341"/>
      <c r="V51" s="341"/>
      <c r="W51" s="341"/>
      <c r="X51" s="341"/>
      <c r="Y51" s="341"/>
      <c r="Z51" s="341"/>
      <c r="AA51" s="341">
        <f t="shared" si="0"/>
        <v>2</v>
      </c>
    </row>
    <row r="52" spans="1:27" ht="12.75" customHeight="1" x14ac:dyDescent="0.25">
      <c r="A52" s="346" t="s">
        <v>2953</v>
      </c>
      <c r="B52" s="346" t="s">
        <v>2306</v>
      </c>
      <c r="C52" s="346">
        <v>2000</v>
      </c>
      <c r="D52" s="346" t="s">
        <v>2622</v>
      </c>
      <c r="E52" s="341" t="s">
        <v>2825</v>
      </c>
      <c r="F52" s="340">
        <v>15</v>
      </c>
      <c r="G52" s="341"/>
      <c r="H52" s="341">
        <v>2</v>
      </c>
      <c r="I52" s="341"/>
      <c r="J52" s="341"/>
      <c r="K52" s="341"/>
      <c r="L52" s="341"/>
      <c r="M52" s="341">
        <v>1</v>
      </c>
      <c r="N52" s="341"/>
      <c r="O52" s="340">
        <v>15</v>
      </c>
      <c r="P52" s="341"/>
      <c r="Q52" s="341"/>
      <c r="R52" s="341"/>
      <c r="S52" s="341"/>
      <c r="T52" s="341"/>
      <c r="U52" s="341"/>
      <c r="V52" s="341"/>
      <c r="W52" s="341"/>
      <c r="X52" s="341"/>
      <c r="Y52" s="341"/>
      <c r="Z52" s="341"/>
      <c r="AA52" s="341">
        <f t="shared" si="0"/>
        <v>3</v>
      </c>
    </row>
    <row r="53" spans="1:27" ht="12.75" customHeight="1" x14ac:dyDescent="0.25">
      <c r="A53" s="346" t="s">
        <v>2955</v>
      </c>
      <c r="B53" s="346" t="s">
        <v>2327</v>
      </c>
      <c r="C53" s="346">
        <v>2000</v>
      </c>
      <c r="D53" s="346" t="s">
        <v>2546</v>
      </c>
      <c r="E53" s="341" t="s">
        <v>2825</v>
      </c>
      <c r="F53" s="340">
        <v>15</v>
      </c>
      <c r="G53" s="341"/>
      <c r="H53" s="341"/>
      <c r="I53" s="341"/>
      <c r="J53" s="341">
        <v>5</v>
      </c>
      <c r="K53" s="341"/>
      <c r="L53" s="341"/>
      <c r="M53" s="341"/>
      <c r="N53" s="341"/>
      <c r="O53" s="340">
        <v>15</v>
      </c>
      <c r="P53" s="341"/>
      <c r="Q53" s="341"/>
      <c r="R53" s="341"/>
      <c r="S53" s="341"/>
      <c r="T53" s="341"/>
      <c r="U53" s="341"/>
      <c r="V53" s="341"/>
      <c r="W53" s="341"/>
      <c r="X53" s="341"/>
      <c r="Y53" s="341"/>
      <c r="Z53" s="341"/>
      <c r="AA53" s="341">
        <f t="shared" si="0"/>
        <v>2</v>
      </c>
    </row>
    <row r="54" spans="1:27" ht="12.75" customHeight="1" x14ac:dyDescent="0.25">
      <c r="A54" s="346" t="s">
        <v>2957</v>
      </c>
      <c r="B54" s="346" t="s">
        <v>2428</v>
      </c>
      <c r="C54" s="346">
        <v>2000</v>
      </c>
      <c r="D54" s="346" t="s">
        <v>2587</v>
      </c>
      <c r="E54" s="341" t="s">
        <v>2509</v>
      </c>
      <c r="F54" s="340">
        <v>15</v>
      </c>
      <c r="G54" s="341">
        <v>4</v>
      </c>
      <c r="H54" s="341"/>
      <c r="I54" s="341"/>
      <c r="J54" s="341"/>
      <c r="K54" s="341">
        <v>4</v>
      </c>
      <c r="L54" s="341"/>
      <c r="M54" s="341"/>
      <c r="N54" s="340">
        <v>15</v>
      </c>
      <c r="O54" s="341"/>
      <c r="P54" s="341"/>
      <c r="Q54" s="341"/>
      <c r="R54" s="341"/>
      <c r="S54" s="341"/>
      <c r="T54" s="341"/>
      <c r="U54" s="341"/>
      <c r="V54" s="341"/>
      <c r="W54" s="341">
        <v>5</v>
      </c>
      <c r="X54" s="341"/>
      <c r="Y54" s="341"/>
      <c r="Z54" s="341">
        <v>2</v>
      </c>
      <c r="AA54" s="341">
        <f t="shared" si="0"/>
        <v>5</v>
      </c>
    </row>
    <row r="55" spans="1:27" ht="12.75" customHeight="1" x14ac:dyDescent="0.25">
      <c r="A55" s="346" t="s">
        <v>2959</v>
      </c>
      <c r="B55" s="346" t="s">
        <v>2828</v>
      </c>
      <c r="C55" s="346">
        <v>2000</v>
      </c>
      <c r="D55" s="346" t="s">
        <v>2519</v>
      </c>
      <c r="E55" s="341" t="s">
        <v>2498</v>
      </c>
      <c r="F55" s="340">
        <v>12</v>
      </c>
      <c r="G55" s="341"/>
      <c r="H55" s="341"/>
      <c r="I55" s="341"/>
      <c r="J55" s="341"/>
      <c r="K55" s="341">
        <v>2</v>
      </c>
      <c r="L55" s="341">
        <v>2</v>
      </c>
      <c r="M55" s="341"/>
      <c r="N55" s="341"/>
      <c r="O55" s="341"/>
      <c r="P55" s="341"/>
      <c r="Q55" s="341"/>
      <c r="R55" s="341"/>
      <c r="S55" s="341"/>
      <c r="T55" s="341"/>
      <c r="U55" s="341"/>
      <c r="V55" s="340">
        <v>12</v>
      </c>
      <c r="W55" s="341"/>
      <c r="X55" s="341"/>
      <c r="Y55" s="341"/>
      <c r="Z55" s="341"/>
      <c r="AA55" s="341">
        <f t="shared" si="0"/>
        <v>3</v>
      </c>
    </row>
    <row r="56" spans="1:27" ht="12.75" customHeight="1" x14ac:dyDescent="0.25">
      <c r="A56" s="346" t="s">
        <v>2961</v>
      </c>
      <c r="B56" s="346" t="s">
        <v>2866</v>
      </c>
      <c r="C56" s="346">
        <v>2000</v>
      </c>
      <c r="D56" s="346" t="s">
        <v>2609</v>
      </c>
      <c r="E56" s="341" t="s">
        <v>2825</v>
      </c>
      <c r="F56" s="340">
        <v>11</v>
      </c>
      <c r="G56" s="341"/>
      <c r="H56" s="341"/>
      <c r="I56" s="341"/>
      <c r="J56" s="341"/>
      <c r="K56" s="341"/>
      <c r="L56" s="341"/>
      <c r="M56" s="341"/>
      <c r="N56" s="341"/>
      <c r="O56" s="341"/>
      <c r="P56" s="341"/>
      <c r="Q56" s="341"/>
      <c r="R56" s="340">
        <v>11</v>
      </c>
      <c r="S56" s="341"/>
      <c r="T56" s="341">
        <v>6</v>
      </c>
      <c r="U56" s="341"/>
      <c r="V56" s="341"/>
      <c r="W56" s="341"/>
      <c r="X56" s="341"/>
      <c r="Y56" s="341"/>
      <c r="Z56" s="341"/>
      <c r="AA56" s="341">
        <f t="shared" si="0"/>
        <v>2</v>
      </c>
    </row>
    <row r="57" spans="1:27" ht="12.75" customHeight="1" x14ac:dyDescent="0.25">
      <c r="A57" s="346" t="s">
        <v>2962</v>
      </c>
      <c r="B57" s="346" t="s">
        <v>2440</v>
      </c>
      <c r="C57" s="346">
        <v>2000</v>
      </c>
      <c r="D57" s="346" t="s">
        <v>2541</v>
      </c>
      <c r="E57" s="341" t="s">
        <v>2502</v>
      </c>
      <c r="F57" s="340">
        <v>11</v>
      </c>
      <c r="G57" s="341"/>
      <c r="H57" s="341">
        <v>2</v>
      </c>
      <c r="I57" s="341"/>
      <c r="J57" s="341"/>
      <c r="K57" s="341"/>
      <c r="L57" s="341"/>
      <c r="M57" s="341"/>
      <c r="N57" s="341"/>
      <c r="O57" s="341"/>
      <c r="P57" s="340">
        <v>11</v>
      </c>
      <c r="Q57" s="341"/>
      <c r="R57" s="341"/>
      <c r="S57" s="341"/>
      <c r="T57" s="341"/>
      <c r="U57" s="341"/>
      <c r="V57" s="341"/>
      <c r="W57" s="341"/>
      <c r="X57" s="341"/>
      <c r="Y57" s="341"/>
      <c r="Z57" s="341"/>
      <c r="AA57" s="341">
        <f t="shared" si="0"/>
        <v>2</v>
      </c>
    </row>
    <row r="58" spans="1:27" ht="12.75" customHeight="1" x14ac:dyDescent="0.25">
      <c r="A58" s="346" t="s">
        <v>2964</v>
      </c>
      <c r="B58" s="346" t="s">
        <v>2428</v>
      </c>
      <c r="C58" s="346">
        <v>2000</v>
      </c>
      <c r="D58" s="346" t="s">
        <v>2597</v>
      </c>
      <c r="E58" s="341" t="s">
        <v>2825</v>
      </c>
      <c r="F58" s="340">
        <v>10</v>
      </c>
      <c r="G58" s="341"/>
      <c r="H58" s="341">
        <v>2</v>
      </c>
      <c r="I58" s="341"/>
      <c r="J58" s="341"/>
      <c r="K58" s="341"/>
      <c r="L58" s="341"/>
      <c r="M58" s="341"/>
      <c r="N58" s="341"/>
      <c r="O58" s="340">
        <v>10</v>
      </c>
      <c r="P58" s="341"/>
      <c r="Q58" s="341"/>
      <c r="R58" s="341"/>
      <c r="S58" s="341"/>
      <c r="T58" s="341"/>
      <c r="U58" s="341"/>
      <c r="V58" s="341"/>
      <c r="W58" s="341"/>
      <c r="X58" s="341"/>
      <c r="Y58" s="341"/>
      <c r="Z58" s="341">
        <v>1</v>
      </c>
      <c r="AA58" s="341">
        <f t="shared" si="0"/>
        <v>3</v>
      </c>
    </row>
    <row r="59" spans="1:27" ht="12.75" customHeight="1" x14ac:dyDescent="0.25">
      <c r="A59" s="346" t="s">
        <v>2841</v>
      </c>
      <c r="B59" s="346" t="s">
        <v>2383</v>
      </c>
      <c r="C59" s="346">
        <v>2000</v>
      </c>
      <c r="D59" s="346" t="s">
        <v>2600</v>
      </c>
      <c r="E59" s="341" t="s">
        <v>2825</v>
      </c>
      <c r="F59" s="340">
        <v>10</v>
      </c>
      <c r="G59" s="341"/>
      <c r="H59" s="341"/>
      <c r="I59" s="341"/>
      <c r="J59" s="341"/>
      <c r="K59" s="341">
        <v>3</v>
      </c>
      <c r="L59" s="341"/>
      <c r="M59" s="341"/>
      <c r="N59" s="341"/>
      <c r="O59" s="341"/>
      <c r="P59" s="341"/>
      <c r="Q59" s="341"/>
      <c r="R59" s="341"/>
      <c r="S59" s="341"/>
      <c r="T59" s="341"/>
      <c r="U59" s="341"/>
      <c r="V59" s="341"/>
      <c r="W59" s="341"/>
      <c r="X59" s="340">
        <v>10</v>
      </c>
      <c r="Y59" s="341"/>
      <c r="Z59" s="341"/>
      <c r="AA59" s="341">
        <f t="shared" si="0"/>
        <v>2</v>
      </c>
    </row>
    <row r="60" spans="1:27" ht="12.75" customHeight="1" x14ac:dyDescent="0.25">
      <c r="A60" s="346" t="s">
        <v>2967</v>
      </c>
      <c r="B60" s="346" t="s">
        <v>2523</v>
      </c>
      <c r="C60" s="346">
        <v>2000</v>
      </c>
      <c r="D60" s="346" t="s">
        <v>2968</v>
      </c>
      <c r="E60" s="341" t="s">
        <v>2825</v>
      </c>
      <c r="F60" s="340">
        <v>10</v>
      </c>
      <c r="G60" s="341"/>
      <c r="H60" s="341"/>
      <c r="I60" s="341"/>
      <c r="J60" s="341"/>
      <c r="K60" s="341"/>
      <c r="L60" s="341"/>
      <c r="M60" s="341"/>
      <c r="N60" s="341"/>
      <c r="O60" s="341"/>
      <c r="P60" s="341"/>
      <c r="Q60" s="341"/>
      <c r="R60" s="341"/>
      <c r="S60" s="341"/>
      <c r="T60" s="341"/>
      <c r="U60" s="341"/>
      <c r="V60" s="340">
        <v>10</v>
      </c>
      <c r="W60" s="341"/>
      <c r="X60" s="341"/>
      <c r="Y60" s="341"/>
      <c r="Z60" s="341"/>
      <c r="AA60" s="341">
        <f t="shared" si="0"/>
        <v>1</v>
      </c>
    </row>
    <row r="61" spans="1:27" ht="12.75" customHeight="1" x14ac:dyDescent="0.25">
      <c r="A61" s="346" t="s">
        <v>2970</v>
      </c>
      <c r="B61" s="346" t="s">
        <v>2501</v>
      </c>
      <c r="C61" s="346">
        <v>2000</v>
      </c>
      <c r="D61" s="346" t="s">
        <v>2519</v>
      </c>
      <c r="E61" s="341" t="s">
        <v>2516</v>
      </c>
      <c r="F61" s="340">
        <v>10</v>
      </c>
      <c r="G61" s="341"/>
      <c r="H61" s="341"/>
      <c r="I61" s="341"/>
      <c r="J61" s="341"/>
      <c r="K61" s="341">
        <v>1</v>
      </c>
      <c r="L61" s="341"/>
      <c r="M61" s="341"/>
      <c r="N61" s="341"/>
      <c r="O61" s="341"/>
      <c r="P61" s="341"/>
      <c r="Q61" s="341"/>
      <c r="R61" s="341"/>
      <c r="S61" s="341"/>
      <c r="T61" s="341"/>
      <c r="U61" s="341">
        <v>3</v>
      </c>
      <c r="V61" s="340">
        <v>10</v>
      </c>
      <c r="W61" s="341"/>
      <c r="X61" s="341"/>
      <c r="Y61" s="341">
        <v>2</v>
      </c>
      <c r="Z61" s="341"/>
      <c r="AA61" s="341">
        <f t="shared" si="0"/>
        <v>4</v>
      </c>
    </row>
    <row r="62" spans="1:27" ht="12.75" customHeight="1" x14ac:dyDescent="0.25">
      <c r="A62" s="346" t="s">
        <v>2972</v>
      </c>
      <c r="B62" s="346" t="s">
        <v>2501</v>
      </c>
      <c r="C62" s="346">
        <v>2000</v>
      </c>
      <c r="D62" s="346" t="s">
        <v>2597</v>
      </c>
      <c r="E62" s="341" t="s">
        <v>2825</v>
      </c>
      <c r="F62" s="340">
        <v>9</v>
      </c>
      <c r="G62" s="341"/>
      <c r="H62" s="341"/>
      <c r="I62" s="341"/>
      <c r="J62" s="341"/>
      <c r="K62" s="341"/>
      <c r="L62" s="341"/>
      <c r="M62" s="341">
        <v>4</v>
      </c>
      <c r="N62" s="341"/>
      <c r="O62" s="341"/>
      <c r="P62" s="341"/>
      <c r="Q62" s="341"/>
      <c r="R62" s="341"/>
      <c r="S62" s="341">
        <v>2</v>
      </c>
      <c r="T62" s="341"/>
      <c r="U62" s="341"/>
      <c r="V62" s="341">
        <v>3</v>
      </c>
      <c r="W62" s="341"/>
      <c r="X62" s="340">
        <v>9</v>
      </c>
      <c r="Y62" s="341"/>
      <c r="Z62" s="341"/>
      <c r="AA62" s="341">
        <f t="shared" si="0"/>
        <v>4</v>
      </c>
    </row>
    <row r="63" spans="1:27" ht="12.75" customHeight="1" x14ac:dyDescent="0.25">
      <c r="A63" s="346" t="s">
        <v>2974</v>
      </c>
      <c r="B63" s="346" t="s">
        <v>2501</v>
      </c>
      <c r="C63" s="346">
        <v>2000</v>
      </c>
      <c r="D63" s="346" t="s">
        <v>2541</v>
      </c>
      <c r="E63" s="341" t="s">
        <v>2502</v>
      </c>
      <c r="F63" s="340">
        <v>8</v>
      </c>
      <c r="G63" s="341"/>
      <c r="H63" s="341"/>
      <c r="I63" s="341"/>
      <c r="J63" s="341"/>
      <c r="K63" s="341"/>
      <c r="L63" s="341"/>
      <c r="M63" s="341"/>
      <c r="N63" s="341"/>
      <c r="O63" s="341"/>
      <c r="P63" s="341"/>
      <c r="Q63" s="340">
        <v>8</v>
      </c>
      <c r="R63" s="341"/>
      <c r="S63" s="341">
        <v>2</v>
      </c>
      <c r="T63" s="341"/>
      <c r="U63" s="341"/>
      <c r="V63" s="341"/>
      <c r="W63" s="341"/>
      <c r="X63" s="341"/>
      <c r="Y63" s="341"/>
      <c r="Z63" s="341"/>
      <c r="AA63" s="341">
        <f t="shared" si="0"/>
        <v>2</v>
      </c>
    </row>
    <row r="64" spans="1:27" ht="12.75" customHeight="1" x14ac:dyDescent="0.25">
      <c r="A64" s="346" t="s">
        <v>2976</v>
      </c>
      <c r="B64" s="346" t="s">
        <v>2317</v>
      </c>
      <c r="C64" s="346">
        <v>2000</v>
      </c>
      <c r="D64" s="346" t="s">
        <v>2541</v>
      </c>
      <c r="E64" s="341" t="s">
        <v>2509</v>
      </c>
      <c r="F64" s="340">
        <v>8</v>
      </c>
      <c r="G64" s="341">
        <v>5</v>
      </c>
      <c r="H64" s="340">
        <v>8</v>
      </c>
      <c r="I64" s="341"/>
      <c r="J64" s="341"/>
      <c r="K64" s="341"/>
      <c r="L64" s="341"/>
      <c r="M64" s="341"/>
      <c r="N64" s="341"/>
      <c r="O64" s="341"/>
      <c r="P64" s="341"/>
      <c r="Q64" s="341"/>
      <c r="R64" s="341"/>
      <c r="S64" s="341"/>
      <c r="T64" s="341"/>
      <c r="U64" s="341"/>
      <c r="V64" s="341"/>
      <c r="W64" s="341"/>
      <c r="X64" s="341"/>
      <c r="Y64" s="341"/>
      <c r="Z64" s="341"/>
      <c r="AA64" s="341">
        <f t="shared" si="0"/>
        <v>2</v>
      </c>
    </row>
    <row r="65" spans="1:27" ht="12.75" customHeight="1" x14ac:dyDescent="0.25">
      <c r="A65" s="346" t="s">
        <v>2978</v>
      </c>
      <c r="B65" s="346" t="s">
        <v>2380</v>
      </c>
      <c r="C65" s="346">
        <v>2000</v>
      </c>
      <c r="D65" s="346" t="s">
        <v>2597</v>
      </c>
      <c r="E65" s="341" t="s">
        <v>2825</v>
      </c>
      <c r="F65" s="340">
        <v>7</v>
      </c>
      <c r="G65" s="341"/>
      <c r="H65" s="341"/>
      <c r="I65" s="341"/>
      <c r="J65" s="341"/>
      <c r="K65" s="341"/>
      <c r="L65" s="341"/>
      <c r="M65" s="341"/>
      <c r="N65" s="341"/>
      <c r="O65" s="341"/>
      <c r="P65" s="341"/>
      <c r="Q65" s="341"/>
      <c r="R65" s="341"/>
      <c r="S65" s="341"/>
      <c r="T65" s="341"/>
      <c r="U65" s="341"/>
      <c r="V65" s="340">
        <v>7</v>
      </c>
      <c r="W65" s="341"/>
      <c r="X65" s="341"/>
      <c r="Y65" s="341"/>
      <c r="Z65" s="341"/>
      <c r="AA65" s="341">
        <f t="shared" si="0"/>
        <v>1</v>
      </c>
    </row>
    <row r="66" spans="1:27" ht="12.75" customHeight="1" x14ac:dyDescent="0.25">
      <c r="A66" s="346" t="s">
        <v>2980</v>
      </c>
      <c r="B66" s="346" t="s">
        <v>2405</v>
      </c>
      <c r="C66" s="346">
        <v>2000</v>
      </c>
      <c r="D66" s="346" t="s">
        <v>2648</v>
      </c>
      <c r="E66" s="341" t="s">
        <v>2825</v>
      </c>
      <c r="F66" s="340">
        <v>7</v>
      </c>
      <c r="G66" s="341"/>
      <c r="H66" s="341"/>
      <c r="I66" s="341"/>
      <c r="J66" s="341"/>
      <c r="K66" s="341"/>
      <c r="L66" s="341"/>
      <c r="M66" s="341"/>
      <c r="N66" s="341"/>
      <c r="O66" s="341"/>
      <c r="P66" s="341"/>
      <c r="Q66" s="340">
        <v>7</v>
      </c>
      <c r="R66" s="341"/>
      <c r="S66" s="341"/>
      <c r="T66" s="341"/>
      <c r="U66" s="341"/>
      <c r="V66" s="341"/>
      <c r="W66" s="341"/>
      <c r="X66" s="341"/>
      <c r="Y66" s="341"/>
      <c r="Z66" s="341"/>
      <c r="AA66" s="341">
        <f t="shared" si="0"/>
        <v>1</v>
      </c>
    </row>
    <row r="67" spans="1:27" ht="12.75" customHeight="1" x14ac:dyDescent="0.25">
      <c r="A67" s="346" t="s">
        <v>2982</v>
      </c>
      <c r="B67" s="346" t="s">
        <v>2340</v>
      </c>
      <c r="C67" s="346">
        <v>2000</v>
      </c>
      <c r="D67" s="346" t="s">
        <v>2546</v>
      </c>
      <c r="E67" s="341" t="s">
        <v>2502</v>
      </c>
      <c r="F67" s="340">
        <v>5</v>
      </c>
      <c r="G67" s="341"/>
      <c r="H67" s="341"/>
      <c r="I67" s="341"/>
      <c r="J67" s="340">
        <v>5</v>
      </c>
      <c r="K67" s="341"/>
      <c r="L67" s="341"/>
      <c r="M67" s="341"/>
      <c r="N67" s="341"/>
      <c r="O67" s="341"/>
      <c r="P67" s="341"/>
      <c r="Q67" s="341"/>
      <c r="R67" s="341"/>
      <c r="S67" s="341"/>
      <c r="T67" s="341"/>
      <c r="U67" s="341"/>
      <c r="V67" s="341"/>
      <c r="W67" s="341"/>
      <c r="X67" s="341"/>
      <c r="Y67" s="341"/>
      <c r="Z67" s="341"/>
      <c r="AA67" s="341">
        <f t="shared" si="0"/>
        <v>1</v>
      </c>
    </row>
    <row r="68" spans="1:27" ht="12.75" customHeight="1" x14ac:dyDescent="0.25">
      <c r="A68" s="346" t="s">
        <v>2983</v>
      </c>
      <c r="B68" s="346" t="s">
        <v>2343</v>
      </c>
      <c r="C68" s="346">
        <v>2000</v>
      </c>
      <c r="D68" s="346" t="s">
        <v>2688</v>
      </c>
      <c r="E68" s="341" t="s">
        <v>2509</v>
      </c>
      <c r="F68" s="340">
        <v>5</v>
      </c>
      <c r="G68" s="341"/>
      <c r="H68" s="341"/>
      <c r="I68" s="341"/>
      <c r="J68" s="341"/>
      <c r="K68" s="341"/>
      <c r="L68" s="341"/>
      <c r="M68" s="341"/>
      <c r="N68" s="341"/>
      <c r="O68" s="341"/>
      <c r="P68" s="341"/>
      <c r="Q68" s="341"/>
      <c r="R68" s="341"/>
      <c r="S68" s="341">
        <v>2</v>
      </c>
      <c r="T68" s="341"/>
      <c r="U68" s="341"/>
      <c r="V68" s="341"/>
      <c r="W68" s="340">
        <v>5</v>
      </c>
      <c r="X68" s="341"/>
      <c r="Y68" s="341"/>
      <c r="Z68" s="341"/>
      <c r="AA68" s="341">
        <f t="shared" si="0"/>
        <v>2</v>
      </c>
    </row>
    <row r="69" spans="1:27" ht="12.75" customHeight="1" x14ac:dyDescent="0.25">
      <c r="A69" s="346" t="s">
        <v>2985</v>
      </c>
      <c r="B69" s="346" t="s">
        <v>2343</v>
      </c>
      <c r="C69" s="346">
        <v>2000</v>
      </c>
      <c r="D69" s="346" t="s">
        <v>2519</v>
      </c>
      <c r="E69" s="341" t="s">
        <v>2502</v>
      </c>
      <c r="F69" s="340">
        <v>5</v>
      </c>
      <c r="G69" s="341"/>
      <c r="H69" s="341"/>
      <c r="I69" s="341"/>
      <c r="J69" s="341"/>
      <c r="K69" s="341"/>
      <c r="L69" s="341"/>
      <c r="M69" s="341"/>
      <c r="N69" s="341"/>
      <c r="O69" s="341"/>
      <c r="P69" s="341"/>
      <c r="Q69" s="341"/>
      <c r="R69" s="341"/>
      <c r="S69" s="341"/>
      <c r="T69" s="341"/>
      <c r="U69" s="341"/>
      <c r="V69" s="341"/>
      <c r="W69" s="341">
        <v>5</v>
      </c>
      <c r="X69" s="341"/>
      <c r="Y69" s="341"/>
      <c r="Z69" s="341"/>
      <c r="AA69" s="341">
        <f t="shared" si="0"/>
        <v>1</v>
      </c>
    </row>
    <row r="70" spans="1:27" ht="12.75" customHeight="1" x14ac:dyDescent="0.25">
      <c r="A70" s="346" t="s">
        <v>2987</v>
      </c>
      <c r="B70" s="346" t="s">
        <v>2828</v>
      </c>
      <c r="C70" s="346">
        <v>2000</v>
      </c>
      <c r="D70" s="346" t="s">
        <v>2707</v>
      </c>
      <c r="E70" s="341" t="s">
        <v>2502</v>
      </c>
      <c r="F70" s="340">
        <v>5</v>
      </c>
      <c r="G70" s="341"/>
      <c r="H70" s="341"/>
      <c r="I70" s="341"/>
      <c r="J70" s="341"/>
      <c r="K70" s="341"/>
      <c r="L70" s="341"/>
      <c r="M70" s="341"/>
      <c r="N70" s="341"/>
      <c r="O70" s="341"/>
      <c r="P70" s="341"/>
      <c r="Q70" s="341"/>
      <c r="R70" s="341"/>
      <c r="S70" s="341"/>
      <c r="T70" s="341"/>
      <c r="U70" s="341"/>
      <c r="V70" s="341"/>
      <c r="W70" s="341">
        <v>5</v>
      </c>
      <c r="X70" s="341"/>
      <c r="Y70" s="341"/>
      <c r="Z70" s="341"/>
      <c r="AA70" s="341">
        <f t="shared" si="0"/>
        <v>1</v>
      </c>
    </row>
    <row r="71" spans="1:27" ht="12.75" customHeight="1" x14ac:dyDescent="0.25">
      <c r="A71" s="346" t="s">
        <v>2989</v>
      </c>
      <c r="B71" s="346" t="s">
        <v>2383</v>
      </c>
      <c r="C71" s="346">
        <v>2000</v>
      </c>
      <c r="D71" s="346" t="s">
        <v>2600</v>
      </c>
      <c r="E71" s="341" t="s">
        <v>2825</v>
      </c>
      <c r="F71" s="340">
        <v>4</v>
      </c>
      <c r="G71" s="341"/>
      <c r="H71" s="341"/>
      <c r="I71" s="341"/>
      <c r="J71" s="341"/>
      <c r="K71" s="341"/>
      <c r="L71" s="341"/>
      <c r="M71" s="340">
        <v>4</v>
      </c>
      <c r="N71" s="341"/>
      <c r="O71" s="341"/>
      <c r="P71" s="341"/>
      <c r="Q71" s="341"/>
      <c r="R71" s="341"/>
      <c r="S71" s="341"/>
      <c r="T71" s="341">
        <v>3</v>
      </c>
      <c r="U71" s="341"/>
      <c r="V71" s="341"/>
      <c r="W71" s="341"/>
      <c r="X71" s="341"/>
      <c r="Y71" s="341"/>
      <c r="Z71" s="341"/>
      <c r="AA71" s="341">
        <f t="shared" si="0"/>
        <v>2</v>
      </c>
    </row>
    <row r="72" spans="1:27" ht="12.75" customHeight="1" x14ac:dyDescent="0.25">
      <c r="A72" s="346" t="s">
        <v>2965</v>
      </c>
      <c r="B72" s="346" t="s">
        <v>2380</v>
      </c>
      <c r="C72" s="346">
        <v>2000</v>
      </c>
      <c r="D72" s="346" t="s">
        <v>2584</v>
      </c>
      <c r="E72" s="341" t="s">
        <v>2825</v>
      </c>
      <c r="F72" s="340">
        <v>4</v>
      </c>
      <c r="G72" s="341"/>
      <c r="H72" s="341"/>
      <c r="I72" s="341"/>
      <c r="J72" s="341"/>
      <c r="K72" s="340">
        <v>4</v>
      </c>
      <c r="L72" s="341"/>
      <c r="M72" s="341"/>
      <c r="N72" s="341"/>
      <c r="O72" s="341"/>
      <c r="P72" s="341"/>
      <c r="Q72" s="341"/>
      <c r="R72" s="341"/>
      <c r="S72" s="341"/>
      <c r="T72" s="341"/>
      <c r="U72" s="341"/>
      <c r="V72" s="341"/>
      <c r="W72" s="341"/>
      <c r="X72" s="341"/>
      <c r="Y72" s="341"/>
      <c r="Z72" s="341"/>
      <c r="AA72" s="341">
        <f t="shared" si="0"/>
        <v>1</v>
      </c>
    </row>
    <row r="73" spans="1:27" ht="12.75" customHeight="1" x14ac:dyDescent="0.25">
      <c r="A73" s="346" t="s">
        <v>2993</v>
      </c>
      <c r="B73" s="346" t="s">
        <v>2428</v>
      </c>
      <c r="C73" s="346">
        <v>2000</v>
      </c>
      <c r="D73" s="346" t="s">
        <v>2600</v>
      </c>
      <c r="E73" s="341" t="s">
        <v>2825</v>
      </c>
      <c r="F73" s="340">
        <v>3</v>
      </c>
      <c r="G73" s="341"/>
      <c r="H73" s="341"/>
      <c r="I73" s="341"/>
      <c r="J73" s="341"/>
      <c r="K73" s="341"/>
      <c r="L73" s="341"/>
      <c r="M73" s="341">
        <v>1</v>
      </c>
      <c r="N73" s="341"/>
      <c r="O73" s="341"/>
      <c r="P73" s="341"/>
      <c r="Q73" s="340">
        <v>3</v>
      </c>
      <c r="R73" s="341"/>
      <c r="S73" s="341"/>
      <c r="T73" s="341"/>
      <c r="U73" s="341"/>
      <c r="V73" s="341"/>
      <c r="W73" s="341"/>
      <c r="X73" s="341"/>
      <c r="Y73" s="341"/>
      <c r="Z73" s="341"/>
      <c r="AA73" s="341">
        <f t="shared" si="0"/>
        <v>2</v>
      </c>
    </row>
    <row r="74" spans="1:27" ht="12.75" customHeight="1" x14ac:dyDescent="0.25">
      <c r="A74" s="346" t="s">
        <v>2995</v>
      </c>
      <c r="B74" s="346" t="s">
        <v>2866</v>
      </c>
      <c r="C74" s="346">
        <v>2000</v>
      </c>
      <c r="D74" s="346" t="s">
        <v>2600</v>
      </c>
      <c r="E74" s="341" t="s">
        <v>2825</v>
      </c>
      <c r="F74" s="340">
        <v>3</v>
      </c>
      <c r="G74" s="341"/>
      <c r="H74" s="341"/>
      <c r="I74" s="341"/>
      <c r="J74" s="341"/>
      <c r="K74" s="341"/>
      <c r="L74" s="341"/>
      <c r="M74" s="341"/>
      <c r="N74" s="341"/>
      <c r="O74" s="341"/>
      <c r="P74" s="340">
        <v>3</v>
      </c>
      <c r="Q74" s="341"/>
      <c r="R74" s="341"/>
      <c r="S74" s="341"/>
      <c r="T74" s="341"/>
      <c r="U74" s="341"/>
      <c r="V74" s="341"/>
      <c r="W74" s="341"/>
      <c r="X74" s="341"/>
      <c r="Y74" s="341"/>
      <c r="Z74" s="341"/>
      <c r="AA74" s="341">
        <f t="shared" si="0"/>
        <v>1</v>
      </c>
    </row>
    <row r="75" spans="1:27" ht="12.75" customHeight="1" x14ac:dyDescent="0.25">
      <c r="A75" s="346" t="s">
        <v>2997</v>
      </c>
      <c r="B75" s="346" t="s">
        <v>2327</v>
      </c>
      <c r="C75" s="346">
        <v>2000</v>
      </c>
      <c r="D75" s="346" t="s">
        <v>2587</v>
      </c>
      <c r="E75" s="341" t="s">
        <v>2506</v>
      </c>
      <c r="F75" s="340">
        <v>3</v>
      </c>
      <c r="G75" s="341"/>
      <c r="H75" s="341"/>
      <c r="I75" s="341"/>
      <c r="J75" s="341"/>
      <c r="K75" s="341"/>
      <c r="L75" s="341"/>
      <c r="M75" s="341"/>
      <c r="N75" s="341"/>
      <c r="O75" s="341"/>
      <c r="P75" s="341"/>
      <c r="Q75" s="341"/>
      <c r="R75" s="340">
        <v>3</v>
      </c>
      <c r="S75" s="341"/>
      <c r="T75" s="341"/>
      <c r="U75" s="341"/>
      <c r="V75" s="341"/>
      <c r="W75" s="341"/>
      <c r="X75" s="341"/>
      <c r="Y75" s="341"/>
      <c r="Z75" s="341"/>
      <c r="AA75" s="341">
        <f t="shared" si="0"/>
        <v>1</v>
      </c>
    </row>
    <row r="76" spans="1:27" ht="12.75" customHeight="1" x14ac:dyDescent="0.25">
      <c r="A76" s="346" t="s">
        <v>2999</v>
      </c>
      <c r="B76" s="346" t="s">
        <v>2343</v>
      </c>
      <c r="C76" s="346">
        <v>2000</v>
      </c>
      <c r="D76" s="346" t="s">
        <v>2584</v>
      </c>
      <c r="E76" s="341" t="s">
        <v>2825</v>
      </c>
      <c r="F76" s="340">
        <v>3</v>
      </c>
      <c r="G76" s="341"/>
      <c r="H76" s="341"/>
      <c r="I76" s="341"/>
      <c r="J76" s="341"/>
      <c r="K76" s="341"/>
      <c r="L76" s="341"/>
      <c r="M76" s="341"/>
      <c r="N76" s="341"/>
      <c r="O76" s="341"/>
      <c r="P76" s="341"/>
      <c r="Q76" s="341"/>
      <c r="R76" s="341"/>
      <c r="S76" s="341"/>
      <c r="T76" s="341"/>
      <c r="U76" s="341"/>
      <c r="V76" s="341"/>
      <c r="W76" s="341"/>
      <c r="X76" s="340">
        <v>3</v>
      </c>
      <c r="Y76" s="341"/>
      <c r="Z76" s="341">
        <v>2</v>
      </c>
      <c r="AA76" s="341">
        <f t="shared" si="0"/>
        <v>2</v>
      </c>
    </row>
    <row r="77" spans="1:27" ht="12.75" customHeight="1" x14ac:dyDescent="0.25">
      <c r="A77" s="346" t="s">
        <v>3001</v>
      </c>
      <c r="B77" s="346" t="s">
        <v>2428</v>
      </c>
      <c r="C77" s="346">
        <v>2000</v>
      </c>
      <c r="D77" s="346" t="s">
        <v>2584</v>
      </c>
      <c r="E77" s="341" t="s">
        <v>2825</v>
      </c>
      <c r="F77" s="340">
        <v>3</v>
      </c>
      <c r="G77" s="341"/>
      <c r="H77" s="341"/>
      <c r="I77" s="341"/>
      <c r="J77" s="341"/>
      <c r="K77" s="341"/>
      <c r="L77" s="341"/>
      <c r="M77" s="341"/>
      <c r="N77" s="341"/>
      <c r="O77" s="341"/>
      <c r="P77" s="341"/>
      <c r="Q77" s="341"/>
      <c r="R77" s="341"/>
      <c r="S77" s="341"/>
      <c r="T77" s="341"/>
      <c r="U77" s="341">
        <v>1</v>
      </c>
      <c r="V77" s="341"/>
      <c r="W77" s="341"/>
      <c r="X77" s="340">
        <v>3</v>
      </c>
      <c r="Y77" s="341"/>
      <c r="Z77" s="341"/>
      <c r="AA77" s="341">
        <f t="shared" si="0"/>
        <v>2</v>
      </c>
    </row>
    <row r="78" spans="1:27" ht="12.75" customHeight="1" x14ac:dyDescent="0.25">
      <c r="A78" s="346" t="s">
        <v>3003</v>
      </c>
      <c r="B78" s="346" t="s">
        <v>1243</v>
      </c>
      <c r="C78" s="346">
        <v>2000</v>
      </c>
      <c r="D78" s="346" t="s">
        <v>2822</v>
      </c>
      <c r="E78" s="341" t="s">
        <v>2825</v>
      </c>
      <c r="F78" s="340">
        <v>3</v>
      </c>
      <c r="G78" s="341"/>
      <c r="H78" s="341"/>
      <c r="I78" s="341"/>
      <c r="J78" s="341"/>
      <c r="K78" s="341"/>
      <c r="L78" s="341"/>
      <c r="M78" s="341">
        <v>1</v>
      </c>
      <c r="N78" s="341"/>
      <c r="O78" s="341"/>
      <c r="P78" s="341"/>
      <c r="Q78" s="341"/>
      <c r="R78" s="341"/>
      <c r="S78" s="341"/>
      <c r="T78" s="341"/>
      <c r="U78" s="341"/>
      <c r="V78" s="341"/>
      <c r="W78" s="341"/>
      <c r="X78" s="340">
        <v>3</v>
      </c>
      <c r="Y78" s="341"/>
      <c r="Z78" s="341"/>
      <c r="AA78" s="341">
        <f t="shared" si="0"/>
        <v>2</v>
      </c>
    </row>
    <row r="79" spans="1:27" ht="12.75" customHeight="1" x14ac:dyDescent="0.25">
      <c r="A79" s="346" t="s">
        <v>3004</v>
      </c>
      <c r="B79" s="346" t="s">
        <v>2501</v>
      </c>
      <c r="C79" s="346">
        <v>2000</v>
      </c>
      <c r="D79" s="346" t="s">
        <v>2622</v>
      </c>
      <c r="E79" s="341" t="s">
        <v>2825</v>
      </c>
      <c r="F79" s="340">
        <v>2</v>
      </c>
      <c r="G79" s="341"/>
      <c r="H79" s="341"/>
      <c r="I79" s="341"/>
      <c r="J79" s="341"/>
      <c r="K79" s="341"/>
      <c r="L79" s="341"/>
      <c r="M79" s="341"/>
      <c r="N79" s="341"/>
      <c r="O79" s="341"/>
      <c r="P79" s="341"/>
      <c r="Q79" s="341"/>
      <c r="R79" s="341"/>
      <c r="S79" s="341"/>
      <c r="T79" s="341"/>
      <c r="U79" s="341"/>
      <c r="V79" s="341"/>
      <c r="W79" s="341"/>
      <c r="X79" s="341"/>
      <c r="Y79" s="340">
        <v>2</v>
      </c>
      <c r="Z79" s="341"/>
      <c r="AA79" s="341">
        <f t="shared" si="0"/>
        <v>1</v>
      </c>
    </row>
    <row r="80" spans="1:27" ht="12.75" customHeight="1" x14ac:dyDescent="0.25">
      <c r="A80" s="346" t="s">
        <v>3005</v>
      </c>
      <c r="B80" s="346" t="s">
        <v>2380</v>
      </c>
      <c r="C80" s="346">
        <v>2000</v>
      </c>
      <c r="D80" s="346" t="s">
        <v>2622</v>
      </c>
      <c r="E80" s="341" t="s">
        <v>2825</v>
      </c>
      <c r="F80" s="340">
        <v>2</v>
      </c>
      <c r="G80" s="341"/>
      <c r="H80" s="341"/>
      <c r="I80" s="341"/>
      <c r="J80" s="341"/>
      <c r="K80" s="341"/>
      <c r="L80" s="341"/>
      <c r="M80" s="341"/>
      <c r="N80" s="341"/>
      <c r="O80" s="341"/>
      <c r="P80" s="340">
        <v>2</v>
      </c>
      <c r="Q80" s="341"/>
      <c r="R80" s="341"/>
      <c r="S80" s="341"/>
      <c r="T80" s="341"/>
      <c r="U80" s="341"/>
      <c r="V80" s="341"/>
      <c r="W80" s="341"/>
      <c r="X80" s="341"/>
      <c r="Y80" s="341"/>
      <c r="Z80" s="341"/>
      <c r="AA80" s="341">
        <f t="shared" si="0"/>
        <v>1</v>
      </c>
    </row>
    <row r="81" spans="1:27" ht="12.75" customHeight="1" x14ac:dyDescent="0.25">
      <c r="A81" s="346" t="s">
        <v>3006</v>
      </c>
      <c r="B81" s="346" t="s">
        <v>2317</v>
      </c>
      <c r="C81" s="346">
        <v>2000</v>
      </c>
      <c r="D81" s="346" t="s">
        <v>2622</v>
      </c>
      <c r="E81" s="341" t="s">
        <v>2825</v>
      </c>
      <c r="F81" s="340">
        <v>2</v>
      </c>
      <c r="G81" s="341"/>
      <c r="H81" s="341"/>
      <c r="I81" s="341"/>
      <c r="J81" s="341"/>
      <c r="K81" s="341"/>
      <c r="L81" s="341"/>
      <c r="M81" s="341"/>
      <c r="N81" s="341"/>
      <c r="O81" s="341"/>
      <c r="P81" s="340">
        <v>2</v>
      </c>
      <c r="Q81" s="341"/>
      <c r="R81" s="341"/>
      <c r="S81" s="341"/>
      <c r="T81" s="341"/>
      <c r="U81" s="341"/>
      <c r="V81" s="341"/>
      <c r="W81" s="341"/>
      <c r="X81" s="341"/>
      <c r="Y81" s="341"/>
      <c r="Z81" s="341"/>
      <c r="AA81" s="341">
        <f t="shared" si="0"/>
        <v>1</v>
      </c>
    </row>
    <row r="82" spans="1:27" ht="12.75" customHeight="1" x14ac:dyDescent="0.25">
      <c r="A82" s="346" t="s">
        <v>3007</v>
      </c>
      <c r="B82" s="346" t="s">
        <v>2614</v>
      </c>
      <c r="C82" s="346">
        <v>2000</v>
      </c>
      <c r="D82" s="346" t="s">
        <v>2688</v>
      </c>
      <c r="E82" s="341" t="s">
        <v>2502</v>
      </c>
      <c r="F82" s="340">
        <v>2</v>
      </c>
      <c r="G82" s="341"/>
      <c r="H82" s="341"/>
      <c r="I82" s="341"/>
      <c r="J82" s="341"/>
      <c r="K82" s="340">
        <v>2</v>
      </c>
      <c r="L82" s="341"/>
      <c r="M82" s="341"/>
      <c r="N82" s="341"/>
      <c r="O82" s="341"/>
      <c r="P82" s="341"/>
      <c r="Q82" s="341"/>
      <c r="R82" s="341"/>
      <c r="S82" s="341"/>
      <c r="T82" s="341"/>
      <c r="U82" s="341"/>
      <c r="V82" s="341"/>
      <c r="W82" s="341"/>
      <c r="X82" s="341"/>
      <c r="Y82" s="341"/>
      <c r="Z82" s="341"/>
      <c r="AA82" s="341">
        <f t="shared" si="0"/>
        <v>1</v>
      </c>
    </row>
    <row r="83" spans="1:27" ht="12.75" customHeight="1" x14ac:dyDescent="0.25">
      <c r="A83" s="346" t="s">
        <v>3008</v>
      </c>
      <c r="B83" s="346" t="s">
        <v>2331</v>
      </c>
      <c r="C83" s="346">
        <v>2000</v>
      </c>
      <c r="D83" s="346" t="s">
        <v>2584</v>
      </c>
      <c r="E83" s="341" t="s">
        <v>2825</v>
      </c>
      <c r="F83" s="340">
        <v>2</v>
      </c>
      <c r="G83" s="341"/>
      <c r="H83" s="341"/>
      <c r="I83" s="341"/>
      <c r="J83" s="341"/>
      <c r="K83" s="341"/>
      <c r="L83" s="341"/>
      <c r="M83" s="341"/>
      <c r="N83" s="341"/>
      <c r="O83" s="341"/>
      <c r="P83" s="341"/>
      <c r="Q83" s="341"/>
      <c r="R83" s="341"/>
      <c r="S83" s="340">
        <v>2</v>
      </c>
      <c r="T83" s="341"/>
      <c r="U83" s="341"/>
      <c r="V83" s="341"/>
      <c r="W83" s="341"/>
      <c r="X83" s="341"/>
      <c r="Y83" s="341"/>
      <c r="Z83" s="341"/>
      <c r="AA83" s="341">
        <f t="shared" si="0"/>
        <v>1</v>
      </c>
    </row>
    <row r="84" spans="1:27" ht="12.75" customHeight="1" x14ac:dyDescent="0.25">
      <c r="A84" s="346" t="s">
        <v>2901</v>
      </c>
      <c r="B84" s="346" t="s">
        <v>2405</v>
      </c>
      <c r="C84" s="346">
        <v>2000</v>
      </c>
      <c r="D84" s="346" t="s">
        <v>2622</v>
      </c>
      <c r="E84" s="341" t="s">
        <v>2825</v>
      </c>
      <c r="F84" s="340">
        <v>1</v>
      </c>
      <c r="G84" s="341"/>
      <c r="H84" s="341"/>
      <c r="I84" s="340">
        <v>1</v>
      </c>
      <c r="J84" s="341"/>
      <c r="K84" s="341"/>
      <c r="L84" s="341"/>
      <c r="M84" s="341"/>
      <c r="N84" s="341"/>
      <c r="O84" s="341"/>
      <c r="P84" s="341"/>
      <c r="Q84" s="341"/>
      <c r="R84" s="341"/>
      <c r="S84" s="341"/>
      <c r="T84" s="341"/>
      <c r="U84" s="341"/>
      <c r="V84" s="341"/>
      <c r="W84" s="341"/>
      <c r="X84" s="341"/>
      <c r="Y84" s="341"/>
      <c r="Z84" s="341"/>
      <c r="AA84" s="341">
        <f t="shared" si="0"/>
        <v>1</v>
      </c>
    </row>
    <row r="85" spans="1:27" ht="12.75" customHeight="1" x14ac:dyDescent="0.25">
      <c r="A85" s="346" t="s">
        <v>3010</v>
      </c>
      <c r="B85" s="346" t="s">
        <v>2440</v>
      </c>
      <c r="C85" s="346">
        <v>2000</v>
      </c>
      <c r="D85" s="346" t="s">
        <v>2609</v>
      </c>
      <c r="E85" s="341" t="s">
        <v>2825</v>
      </c>
      <c r="F85" s="340">
        <v>1</v>
      </c>
      <c r="G85" s="341"/>
      <c r="H85" s="341"/>
      <c r="I85" s="341"/>
      <c r="J85" s="341"/>
      <c r="K85" s="341"/>
      <c r="L85" s="341"/>
      <c r="M85" s="340">
        <v>1</v>
      </c>
      <c r="N85" s="341"/>
      <c r="O85" s="341"/>
      <c r="P85" s="341"/>
      <c r="Q85" s="341"/>
      <c r="R85" s="341"/>
      <c r="S85" s="341"/>
      <c r="T85" s="341"/>
      <c r="U85" s="341"/>
      <c r="V85" s="341"/>
      <c r="W85" s="341"/>
      <c r="X85" s="341"/>
      <c r="Y85" s="341"/>
      <c r="Z85" s="341"/>
      <c r="AA85" s="341">
        <f t="shared" si="0"/>
        <v>1</v>
      </c>
    </row>
    <row r="86" spans="1:27" ht="12.75" customHeight="1" x14ac:dyDescent="0.25">
      <c r="A86" s="346" t="s">
        <v>2870</v>
      </c>
      <c r="B86" s="346" t="s">
        <v>2866</v>
      </c>
      <c r="C86" s="346">
        <v>2000</v>
      </c>
      <c r="D86" s="346" t="s">
        <v>2648</v>
      </c>
      <c r="E86" s="341" t="s">
        <v>2825</v>
      </c>
      <c r="F86" s="340">
        <v>1</v>
      </c>
      <c r="G86" s="341"/>
      <c r="H86" s="341"/>
      <c r="I86" s="341"/>
      <c r="J86" s="341"/>
      <c r="K86" s="341"/>
      <c r="L86" s="341"/>
      <c r="M86" s="341"/>
      <c r="N86" s="341"/>
      <c r="O86" s="341"/>
      <c r="P86" s="341"/>
      <c r="Q86" s="341"/>
      <c r="R86" s="341"/>
      <c r="S86" s="341"/>
      <c r="T86" s="341"/>
      <c r="U86" s="341"/>
      <c r="V86" s="341"/>
      <c r="W86" s="341"/>
      <c r="X86" s="340">
        <v>1</v>
      </c>
      <c r="Y86" s="341"/>
      <c r="Z86" s="341"/>
      <c r="AA86" s="341">
        <f t="shared" si="0"/>
        <v>1</v>
      </c>
    </row>
    <row r="87" spans="1:27" ht="12.75" customHeight="1" x14ac:dyDescent="0.25">
      <c r="A87" s="346" t="s">
        <v>3012</v>
      </c>
      <c r="B87" s="346" t="s">
        <v>2367</v>
      </c>
      <c r="C87" s="346">
        <v>2000</v>
      </c>
      <c r="D87" s="346" t="s">
        <v>2600</v>
      </c>
      <c r="E87" s="341" t="s">
        <v>2825</v>
      </c>
      <c r="F87" s="340">
        <v>1</v>
      </c>
      <c r="G87" s="341"/>
      <c r="H87" s="341"/>
      <c r="I87" s="341"/>
      <c r="J87" s="341"/>
      <c r="K87" s="341"/>
      <c r="L87" s="341"/>
      <c r="M87" s="341"/>
      <c r="N87" s="341"/>
      <c r="O87" s="341"/>
      <c r="P87" s="341"/>
      <c r="Q87" s="341"/>
      <c r="R87" s="341"/>
      <c r="S87" s="341"/>
      <c r="T87" s="341"/>
      <c r="U87" s="341"/>
      <c r="V87" s="341"/>
      <c r="W87" s="341"/>
      <c r="X87" s="340">
        <v>1</v>
      </c>
      <c r="Y87" s="341"/>
      <c r="Z87" s="341"/>
      <c r="AA87" s="341">
        <f t="shared" si="0"/>
        <v>1</v>
      </c>
    </row>
    <row r="88" spans="1:27" ht="12.75" customHeight="1" x14ac:dyDescent="0.25">
      <c r="A88" s="346" t="s">
        <v>3014</v>
      </c>
      <c r="B88" s="346" t="s">
        <v>2614</v>
      </c>
      <c r="C88" s="346">
        <v>2000</v>
      </c>
      <c r="D88" s="346" t="s">
        <v>2600</v>
      </c>
      <c r="E88" s="341" t="s">
        <v>2825</v>
      </c>
      <c r="F88" s="340">
        <v>1</v>
      </c>
      <c r="G88" s="341"/>
      <c r="H88" s="341"/>
      <c r="I88" s="341"/>
      <c r="J88" s="341"/>
      <c r="K88" s="341"/>
      <c r="L88" s="341"/>
      <c r="M88" s="341">
        <v>1</v>
      </c>
      <c r="N88" s="341"/>
      <c r="O88" s="341"/>
      <c r="P88" s="341"/>
      <c r="Q88" s="341"/>
      <c r="R88" s="341"/>
      <c r="S88" s="341"/>
      <c r="T88" s="341"/>
      <c r="U88" s="341"/>
      <c r="V88" s="341"/>
      <c r="W88" s="341"/>
      <c r="X88" s="341"/>
      <c r="Y88" s="341"/>
      <c r="Z88" s="340">
        <v>1</v>
      </c>
      <c r="AA88" s="341">
        <f t="shared" si="0"/>
        <v>2</v>
      </c>
    </row>
    <row r="89" spans="1:27" ht="12.75" customHeight="1" x14ac:dyDescent="0.25">
      <c r="A89" s="346" t="s">
        <v>3015</v>
      </c>
      <c r="B89" s="346" t="s">
        <v>2614</v>
      </c>
      <c r="C89" s="346">
        <v>2000</v>
      </c>
      <c r="D89" s="346" t="s">
        <v>2688</v>
      </c>
      <c r="E89" s="341" t="s">
        <v>2509</v>
      </c>
      <c r="F89" s="340">
        <v>1</v>
      </c>
      <c r="G89" s="340">
        <v>1</v>
      </c>
      <c r="H89" s="341"/>
      <c r="I89" s="341"/>
      <c r="J89" s="341"/>
      <c r="K89" s="341"/>
      <c r="L89" s="341"/>
      <c r="M89" s="341"/>
      <c r="N89" s="341"/>
      <c r="O89" s="341"/>
      <c r="P89" s="341"/>
      <c r="Q89" s="341"/>
      <c r="R89" s="341"/>
      <c r="S89" s="341"/>
      <c r="T89" s="341"/>
      <c r="U89" s="341"/>
      <c r="V89" s="341"/>
      <c r="W89" s="341"/>
      <c r="X89" s="341"/>
      <c r="Y89" s="341"/>
      <c r="Z89" s="341"/>
      <c r="AA89" s="341">
        <f t="shared" si="0"/>
        <v>1</v>
      </c>
    </row>
    <row r="90" spans="1:27" ht="12.75" customHeight="1" x14ac:dyDescent="0.25">
      <c r="A90" s="346"/>
      <c r="B90" s="346"/>
      <c r="C90" s="346"/>
      <c r="D90" s="346"/>
      <c r="E90" s="341"/>
      <c r="F90" s="340"/>
      <c r="G90" s="341"/>
      <c r="H90" s="341"/>
      <c r="I90" s="341"/>
      <c r="J90" s="341"/>
      <c r="K90" s="341"/>
      <c r="L90" s="341"/>
      <c r="M90" s="341"/>
      <c r="N90" s="341"/>
      <c r="O90" s="341"/>
      <c r="P90" s="341"/>
      <c r="Q90" s="341"/>
      <c r="R90" s="341"/>
      <c r="S90" s="341"/>
      <c r="T90" s="341"/>
      <c r="U90" s="341"/>
      <c r="V90" s="341"/>
      <c r="W90" s="341"/>
      <c r="X90" s="341"/>
      <c r="Y90" s="341"/>
      <c r="Z90" s="341"/>
      <c r="AA90" s="341">
        <v>28</v>
      </c>
    </row>
  </sheetData>
  <pageMargins left="0.7" right="0.7" top="0.75" bottom="0.75" header="0" footer="0"/>
  <pageSetup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A96"/>
  <sheetViews>
    <sheetView workbookViewId="0">
      <pane ySplit="2" topLeftCell="A74" activePane="bottomLeft" state="frozen"/>
      <selection pane="bottomLeft" activeCell="T1" sqref="T1:T1048576"/>
    </sheetView>
  </sheetViews>
  <sheetFormatPr defaultColWidth="14.44140625" defaultRowHeight="15" customHeight="1" x14ac:dyDescent="0.25"/>
  <cols>
    <col min="1" max="1" width="13" customWidth="1"/>
    <col min="2" max="2" width="4.6640625" customWidth="1"/>
    <col min="3" max="3" width="5.33203125" customWidth="1"/>
    <col min="4" max="4" width="8.33203125" customWidth="1"/>
    <col min="5" max="5" width="4" customWidth="1"/>
    <col min="6" max="6" width="6.44140625" customWidth="1"/>
    <col min="7" max="26" width="4.109375" customWidth="1"/>
    <col min="27" max="27" width="3" customWidth="1"/>
  </cols>
  <sheetData>
    <row r="1" spans="1:27" ht="12.75" customHeight="1" x14ac:dyDescent="0.25">
      <c r="A1" s="339" t="s">
        <v>2490</v>
      </c>
      <c r="B1" s="339"/>
      <c r="C1" s="339"/>
      <c r="D1" s="339"/>
      <c r="E1" s="340"/>
      <c r="F1" s="340"/>
      <c r="G1" s="340"/>
      <c r="H1" s="340"/>
      <c r="I1" s="340"/>
      <c r="J1" s="340"/>
      <c r="K1" s="340"/>
      <c r="L1" s="340"/>
      <c r="M1" s="341" t="s">
        <v>2630</v>
      </c>
      <c r="N1" s="341" t="s">
        <v>2494</v>
      </c>
      <c r="O1" s="341"/>
      <c r="P1" s="341"/>
      <c r="Q1" s="341"/>
      <c r="R1" s="341"/>
      <c r="S1" s="341"/>
      <c r="T1" s="341"/>
      <c r="U1" s="341"/>
      <c r="V1" s="341" t="s">
        <v>2632</v>
      </c>
      <c r="W1" s="341" t="s">
        <v>2633</v>
      </c>
      <c r="X1" s="340"/>
      <c r="Y1" s="340"/>
      <c r="Z1" s="340"/>
      <c r="AA1" s="340"/>
    </row>
    <row r="2" spans="1:27" ht="12.75" customHeight="1" x14ac:dyDescent="0.25">
      <c r="A2" s="339" t="s">
        <v>2590</v>
      </c>
      <c r="B2" s="339" t="s">
        <v>2295</v>
      </c>
      <c r="C2" s="339" t="s">
        <v>2296</v>
      </c>
      <c r="D2" s="339" t="s">
        <v>2591</v>
      </c>
      <c r="E2" s="340" t="s">
        <v>2592</v>
      </c>
      <c r="F2" s="340" t="s">
        <v>2593</v>
      </c>
      <c r="G2" s="340" t="s">
        <v>1340</v>
      </c>
      <c r="H2" s="340" t="s">
        <v>4</v>
      </c>
      <c r="I2" s="340" t="s">
        <v>7</v>
      </c>
      <c r="J2" s="340" t="s">
        <v>16</v>
      </c>
      <c r="K2" s="340" t="s">
        <v>20</v>
      </c>
      <c r="L2" s="340" t="s">
        <v>19</v>
      </c>
      <c r="M2" s="340" t="s">
        <v>2501</v>
      </c>
      <c r="N2" s="340" t="s">
        <v>2496</v>
      </c>
      <c r="O2" s="340" t="s">
        <v>8</v>
      </c>
      <c r="P2" s="340" t="s">
        <v>14</v>
      </c>
      <c r="Q2" s="340" t="s">
        <v>1278</v>
      </c>
      <c r="R2" s="340" t="s">
        <v>2293</v>
      </c>
      <c r="S2" s="340" t="s">
        <v>1791</v>
      </c>
      <c r="T2" s="340" t="s">
        <v>11</v>
      </c>
      <c r="U2" s="340" t="s">
        <v>2</v>
      </c>
      <c r="V2" s="340" t="s">
        <v>9</v>
      </c>
      <c r="W2" s="340" t="s">
        <v>2638</v>
      </c>
      <c r="X2" s="340" t="s">
        <v>15</v>
      </c>
      <c r="Y2" s="340" t="s">
        <v>2294</v>
      </c>
      <c r="Z2" s="340" t="s">
        <v>5</v>
      </c>
      <c r="AA2" s="340"/>
    </row>
    <row r="3" spans="1:27" ht="12.75" customHeight="1" x14ac:dyDescent="0.25">
      <c r="A3" s="346" t="s">
        <v>3009</v>
      </c>
      <c r="B3" s="346" t="s">
        <v>936</v>
      </c>
      <c r="C3" s="346">
        <v>1999</v>
      </c>
      <c r="D3" s="346" t="s">
        <v>2503</v>
      </c>
      <c r="E3" s="341" t="s">
        <v>2825</v>
      </c>
      <c r="F3" s="340">
        <v>132</v>
      </c>
      <c r="G3" s="341"/>
      <c r="H3" s="341"/>
      <c r="I3" s="340">
        <v>132</v>
      </c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>
        <f t="shared" ref="AA3:AA93" si="0">COUNT(G3:Z3)</f>
        <v>1</v>
      </c>
    </row>
    <row r="4" spans="1:27" ht="12.75" customHeight="1" x14ac:dyDescent="0.25">
      <c r="A4" s="346" t="s">
        <v>3011</v>
      </c>
      <c r="B4" s="346" t="s">
        <v>2317</v>
      </c>
      <c r="C4" s="346">
        <v>1999</v>
      </c>
      <c r="D4" s="346" t="s">
        <v>2600</v>
      </c>
      <c r="E4" s="341" t="s">
        <v>2825</v>
      </c>
      <c r="F4" s="340">
        <v>100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>
        <v>38</v>
      </c>
      <c r="U4" s="341"/>
      <c r="V4" s="341"/>
      <c r="W4" s="341"/>
      <c r="X4" s="341">
        <v>1</v>
      </c>
      <c r="Y4" s="340">
        <v>100</v>
      </c>
      <c r="Z4" s="341"/>
      <c r="AA4" s="341">
        <f t="shared" si="0"/>
        <v>3</v>
      </c>
    </row>
    <row r="5" spans="1:27" ht="12.75" customHeight="1" x14ac:dyDescent="0.25">
      <c r="A5" s="346" t="s">
        <v>3013</v>
      </c>
      <c r="B5" s="346" t="s">
        <v>2828</v>
      </c>
      <c r="C5" s="346">
        <v>1999</v>
      </c>
      <c r="D5" s="346" t="s">
        <v>2600</v>
      </c>
      <c r="E5" s="341" t="s">
        <v>2825</v>
      </c>
      <c r="F5" s="340">
        <v>88</v>
      </c>
      <c r="G5" s="341"/>
      <c r="H5" s="341"/>
      <c r="I5" s="341"/>
      <c r="J5" s="341">
        <v>75</v>
      </c>
      <c r="K5" s="340">
        <v>88</v>
      </c>
      <c r="L5" s="341"/>
      <c r="M5" s="341"/>
      <c r="N5" s="341">
        <v>63</v>
      </c>
      <c r="O5" s="341"/>
      <c r="P5" s="341"/>
      <c r="Q5" s="341">
        <v>27</v>
      </c>
      <c r="R5" s="341"/>
      <c r="S5" s="341">
        <v>31</v>
      </c>
      <c r="T5" s="341"/>
      <c r="U5" s="341"/>
      <c r="V5" s="341">
        <v>25</v>
      </c>
      <c r="W5" s="341"/>
      <c r="X5" s="341"/>
      <c r="Y5" s="341"/>
      <c r="Z5" s="341"/>
      <c r="AA5" s="341">
        <f t="shared" si="0"/>
        <v>6</v>
      </c>
    </row>
    <row r="6" spans="1:27" ht="12.75" customHeight="1" x14ac:dyDescent="0.25">
      <c r="A6" s="346" t="s">
        <v>3016</v>
      </c>
      <c r="B6" s="346" t="s">
        <v>2327</v>
      </c>
      <c r="C6" s="346">
        <v>1999</v>
      </c>
      <c r="D6" s="346" t="s">
        <v>2609</v>
      </c>
      <c r="E6" s="341" t="s">
        <v>2825</v>
      </c>
      <c r="F6" s="340">
        <v>81</v>
      </c>
      <c r="G6" s="341"/>
      <c r="H6" s="341"/>
      <c r="I6" s="341"/>
      <c r="J6" s="340">
        <v>81</v>
      </c>
      <c r="K6" s="341"/>
      <c r="L6" s="341"/>
      <c r="M6" s="341"/>
      <c r="N6" s="341">
        <v>8</v>
      </c>
      <c r="O6" s="341"/>
      <c r="P6" s="341"/>
      <c r="Q6" s="341"/>
      <c r="R6" s="341"/>
      <c r="S6" s="341"/>
      <c r="T6" s="341"/>
      <c r="U6" s="341"/>
      <c r="V6" s="341"/>
      <c r="W6" s="341"/>
      <c r="X6" s="341">
        <v>1</v>
      </c>
      <c r="Y6" s="341"/>
      <c r="Z6" s="341"/>
      <c r="AA6" s="341">
        <f t="shared" si="0"/>
        <v>3</v>
      </c>
    </row>
    <row r="7" spans="1:27" ht="12.75" customHeight="1" x14ac:dyDescent="0.25">
      <c r="A7" s="346" t="s">
        <v>3017</v>
      </c>
      <c r="B7" s="346" t="s">
        <v>2317</v>
      </c>
      <c r="C7" s="346">
        <v>1999</v>
      </c>
      <c r="D7" s="346" t="s">
        <v>2503</v>
      </c>
      <c r="E7" s="341" t="s">
        <v>2825</v>
      </c>
      <c r="F7" s="340">
        <v>80</v>
      </c>
      <c r="G7" s="341"/>
      <c r="H7" s="341">
        <v>23</v>
      </c>
      <c r="I7" s="341"/>
      <c r="J7" s="341"/>
      <c r="K7" s="341"/>
      <c r="L7" s="341"/>
      <c r="M7" s="341"/>
      <c r="N7" s="341"/>
      <c r="O7" s="341"/>
      <c r="P7" s="341"/>
      <c r="Q7" s="341">
        <v>59</v>
      </c>
      <c r="R7" s="341">
        <v>25</v>
      </c>
      <c r="S7" s="341"/>
      <c r="T7" s="341"/>
      <c r="U7" s="341"/>
      <c r="V7" s="341"/>
      <c r="W7" s="341"/>
      <c r="X7" s="341">
        <v>40</v>
      </c>
      <c r="Y7" s="341"/>
      <c r="Z7" s="340">
        <v>80</v>
      </c>
      <c r="AA7" s="341">
        <f t="shared" si="0"/>
        <v>5</v>
      </c>
    </row>
    <row r="8" spans="1:27" ht="12.75" customHeight="1" x14ac:dyDescent="0.25">
      <c r="A8" s="346" t="s">
        <v>2984</v>
      </c>
      <c r="B8" s="346" t="s">
        <v>2306</v>
      </c>
      <c r="C8" s="346">
        <v>1999</v>
      </c>
      <c r="D8" s="346" t="s">
        <v>2622</v>
      </c>
      <c r="E8" s="341" t="s">
        <v>2825</v>
      </c>
      <c r="F8" s="340">
        <v>77</v>
      </c>
      <c r="G8" s="341"/>
      <c r="H8" s="341">
        <v>48</v>
      </c>
      <c r="I8" s="341">
        <v>35</v>
      </c>
      <c r="J8" s="341"/>
      <c r="K8" s="341"/>
      <c r="L8" s="341"/>
      <c r="M8" s="341">
        <v>17</v>
      </c>
      <c r="N8" s="341"/>
      <c r="O8" s="341"/>
      <c r="P8" s="340">
        <v>77</v>
      </c>
      <c r="Q8" s="341">
        <v>39</v>
      </c>
      <c r="R8" s="341"/>
      <c r="S8" s="341"/>
      <c r="T8" s="341"/>
      <c r="U8" s="341"/>
      <c r="V8" s="341"/>
      <c r="W8" s="341"/>
      <c r="X8" s="341"/>
      <c r="Y8" s="341"/>
      <c r="Z8" s="341">
        <v>70</v>
      </c>
      <c r="AA8" s="341">
        <f t="shared" si="0"/>
        <v>6</v>
      </c>
    </row>
    <row r="9" spans="1:27" ht="12.75" customHeight="1" x14ac:dyDescent="0.25">
      <c r="A9" s="346" t="s">
        <v>3018</v>
      </c>
      <c r="B9" s="346" t="s">
        <v>2866</v>
      </c>
      <c r="C9" s="346">
        <v>1999</v>
      </c>
      <c r="D9" s="346" t="s">
        <v>2503</v>
      </c>
      <c r="E9" s="341" t="s">
        <v>2825</v>
      </c>
      <c r="F9" s="340">
        <v>61</v>
      </c>
      <c r="G9" s="341"/>
      <c r="H9" s="341"/>
      <c r="I9" s="340">
        <v>61</v>
      </c>
      <c r="J9" s="341"/>
      <c r="K9" s="341"/>
      <c r="L9" s="341"/>
      <c r="M9" s="341"/>
      <c r="N9" s="341"/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  <c r="Z9" s="341"/>
      <c r="AA9" s="341">
        <f t="shared" si="0"/>
        <v>1</v>
      </c>
    </row>
    <row r="10" spans="1:27" ht="12.75" customHeight="1" x14ac:dyDescent="0.25">
      <c r="A10" s="346" t="s">
        <v>3019</v>
      </c>
      <c r="B10" s="346" t="s">
        <v>1243</v>
      </c>
      <c r="C10" s="346">
        <v>1999</v>
      </c>
      <c r="D10" s="346" t="s">
        <v>2503</v>
      </c>
      <c r="E10" s="341" t="s">
        <v>2825</v>
      </c>
      <c r="F10" s="340">
        <v>54</v>
      </c>
      <c r="G10" s="341"/>
      <c r="H10" s="341"/>
      <c r="I10" s="341"/>
      <c r="J10" s="341">
        <v>33</v>
      </c>
      <c r="K10" s="341"/>
      <c r="L10" s="341"/>
      <c r="M10" s="341"/>
      <c r="N10" s="341"/>
      <c r="O10" s="341"/>
      <c r="P10" s="341"/>
      <c r="Q10" s="341">
        <v>53</v>
      </c>
      <c r="R10" s="341"/>
      <c r="S10" s="341"/>
      <c r="T10" s="341"/>
      <c r="U10" s="341"/>
      <c r="V10" s="341"/>
      <c r="W10" s="341"/>
      <c r="X10" s="340">
        <v>54</v>
      </c>
      <c r="Y10" s="341"/>
      <c r="Z10" s="341">
        <v>1</v>
      </c>
      <c r="AA10" s="341">
        <f t="shared" si="0"/>
        <v>4</v>
      </c>
    </row>
    <row r="11" spans="1:27" ht="12.75" customHeight="1" x14ac:dyDescent="0.25">
      <c r="A11" s="346" t="s">
        <v>2853</v>
      </c>
      <c r="B11" s="346" t="s">
        <v>2327</v>
      </c>
      <c r="C11" s="346">
        <v>1999</v>
      </c>
      <c r="D11" s="346" t="s">
        <v>2519</v>
      </c>
      <c r="E11" s="341" t="s">
        <v>2825</v>
      </c>
      <c r="F11" s="340">
        <v>52</v>
      </c>
      <c r="G11" s="341"/>
      <c r="H11" s="341"/>
      <c r="I11" s="341">
        <v>36</v>
      </c>
      <c r="J11" s="341"/>
      <c r="K11" s="341"/>
      <c r="L11" s="341"/>
      <c r="M11" s="341"/>
      <c r="N11" s="341"/>
      <c r="O11" s="341">
        <v>18</v>
      </c>
      <c r="P11" s="341"/>
      <c r="Q11" s="341"/>
      <c r="R11" s="341"/>
      <c r="S11" s="341"/>
      <c r="T11" s="341"/>
      <c r="U11" s="341"/>
      <c r="V11" s="341"/>
      <c r="W11" s="340">
        <v>52</v>
      </c>
      <c r="X11" s="341"/>
      <c r="Y11" s="341"/>
      <c r="Z11" s="341"/>
      <c r="AA11" s="341">
        <f t="shared" si="0"/>
        <v>3</v>
      </c>
    </row>
    <row r="12" spans="1:27" ht="12.75" customHeight="1" x14ac:dyDescent="0.25">
      <c r="A12" s="346" t="s">
        <v>2841</v>
      </c>
      <c r="B12" s="346" t="s">
        <v>2407</v>
      </c>
      <c r="C12" s="346">
        <v>1999</v>
      </c>
      <c r="D12" s="346" t="s">
        <v>2595</v>
      </c>
      <c r="E12" s="341" t="s">
        <v>2825</v>
      </c>
      <c r="F12" s="340">
        <v>50</v>
      </c>
      <c r="G12" s="341"/>
      <c r="H12" s="341"/>
      <c r="I12" s="341"/>
      <c r="J12" s="341"/>
      <c r="K12" s="341"/>
      <c r="L12" s="341"/>
      <c r="M12" s="341"/>
      <c r="N12" s="341"/>
      <c r="O12" s="340">
        <v>50</v>
      </c>
      <c r="P12" s="341"/>
      <c r="Q12" s="341"/>
      <c r="R12" s="341"/>
      <c r="S12" s="341"/>
      <c r="T12" s="341"/>
      <c r="U12" s="341"/>
      <c r="V12" s="341"/>
      <c r="W12" s="341"/>
      <c r="X12" s="341"/>
      <c r="Y12" s="341"/>
      <c r="Z12" s="341">
        <v>1</v>
      </c>
      <c r="AA12" s="341">
        <f t="shared" si="0"/>
        <v>2</v>
      </c>
    </row>
    <row r="13" spans="1:27" ht="12.75" customHeight="1" x14ac:dyDescent="0.25">
      <c r="A13" s="346" t="s">
        <v>3020</v>
      </c>
      <c r="B13" s="346" t="s">
        <v>2361</v>
      </c>
      <c r="C13" s="346">
        <v>1999</v>
      </c>
      <c r="D13" s="346" t="s">
        <v>2546</v>
      </c>
      <c r="E13" s="341" t="s">
        <v>2825</v>
      </c>
      <c r="F13" s="340">
        <v>50</v>
      </c>
      <c r="G13" s="341"/>
      <c r="H13" s="341"/>
      <c r="I13" s="341"/>
      <c r="J13" s="341">
        <v>21</v>
      </c>
      <c r="K13" s="341"/>
      <c r="L13" s="341"/>
      <c r="M13" s="341"/>
      <c r="N13" s="341"/>
      <c r="O13" s="341"/>
      <c r="P13" s="341"/>
      <c r="Q13" s="341"/>
      <c r="R13" s="341"/>
      <c r="S13" s="341"/>
      <c r="T13" s="341">
        <v>11</v>
      </c>
      <c r="U13" s="341"/>
      <c r="V13" s="341"/>
      <c r="W13" s="340">
        <v>50</v>
      </c>
      <c r="X13" s="341">
        <v>1</v>
      </c>
      <c r="Y13" s="341"/>
      <c r="Z13" s="341"/>
      <c r="AA13" s="341">
        <f t="shared" si="0"/>
        <v>4</v>
      </c>
    </row>
    <row r="14" spans="1:27" ht="12.75" customHeight="1" x14ac:dyDescent="0.25">
      <c r="A14" s="346" t="s">
        <v>3021</v>
      </c>
      <c r="B14" s="346" t="s">
        <v>2383</v>
      </c>
      <c r="C14" s="346">
        <v>1999</v>
      </c>
      <c r="D14" s="346" t="s">
        <v>1340</v>
      </c>
      <c r="E14" s="341" t="s">
        <v>2825</v>
      </c>
      <c r="F14" s="340">
        <v>47</v>
      </c>
      <c r="G14" s="341"/>
      <c r="H14" s="341"/>
      <c r="I14" s="341"/>
      <c r="J14" s="341">
        <v>15</v>
      </c>
      <c r="K14" s="341"/>
      <c r="L14" s="341">
        <v>27</v>
      </c>
      <c r="M14" s="341"/>
      <c r="N14" s="341"/>
      <c r="O14" s="341"/>
      <c r="P14" s="341"/>
      <c r="Q14" s="341"/>
      <c r="R14" s="341"/>
      <c r="S14" s="341"/>
      <c r="T14" s="340">
        <v>47</v>
      </c>
      <c r="U14" s="341"/>
      <c r="V14" s="341"/>
      <c r="W14" s="341"/>
      <c r="X14" s="341"/>
      <c r="Y14" s="341"/>
      <c r="Z14" s="341"/>
      <c r="AA14" s="341">
        <f t="shared" si="0"/>
        <v>3</v>
      </c>
    </row>
    <row r="15" spans="1:27" ht="12.75" customHeight="1" x14ac:dyDescent="0.25">
      <c r="A15" s="346" t="s">
        <v>3022</v>
      </c>
      <c r="B15" s="346" t="s">
        <v>2340</v>
      </c>
      <c r="C15" s="346">
        <v>1999</v>
      </c>
      <c r="D15" s="346" t="s">
        <v>2597</v>
      </c>
      <c r="E15" s="341" t="s">
        <v>2825</v>
      </c>
      <c r="F15" s="340">
        <v>45</v>
      </c>
      <c r="G15" s="341"/>
      <c r="H15" s="341"/>
      <c r="I15" s="341"/>
      <c r="J15" s="341"/>
      <c r="K15" s="341"/>
      <c r="L15" s="341"/>
      <c r="M15" s="341">
        <v>43</v>
      </c>
      <c r="N15" s="341"/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0">
        <v>45</v>
      </c>
      <c r="Z15" s="341"/>
      <c r="AA15" s="341">
        <f t="shared" si="0"/>
        <v>2</v>
      </c>
    </row>
    <row r="16" spans="1:27" ht="12.75" customHeight="1" x14ac:dyDescent="0.25">
      <c r="A16" s="346" t="s">
        <v>3023</v>
      </c>
      <c r="B16" s="346" t="s">
        <v>2314</v>
      </c>
      <c r="C16" s="346">
        <v>1999</v>
      </c>
      <c r="D16" s="346" t="s">
        <v>2519</v>
      </c>
      <c r="E16" s="341" t="s">
        <v>2825</v>
      </c>
      <c r="F16" s="340">
        <v>45</v>
      </c>
      <c r="G16" s="341"/>
      <c r="H16" s="341"/>
      <c r="I16" s="341"/>
      <c r="J16" s="341"/>
      <c r="K16" s="340">
        <v>45</v>
      </c>
      <c r="L16" s="341">
        <v>17</v>
      </c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>
        <v>1</v>
      </c>
      <c r="AA16" s="341">
        <f t="shared" si="0"/>
        <v>3</v>
      </c>
    </row>
    <row r="17" spans="1:27" ht="12.75" customHeight="1" x14ac:dyDescent="0.25">
      <c r="A17" s="346" t="s">
        <v>3024</v>
      </c>
      <c r="B17" s="346" t="s">
        <v>2331</v>
      </c>
      <c r="C17" s="346">
        <v>1999</v>
      </c>
      <c r="D17" s="346" t="s">
        <v>2519</v>
      </c>
      <c r="E17" s="341" t="s">
        <v>2825</v>
      </c>
      <c r="F17" s="340">
        <v>45</v>
      </c>
      <c r="G17" s="341"/>
      <c r="H17" s="341"/>
      <c r="I17" s="341"/>
      <c r="J17" s="341"/>
      <c r="K17" s="340">
        <v>45</v>
      </c>
      <c r="L17" s="341"/>
      <c r="M17" s="341"/>
      <c r="N17" s="341"/>
      <c r="O17" s="341">
        <v>22</v>
      </c>
      <c r="P17" s="341"/>
      <c r="Q17" s="341"/>
      <c r="R17" s="341"/>
      <c r="S17" s="341"/>
      <c r="T17" s="341">
        <v>31</v>
      </c>
      <c r="U17" s="341"/>
      <c r="V17" s="341">
        <v>20</v>
      </c>
      <c r="W17" s="341"/>
      <c r="X17" s="341"/>
      <c r="Y17" s="341">
        <v>26</v>
      </c>
      <c r="Z17" s="341"/>
      <c r="AA17" s="341">
        <f t="shared" si="0"/>
        <v>5</v>
      </c>
    </row>
    <row r="18" spans="1:27" ht="12.75" customHeight="1" x14ac:dyDescent="0.25">
      <c r="A18" s="346" t="s">
        <v>3025</v>
      </c>
      <c r="B18" s="346" t="s">
        <v>2351</v>
      </c>
      <c r="C18" s="346">
        <v>1999</v>
      </c>
      <c r="D18" s="346" t="s">
        <v>2503</v>
      </c>
      <c r="E18" s="341" t="s">
        <v>2825</v>
      </c>
      <c r="F18" s="340">
        <v>44</v>
      </c>
      <c r="G18" s="340">
        <v>44</v>
      </c>
      <c r="H18" s="341"/>
      <c r="I18" s="341"/>
      <c r="J18" s="341"/>
      <c r="K18" s="341"/>
      <c r="L18" s="341"/>
      <c r="M18" s="341"/>
      <c r="N18" s="341">
        <v>4</v>
      </c>
      <c r="O18" s="341"/>
      <c r="P18" s="341"/>
      <c r="Q18" s="341"/>
      <c r="R18" s="341">
        <v>21</v>
      </c>
      <c r="S18" s="341"/>
      <c r="T18" s="341">
        <v>22</v>
      </c>
      <c r="U18" s="341"/>
      <c r="V18" s="341"/>
      <c r="W18" s="341"/>
      <c r="X18" s="341"/>
      <c r="Y18" s="341"/>
      <c r="Z18" s="341"/>
      <c r="AA18" s="341">
        <f t="shared" si="0"/>
        <v>4</v>
      </c>
    </row>
    <row r="19" spans="1:27" ht="12.75" customHeight="1" x14ac:dyDescent="0.25">
      <c r="A19" s="346" t="s">
        <v>3026</v>
      </c>
      <c r="B19" s="346" t="s">
        <v>936</v>
      </c>
      <c r="C19" s="346">
        <v>1999</v>
      </c>
      <c r="D19" s="346" t="s">
        <v>2600</v>
      </c>
      <c r="E19" s="341" t="s">
        <v>2825</v>
      </c>
      <c r="F19" s="340">
        <v>40</v>
      </c>
      <c r="G19" s="341"/>
      <c r="H19" s="341"/>
      <c r="I19" s="341"/>
      <c r="J19" s="341"/>
      <c r="K19" s="340">
        <v>40</v>
      </c>
      <c r="L19" s="341"/>
      <c r="M19" s="341"/>
      <c r="N19" s="341"/>
      <c r="O19" s="341"/>
      <c r="P19" s="341"/>
      <c r="Q19" s="341"/>
      <c r="R19" s="341"/>
      <c r="S19" s="341">
        <v>19</v>
      </c>
      <c r="T19" s="341"/>
      <c r="U19" s="341"/>
      <c r="V19" s="341"/>
      <c r="W19" s="341">
        <v>15</v>
      </c>
      <c r="X19" s="341"/>
      <c r="Y19" s="341"/>
      <c r="Z19" s="341"/>
      <c r="AA19" s="341">
        <f t="shared" si="0"/>
        <v>3</v>
      </c>
    </row>
    <row r="20" spans="1:27" ht="12.75" customHeight="1" x14ac:dyDescent="0.25">
      <c r="A20" s="346" t="s">
        <v>3027</v>
      </c>
      <c r="B20" s="346" t="s">
        <v>2856</v>
      </c>
      <c r="C20" s="346">
        <v>1999</v>
      </c>
      <c r="D20" s="346" t="s">
        <v>2532</v>
      </c>
      <c r="E20" s="341" t="s">
        <v>2825</v>
      </c>
      <c r="F20" s="340">
        <v>32</v>
      </c>
      <c r="G20" s="341"/>
      <c r="H20" s="340">
        <v>32</v>
      </c>
      <c r="I20" s="341"/>
      <c r="J20" s="341"/>
      <c r="K20" s="341"/>
      <c r="L20" s="341">
        <v>23</v>
      </c>
      <c r="M20" s="341">
        <v>31</v>
      </c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>
        <v>1</v>
      </c>
      <c r="Y20" s="341"/>
      <c r="Z20" s="341"/>
      <c r="AA20" s="341">
        <f t="shared" si="0"/>
        <v>4</v>
      </c>
    </row>
    <row r="21" spans="1:27" ht="12.75" customHeight="1" x14ac:dyDescent="0.25">
      <c r="A21" s="346" t="s">
        <v>3028</v>
      </c>
      <c r="B21" s="346" t="s">
        <v>2428</v>
      </c>
      <c r="C21" s="346">
        <v>1999</v>
      </c>
      <c r="D21" s="346" t="s">
        <v>2600</v>
      </c>
      <c r="E21" s="341" t="s">
        <v>2825</v>
      </c>
      <c r="F21" s="340">
        <v>31</v>
      </c>
      <c r="G21" s="341"/>
      <c r="H21" s="341"/>
      <c r="I21" s="341"/>
      <c r="J21" s="341"/>
      <c r="K21" s="341"/>
      <c r="L21" s="341"/>
      <c r="M21" s="341"/>
      <c r="N21" s="341"/>
      <c r="O21" s="341"/>
      <c r="P21" s="341"/>
      <c r="Q21" s="341"/>
      <c r="R21" s="341"/>
      <c r="S21" s="340">
        <v>31</v>
      </c>
      <c r="T21" s="341">
        <v>10</v>
      </c>
      <c r="U21" s="341"/>
      <c r="V21" s="341"/>
      <c r="W21" s="341"/>
      <c r="X21" s="341"/>
      <c r="Y21" s="341"/>
      <c r="Z21" s="341">
        <v>1</v>
      </c>
      <c r="AA21" s="341">
        <f t="shared" si="0"/>
        <v>3</v>
      </c>
    </row>
    <row r="22" spans="1:27" ht="12.75" customHeight="1" x14ac:dyDescent="0.25">
      <c r="A22" s="346" t="s">
        <v>3029</v>
      </c>
      <c r="B22" s="346" t="s">
        <v>2314</v>
      </c>
      <c r="C22" s="346">
        <v>1999</v>
      </c>
      <c r="D22" s="346" t="s">
        <v>3030</v>
      </c>
      <c r="E22" s="341" t="s">
        <v>2825</v>
      </c>
      <c r="F22" s="340">
        <v>31</v>
      </c>
      <c r="G22" s="341"/>
      <c r="H22" s="341"/>
      <c r="I22" s="341"/>
      <c r="J22" s="340">
        <v>31</v>
      </c>
      <c r="K22" s="341"/>
      <c r="L22" s="341"/>
      <c r="M22" s="341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  <c r="Z22" s="341"/>
      <c r="AA22" s="341">
        <f t="shared" si="0"/>
        <v>1</v>
      </c>
    </row>
    <row r="23" spans="1:27" ht="12.75" customHeight="1" x14ac:dyDescent="0.25">
      <c r="A23" s="346" t="s">
        <v>3031</v>
      </c>
      <c r="B23" s="346" t="s">
        <v>2405</v>
      </c>
      <c r="C23" s="346">
        <v>1999</v>
      </c>
      <c r="D23" s="346" t="s">
        <v>2609</v>
      </c>
      <c r="E23" s="341" t="s">
        <v>2825</v>
      </c>
      <c r="F23" s="340">
        <v>30</v>
      </c>
      <c r="G23" s="341"/>
      <c r="H23" s="341">
        <v>11</v>
      </c>
      <c r="I23" s="341"/>
      <c r="J23" s="341"/>
      <c r="K23" s="340">
        <v>30</v>
      </c>
      <c r="L23" s="341"/>
      <c r="M23" s="341">
        <v>29</v>
      </c>
      <c r="N23" s="341"/>
      <c r="O23" s="341"/>
      <c r="P23" s="341"/>
      <c r="Q23" s="341"/>
      <c r="R23" s="341"/>
      <c r="S23" s="341"/>
      <c r="T23" s="341">
        <v>3</v>
      </c>
      <c r="U23" s="341"/>
      <c r="V23" s="341"/>
      <c r="W23" s="341"/>
      <c r="X23" s="341"/>
      <c r="Y23" s="341"/>
      <c r="Z23" s="341"/>
      <c r="AA23" s="341">
        <f t="shared" si="0"/>
        <v>4</v>
      </c>
    </row>
    <row r="24" spans="1:27" ht="12.75" customHeight="1" x14ac:dyDescent="0.25">
      <c r="A24" s="346" t="s">
        <v>3032</v>
      </c>
      <c r="B24" s="346" t="s">
        <v>1243</v>
      </c>
      <c r="C24" s="346">
        <v>1999</v>
      </c>
      <c r="D24" s="346" t="s">
        <v>1340</v>
      </c>
      <c r="E24" s="341" t="s">
        <v>2825</v>
      </c>
      <c r="F24" s="340">
        <v>30</v>
      </c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>
        <v>12</v>
      </c>
      <c r="R24" s="341"/>
      <c r="S24" s="341"/>
      <c r="T24" s="341"/>
      <c r="U24" s="341"/>
      <c r="V24" s="341"/>
      <c r="W24" s="340">
        <v>30</v>
      </c>
      <c r="X24" s="341"/>
      <c r="Y24" s="341"/>
      <c r="Z24" s="341"/>
      <c r="AA24" s="341">
        <f t="shared" si="0"/>
        <v>2</v>
      </c>
    </row>
    <row r="25" spans="1:27" ht="12.75" customHeight="1" x14ac:dyDescent="0.25">
      <c r="A25" s="346" t="s">
        <v>3033</v>
      </c>
      <c r="B25" s="346" t="s">
        <v>2828</v>
      </c>
      <c r="C25" s="346">
        <v>1999</v>
      </c>
      <c r="D25" s="346" t="s">
        <v>2546</v>
      </c>
      <c r="E25" s="341" t="s">
        <v>2825</v>
      </c>
      <c r="F25" s="340">
        <v>27</v>
      </c>
      <c r="G25" s="341"/>
      <c r="H25" s="341">
        <v>15</v>
      </c>
      <c r="I25" s="341"/>
      <c r="J25" s="341"/>
      <c r="K25" s="341"/>
      <c r="L25" s="341">
        <v>14</v>
      </c>
      <c r="M25" s="340">
        <v>27</v>
      </c>
      <c r="N25" s="341"/>
      <c r="O25" s="341"/>
      <c r="P25" s="341"/>
      <c r="Q25" s="341"/>
      <c r="R25" s="341"/>
      <c r="S25" s="341"/>
      <c r="T25" s="341"/>
      <c r="U25" s="341"/>
      <c r="V25" s="341"/>
      <c r="W25" s="341"/>
      <c r="X25" s="341"/>
      <c r="Y25" s="341"/>
      <c r="Z25" s="341"/>
      <c r="AA25" s="341">
        <f t="shared" si="0"/>
        <v>3</v>
      </c>
    </row>
    <row r="26" spans="1:27" ht="12.75" customHeight="1" x14ac:dyDescent="0.25">
      <c r="A26" s="346" t="s">
        <v>3034</v>
      </c>
      <c r="B26" s="346" t="s">
        <v>936</v>
      </c>
      <c r="C26" s="346">
        <v>1999</v>
      </c>
      <c r="D26" s="346" t="s">
        <v>2519</v>
      </c>
      <c r="E26" s="341" t="s">
        <v>2825</v>
      </c>
      <c r="F26" s="340">
        <v>27</v>
      </c>
      <c r="G26" s="341"/>
      <c r="H26" s="341"/>
      <c r="I26" s="341"/>
      <c r="J26" s="340">
        <v>27</v>
      </c>
      <c r="K26" s="341"/>
      <c r="L26" s="341"/>
      <c r="M26" s="341"/>
      <c r="N26" s="341"/>
      <c r="O26" s="341"/>
      <c r="P26" s="341"/>
      <c r="Q26" s="341">
        <v>11</v>
      </c>
      <c r="R26" s="341">
        <v>21</v>
      </c>
      <c r="S26" s="341"/>
      <c r="T26" s="341"/>
      <c r="U26" s="341"/>
      <c r="V26" s="341"/>
      <c r="W26" s="341"/>
      <c r="X26" s="341"/>
      <c r="Y26" s="341"/>
      <c r="Z26" s="341"/>
      <c r="AA26" s="341">
        <f t="shared" si="0"/>
        <v>3</v>
      </c>
    </row>
    <row r="27" spans="1:27" ht="12.75" customHeight="1" x14ac:dyDescent="0.25">
      <c r="A27" s="346" t="s">
        <v>3035</v>
      </c>
      <c r="B27" s="346" t="s">
        <v>1243</v>
      </c>
      <c r="C27" s="346">
        <v>1999</v>
      </c>
      <c r="D27" s="346" t="s">
        <v>2519</v>
      </c>
      <c r="E27" s="341" t="s">
        <v>2825</v>
      </c>
      <c r="F27" s="340">
        <v>26</v>
      </c>
      <c r="G27" s="341"/>
      <c r="H27" s="341"/>
      <c r="I27" s="341">
        <v>20</v>
      </c>
      <c r="J27" s="341"/>
      <c r="K27" s="341"/>
      <c r="L27" s="340">
        <v>26</v>
      </c>
      <c r="M27" s="341"/>
      <c r="N27" s="341"/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  <c r="Z27" s="341"/>
      <c r="AA27" s="341">
        <f t="shared" si="0"/>
        <v>2</v>
      </c>
    </row>
    <row r="28" spans="1:27" ht="12.75" customHeight="1" x14ac:dyDescent="0.25">
      <c r="A28" s="346" t="s">
        <v>3036</v>
      </c>
      <c r="B28" s="346" t="s">
        <v>2614</v>
      </c>
      <c r="C28" s="346">
        <v>1999</v>
      </c>
      <c r="D28" s="346" t="s">
        <v>2519</v>
      </c>
      <c r="E28" s="341" t="s">
        <v>2825</v>
      </c>
      <c r="F28" s="340">
        <v>26</v>
      </c>
      <c r="G28" s="341"/>
      <c r="H28" s="341"/>
      <c r="I28" s="341"/>
      <c r="J28" s="341"/>
      <c r="K28" s="341"/>
      <c r="L28" s="341"/>
      <c r="M28" s="341"/>
      <c r="N28" s="341"/>
      <c r="O28" s="341"/>
      <c r="P28" s="341"/>
      <c r="Q28" s="341"/>
      <c r="R28" s="341"/>
      <c r="S28" s="341"/>
      <c r="T28" s="341"/>
      <c r="U28" s="341"/>
      <c r="V28" s="341"/>
      <c r="W28" s="341">
        <v>20</v>
      </c>
      <c r="X28" s="341"/>
      <c r="Y28" s="340">
        <v>26</v>
      </c>
      <c r="Z28" s="341"/>
      <c r="AA28" s="341">
        <f t="shared" si="0"/>
        <v>2</v>
      </c>
    </row>
    <row r="29" spans="1:27" ht="12.75" customHeight="1" x14ac:dyDescent="0.25">
      <c r="A29" s="346" t="s">
        <v>3037</v>
      </c>
      <c r="B29" s="346" t="s">
        <v>2383</v>
      </c>
      <c r="C29" s="346">
        <v>1999</v>
      </c>
      <c r="D29" s="346" t="s">
        <v>2595</v>
      </c>
      <c r="E29" s="341" t="s">
        <v>2825</v>
      </c>
      <c r="F29" s="340">
        <v>25</v>
      </c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1"/>
      <c r="S29" s="341"/>
      <c r="T29" s="341"/>
      <c r="U29" s="341"/>
      <c r="V29" s="341"/>
      <c r="W29" s="341"/>
      <c r="X29" s="341"/>
      <c r="Y29" s="340">
        <v>25</v>
      </c>
      <c r="Z29" s="341"/>
      <c r="AA29" s="341">
        <f t="shared" si="0"/>
        <v>1</v>
      </c>
    </row>
    <row r="30" spans="1:27" ht="12.75" customHeight="1" x14ac:dyDescent="0.25">
      <c r="A30" s="346" t="s">
        <v>3038</v>
      </c>
      <c r="B30" s="346" t="s">
        <v>1277</v>
      </c>
      <c r="C30" s="346">
        <v>1999</v>
      </c>
      <c r="D30" s="346" t="s">
        <v>2546</v>
      </c>
      <c r="E30" s="341" t="s">
        <v>2825</v>
      </c>
      <c r="F30" s="340">
        <v>25</v>
      </c>
      <c r="G30" s="341"/>
      <c r="H30" s="341"/>
      <c r="I30" s="341"/>
      <c r="J30" s="341">
        <v>17</v>
      </c>
      <c r="K30" s="341"/>
      <c r="L30" s="341">
        <v>12</v>
      </c>
      <c r="M30" s="341"/>
      <c r="N30" s="341"/>
      <c r="O30" s="340">
        <v>25</v>
      </c>
      <c r="P30" s="341"/>
      <c r="Q30" s="341"/>
      <c r="R30" s="341"/>
      <c r="S30" s="341"/>
      <c r="T30" s="341"/>
      <c r="U30" s="341"/>
      <c r="V30" s="341"/>
      <c r="W30" s="341">
        <v>2</v>
      </c>
      <c r="X30" s="341"/>
      <c r="Y30" s="341"/>
      <c r="Z30" s="341"/>
      <c r="AA30" s="341">
        <f t="shared" si="0"/>
        <v>4</v>
      </c>
    </row>
    <row r="31" spans="1:27" ht="12.75" customHeight="1" x14ac:dyDescent="0.25">
      <c r="A31" s="346" t="s">
        <v>3039</v>
      </c>
      <c r="B31" s="346" t="s">
        <v>2380</v>
      </c>
      <c r="C31" s="346">
        <v>1999</v>
      </c>
      <c r="D31" s="346" t="s">
        <v>2519</v>
      </c>
      <c r="E31" s="341" t="s">
        <v>2825</v>
      </c>
      <c r="F31" s="340">
        <v>25</v>
      </c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341"/>
      <c r="R31" s="341"/>
      <c r="S31" s="341"/>
      <c r="T31" s="341"/>
      <c r="U31" s="341"/>
      <c r="V31" s="340">
        <v>25</v>
      </c>
      <c r="W31" s="341"/>
      <c r="X31" s="341"/>
      <c r="Y31" s="341"/>
      <c r="Z31" s="341"/>
      <c r="AA31" s="341">
        <f t="shared" si="0"/>
        <v>1</v>
      </c>
    </row>
    <row r="32" spans="1:27" ht="12.75" customHeight="1" x14ac:dyDescent="0.25">
      <c r="A32" s="346" t="s">
        <v>3040</v>
      </c>
      <c r="B32" s="346" t="s">
        <v>2383</v>
      </c>
      <c r="C32" s="346">
        <v>1999</v>
      </c>
      <c r="D32" s="346" t="s">
        <v>2519</v>
      </c>
      <c r="E32" s="341" t="s">
        <v>2825</v>
      </c>
      <c r="F32" s="340">
        <v>25</v>
      </c>
      <c r="G32" s="341">
        <v>13</v>
      </c>
      <c r="H32" s="341"/>
      <c r="I32" s="341"/>
      <c r="J32" s="341"/>
      <c r="K32" s="341"/>
      <c r="L32" s="341">
        <v>17</v>
      </c>
      <c r="M32" s="341"/>
      <c r="N32" s="341"/>
      <c r="O32" s="340">
        <v>25</v>
      </c>
      <c r="P32" s="341"/>
      <c r="Q32" s="341"/>
      <c r="R32" s="341"/>
      <c r="S32" s="341"/>
      <c r="T32" s="341"/>
      <c r="U32" s="341"/>
      <c r="V32" s="341"/>
      <c r="W32" s="341"/>
      <c r="X32" s="341"/>
      <c r="Y32" s="341"/>
      <c r="Z32" s="341"/>
      <c r="AA32" s="341">
        <f t="shared" si="0"/>
        <v>3</v>
      </c>
    </row>
    <row r="33" spans="1:27" ht="12.75" customHeight="1" x14ac:dyDescent="0.25">
      <c r="A33" s="346" t="s">
        <v>3041</v>
      </c>
      <c r="B33" s="346" t="s">
        <v>2317</v>
      </c>
      <c r="C33" s="346">
        <v>1999</v>
      </c>
      <c r="D33" s="346" t="s">
        <v>1340</v>
      </c>
      <c r="E33" s="341" t="s">
        <v>2825</v>
      </c>
      <c r="F33" s="340">
        <v>25</v>
      </c>
      <c r="G33" s="341"/>
      <c r="H33" s="341"/>
      <c r="I33" s="341"/>
      <c r="J33" s="341"/>
      <c r="K33" s="341"/>
      <c r="L33" s="341"/>
      <c r="M33" s="341">
        <v>2</v>
      </c>
      <c r="N33" s="341"/>
      <c r="O33" s="341">
        <v>2</v>
      </c>
      <c r="P33" s="341"/>
      <c r="Q33" s="341"/>
      <c r="R33" s="341"/>
      <c r="S33" s="341"/>
      <c r="T33" s="341"/>
      <c r="U33" s="341"/>
      <c r="V33" s="340">
        <v>25</v>
      </c>
      <c r="W33" s="341"/>
      <c r="X33" s="341"/>
      <c r="Y33" s="341"/>
      <c r="Z33" s="341"/>
      <c r="AA33" s="341">
        <f t="shared" si="0"/>
        <v>3</v>
      </c>
    </row>
    <row r="34" spans="1:27" ht="12.75" customHeight="1" x14ac:dyDescent="0.25">
      <c r="A34" s="346" t="s">
        <v>3042</v>
      </c>
      <c r="B34" s="346" t="s">
        <v>2351</v>
      </c>
      <c r="C34" s="346">
        <v>1999</v>
      </c>
      <c r="D34" s="346" t="s">
        <v>2600</v>
      </c>
      <c r="E34" s="341" t="s">
        <v>2825</v>
      </c>
      <c r="F34" s="340">
        <v>23</v>
      </c>
      <c r="G34" s="341"/>
      <c r="H34" s="341"/>
      <c r="I34" s="341"/>
      <c r="J34" s="341"/>
      <c r="K34" s="341"/>
      <c r="L34" s="341"/>
      <c r="M34" s="340">
        <v>23</v>
      </c>
      <c r="N34" s="341"/>
      <c r="O34" s="341"/>
      <c r="P34" s="341"/>
      <c r="Q34" s="341"/>
      <c r="R34" s="341"/>
      <c r="S34" s="341">
        <v>21</v>
      </c>
      <c r="T34" s="341"/>
      <c r="U34" s="341"/>
      <c r="V34" s="341"/>
      <c r="W34" s="341"/>
      <c r="X34" s="341"/>
      <c r="Y34" s="341"/>
      <c r="Z34" s="341"/>
      <c r="AA34" s="341">
        <f t="shared" si="0"/>
        <v>2</v>
      </c>
    </row>
    <row r="35" spans="1:27" ht="12.75" customHeight="1" x14ac:dyDescent="0.25">
      <c r="A35" s="346" t="s">
        <v>3043</v>
      </c>
      <c r="B35" s="346" t="s">
        <v>2866</v>
      </c>
      <c r="C35" s="346">
        <v>1999</v>
      </c>
      <c r="D35" s="346" t="s">
        <v>2519</v>
      </c>
      <c r="E35" s="341" t="s">
        <v>2825</v>
      </c>
      <c r="F35" s="340">
        <v>23</v>
      </c>
      <c r="G35" s="341"/>
      <c r="H35" s="341"/>
      <c r="I35" s="341"/>
      <c r="J35" s="341"/>
      <c r="K35" s="341"/>
      <c r="L35" s="341">
        <v>17</v>
      </c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0">
        <v>23</v>
      </c>
      <c r="Z35" s="341"/>
      <c r="AA35" s="341">
        <f t="shared" si="0"/>
        <v>2</v>
      </c>
    </row>
    <row r="36" spans="1:27" ht="12.75" customHeight="1" x14ac:dyDescent="0.25">
      <c r="A36" s="346" t="s">
        <v>3044</v>
      </c>
      <c r="B36" s="346" t="s">
        <v>2351</v>
      </c>
      <c r="C36" s="346">
        <v>1999</v>
      </c>
      <c r="D36" s="346" t="s">
        <v>3030</v>
      </c>
      <c r="E36" s="341" t="s">
        <v>2825</v>
      </c>
      <c r="F36" s="340">
        <v>21</v>
      </c>
      <c r="G36" s="341"/>
      <c r="H36" s="341"/>
      <c r="I36" s="341"/>
      <c r="J36" s="341"/>
      <c r="K36" s="341"/>
      <c r="L36" s="341"/>
      <c r="M36" s="341"/>
      <c r="N36" s="341"/>
      <c r="O36" s="341"/>
      <c r="P36" s="341"/>
      <c r="Q36" s="341"/>
      <c r="R36" s="341"/>
      <c r="S36" s="340">
        <v>21</v>
      </c>
      <c r="T36" s="341"/>
      <c r="U36" s="341"/>
      <c r="V36" s="341"/>
      <c r="W36" s="341"/>
      <c r="X36" s="341"/>
      <c r="Y36" s="341"/>
      <c r="Z36" s="341"/>
      <c r="AA36" s="341">
        <f t="shared" si="0"/>
        <v>1</v>
      </c>
    </row>
    <row r="37" spans="1:27" ht="12.75" customHeight="1" x14ac:dyDescent="0.25">
      <c r="A37" s="346" t="s">
        <v>3045</v>
      </c>
      <c r="B37" s="346" t="s">
        <v>2383</v>
      </c>
      <c r="C37" s="346">
        <v>1999</v>
      </c>
      <c r="D37" s="346" t="s">
        <v>2546</v>
      </c>
      <c r="E37" s="341" t="s">
        <v>2825</v>
      </c>
      <c r="F37" s="340">
        <v>21</v>
      </c>
      <c r="G37" s="341"/>
      <c r="H37" s="341"/>
      <c r="I37" s="341"/>
      <c r="J37" s="340">
        <v>21</v>
      </c>
      <c r="K37" s="341"/>
      <c r="L37" s="341"/>
      <c r="M37" s="341"/>
      <c r="N37" s="341"/>
      <c r="O37" s="341"/>
      <c r="P37" s="341"/>
      <c r="Q37" s="341"/>
      <c r="R37" s="341"/>
      <c r="S37" s="341"/>
      <c r="T37" s="341"/>
      <c r="U37" s="341"/>
      <c r="V37" s="341"/>
      <c r="W37" s="341"/>
      <c r="X37" s="341"/>
      <c r="Y37" s="341"/>
      <c r="Z37" s="341"/>
      <c r="AA37" s="341">
        <f t="shared" si="0"/>
        <v>1</v>
      </c>
    </row>
    <row r="38" spans="1:27" ht="12.75" customHeight="1" x14ac:dyDescent="0.25">
      <c r="A38" s="346" t="s">
        <v>3046</v>
      </c>
      <c r="B38" s="346" t="s">
        <v>2365</v>
      </c>
      <c r="C38" s="346">
        <v>1999</v>
      </c>
      <c r="D38" s="346" t="s">
        <v>2519</v>
      </c>
      <c r="E38" s="341" t="s">
        <v>2825</v>
      </c>
      <c r="F38" s="340">
        <v>21</v>
      </c>
      <c r="G38" s="341"/>
      <c r="H38" s="341"/>
      <c r="I38" s="341"/>
      <c r="J38" s="341"/>
      <c r="K38" s="341"/>
      <c r="L38" s="341"/>
      <c r="M38" s="340">
        <v>21</v>
      </c>
      <c r="N38" s="341"/>
      <c r="O38" s="341"/>
      <c r="P38" s="341"/>
      <c r="Q38" s="341"/>
      <c r="R38" s="341"/>
      <c r="S38" s="341"/>
      <c r="T38" s="341"/>
      <c r="U38" s="341"/>
      <c r="V38" s="341"/>
      <c r="W38" s="341">
        <v>5</v>
      </c>
      <c r="X38" s="341"/>
      <c r="Y38" s="341"/>
      <c r="Z38" s="341"/>
      <c r="AA38" s="341">
        <f t="shared" si="0"/>
        <v>2</v>
      </c>
    </row>
    <row r="39" spans="1:27" ht="12.75" customHeight="1" x14ac:dyDescent="0.25">
      <c r="A39" s="346" t="s">
        <v>3047</v>
      </c>
      <c r="B39" s="346" t="s">
        <v>2323</v>
      </c>
      <c r="C39" s="346">
        <v>1999</v>
      </c>
      <c r="D39" s="346" t="s">
        <v>3030</v>
      </c>
      <c r="E39" s="341" t="s">
        <v>2825</v>
      </c>
      <c r="F39" s="340">
        <v>20</v>
      </c>
      <c r="G39" s="341">
        <v>18</v>
      </c>
      <c r="H39" s="341"/>
      <c r="I39" s="341"/>
      <c r="J39" s="341"/>
      <c r="K39" s="341"/>
      <c r="L39" s="341"/>
      <c r="M39" s="341">
        <v>4</v>
      </c>
      <c r="N39" s="341"/>
      <c r="O39" s="341"/>
      <c r="P39" s="341" t="s">
        <v>97</v>
      </c>
      <c r="Q39" s="341">
        <v>14</v>
      </c>
      <c r="R39" s="341"/>
      <c r="S39" s="341"/>
      <c r="T39" s="341"/>
      <c r="U39" s="341"/>
      <c r="V39" s="340">
        <v>20</v>
      </c>
      <c r="W39" s="341"/>
      <c r="X39" s="341"/>
      <c r="Y39" s="341"/>
      <c r="Z39" s="341"/>
      <c r="AA39" s="341">
        <f t="shared" si="0"/>
        <v>4</v>
      </c>
    </row>
    <row r="40" spans="1:27" ht="12.75" customHeight="1" x14ac:dyDescent="0.25">
      <c r="A40" s="346" t="s">
        <v>3048</v>
      </c>
      <c r="B40" s="346" t="s">
        <v>2383</v>
      </c>
      <c r="C40" s="346">
        <v>1999</v>
      </c>
      <c r="D40" s="346" t="s">
        <v>2546</v>
      </c>
      <c r="E40" s="341" t="s">
        <v>2825</v>
      </c>
      <c r="F40" s="340">
        <v>20</v>
      </c>
      <c r="G40" s="341"/>
      <c r="H40" s="341">
        <v>2</v>
      </c>
      <c r="I40" s="341"/>
      <c r="J40" s="341"/>
      <c r="K40" s="341"/>
      <c r="L40" s="341"/>
      <c r="M40" s="341"/>
      <c r="N40" s="341"/>
      <c r="O40" s="341">
        <v>15</v>
      </c>
      <c r="P40" s="341"/>
      <c r="Q40" s="341"/>
      <c r="R40" s="341"/>
      <c r="S40" s="341"/>
      <c r="T40" s="340">
        <v>20</v>
      </c>
      <c r="U40" s="341"/>
      <c r="V40" s="341"/>
      <c r="W40" s="341"/>
      <c r="X40" s="341"/>
      <c r="Y40" s="341"/>
      <c r="Z40" s="341"/>
      <c r="AA40" s="341">
        <f t="shared" si="0"/>
        <v>3</v>
      </c>
    </row>
    <row r="41" spans="1:27" ht="12.75" customHeight="1" x14ac:dyDescent="0.25">
      <c r="A41" s="346" t="s">
        <v>3049</v>
      </c>
      <c r="B41" s="346" t="s">
        <v>2351</v>
      </c>
      <c r="C41" s="346">
        <v>1999</v>
      </c>
      <c r="D41" s="346" t="s">
        <v>1340</v>
      </c>
      <c r="E41" s="341" t="s">
        <v>2825</v>
      </c>
      <c r="F41" s="340">
        <v>19</v>
      </c>
      <c r="G41" s="341"/>
      <c r="H41" s="341"/>
      <c r="I41" s="341"/>
      <c r="J41" s="341"/>
      <c r="K41" s="341"/>
      <c r="L41" s="341"/>
      <c r="M41" s="341"/>
      <c r="N41" s="341"/>
      <c r="O41" s="341"/>
      <c r="P41" s="341"/>
      <c r="Q41" s="341"/>
      <c r="R41" s="340">
        <v>19</v>
      </c>
      <c r="S41" s="341"/>
      <c r="T41" s="341"/>
      <c r="U41" s="341"/>
      <c r="V41" s="341"/>
      <c r="W41" s="341"/>
      <c r="X41" s="341"/>
      <c r="Y41" s="341"/>
      <c r="Z41" s="341"/>
      <c r="AA41" s="341">
        <f t="shared" si="0"/>
        <v>1</v>
      </c>
    </row>
    <row r="42" spans="1:27" ht="12.75" customHeight="1" x14ac:dyDescent="0.25">
      <c r="A42" s="346" t="s">
        <v>3050</v>
      </c>
      <c r="B42" s="346" t="s">
        <v>2523</v>
      </c>
      <c r="C42" s="346">
        <v>1999</v>
      </c>
      <c r="D42" s="346" t="s">
        <v>2584</v>
      </c>
      <c r="E42" s="341" t="s">
        <v>2825</v>
      </c>
      <c r="F42" s="340">
        <v>18</v>
      </c>
      <c r="G42" s="341"/>
      <c r="H42" s="341"/>
      <c r="I42" s="341"/>
      <c r="J42" s="341"/>
      <c r="K42" s="341"/>
      <c r="L42" s="341"/>
      <c r="M42" s="341"/>
      <c r="N42" s="341"/>
      <c r="O42" s="341"/>
      <c r="P42" s="341"/>
      <c r="Q42" s="341"/>
      <c r="R42" s="341"/>
      <c r="S42" s="341"/>
      <c r="T42" s="341"/>
      <c r="U42" s="341"/>
      <c r="V42" s="341">
        <v>8</v>
      </c>
      <c r="W42" s="341"/>
      <c r="X42" s="341"/>
      <c r="Y42" s="340">
        <v>18</v>
      </c>
      <c r="Z42" s="341"/>
      <c r="AA42" s="341">
        <f t="shared" si="0"/>
        <v>2</v>
      </c>
    </row>
    <row r="43" spans="1:27" ht="12.75" customHeight="1" x14ac:dyDescent="0.25">
      <c r="A43" s="346" t="s">
        <v>3051</v>
      </c>
      <c r="B43" s="346" t="s">
        <v>1243</v>
      </c>
      <c r="C43" s="346">
        <v>1999</v>
      </c>
      <c r="D43" s="346" t="s">
        <v>2622</v>
      </c>
      <c r="E43" s="341" t="s">
        <v>2825</v>
      </c>
      <c r="F43" s="340">
        <v>17</v>
      </c>
      <c r="G43" s="341"/>
      <c r="H43" s="341"/>
      <c r="I43" s="341"/>
      <c r="J43" s="340">
        <v>17</v>
      </c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>
        <f t="shared" si="0"/>
        <v>1</v>
      </c>
    </row>
    <row r="44" spans="1:27" ht="12.75" customHeight="1" x14ac:dyDescent="0.25">
      <c r="A44" s="346" t="s">
        <v>3052</v>
      </c>
      <c r="B44" s="346" t="s">
        <v>2383</v>
      </c>
      <c r="C44" s="346">
        <v>1999</v>
      </c>
      <c r="D44" s="346" t="s">
        <v>2600</v>
      </c>
      <c r="E44" s="341" t="s">
        <v>2825</v>
      </c>
      <c r="F44" s="340">
        <v>17</v>
      </c>
      <c r="G44" s="341"/>
      <c r="H44" s="341"/>
      <c r="I44" s="341"/>
      <c r="J44" s="341"/>
      <c r="K44" s="341"/>
      <c r="L44" s="341"/>
      <c r="M44" s="341"/>
      <c r="N44" s="341"/>
      <c r="O44" s="341"/>
      <c r="P44" s="341"/>
      <c r="Q44" s="341"/>
      <c r="R44" s="340">
        <v>17</v>
      </c>
      <c r="S44" s="341"/>
      <c r="T44" s="341"/>
      <c r="U44" s="341"/>
      <c r="V44" s="341"/>
      <c r="W44" s="341"/>
      <c r="X44" s="341">
        <v>12</v>
      </c>
      <c r="Y44" s="341">
        <v>8</v>
      </c>
      <c r="Z44" s="341"/>
      <c r="AA44" s="341">
        <f t="shared" si="0"/>
        <v>3</v>
      </c>
    </row>
    <row r="45" spans="1:27" ht="12.75" customHeight="1" x14ac:dyDescent="0.25">
      <c r="A45" s="346" t="s">
        <v>3053</v>
      </c>
      <c r="B45" s="346" t="s">
        <v>2407</v>
      </c>
      <c r="C45" s="346">
        <v>1999</v>
      </c>
      <c r="D45" s="346" t="s">
        <v>3030</v>
      </c>
      <c r="E45" s="341" t="s">
        <v>2825</v>
      </c>
      <c r="F45" s="340">
        <v>17</v>
      </c>
      <c r="G45" s="340">
        <v>17</v>
      </c>
      <c r="H45" s="341"/>
      <c r="I45" s="341"/>
      <c r="J45" s="341"/>
      <c r="K45" s="341"/>
      <c r="L45" s="341"/>
      <c r="M45" s="341"/>
      <c r="N45" s="341">
        <v>3</v>
      </c>
      <c r="O45" s="341"/>
      <c r="P45" s="341"/>
      <c r="Q45" s="341"/>
      <c r="R45" s="341"/>
      <c r="S45" s="341"/>
      <c r="T45" s="341"/>
      <c r="U45" s="341"/>
      <c r="V45" s="341"/>
      <c r="W45" s="341"/>
      <c r="X45" s="341"/>
      <c r="Y45" s="341"/>
      <c r="Z45" s="341"/>
      <c r="AA45" s="341">
        <f t="shared" si="0"/>
        <v>2</v>
      </c>
    </row>
    <row r="46" spans="1:27" ht="12.75" customHeight="1" x14ac:dyDescent="0.25">
      <c r="A46" s="346" t="s">
        <v>3054</v>
      </c>
      <c r="B46" s="346" t="s">
        <v>2337</v>
      </c>
      <c r="C46" s="346">
        <v>1999</v>
      </c>
      <c r="D46" s="346" t="s">
        <v>2546</v>
      </c>
      <c r="E46" s="341" t="s">
        <v>2825</v>
      </c>
      <c r="F46" s="340">
        <v>17</v>
      </c>
      <c r="G46" s="341"/>
      <c r="H46" s="341"/>
      <c r="I46" s="341"/>
      <c r="J46" s="341"/>
      <c r="K46" s="341"/>
      <c r="L46" s="341"/>
      <c r="M46" s="341"/>
      <c r="N46" s="341"/>
      <c r="O46" s="341"/>
      <c r="P46" s="341"/>
      <c r="Q46" s="341"/>
      <c r="R46" s="340">
        <v>17</v>
      </c>
      <c r="S46" s="341"/>
      <c r="T46" s="341"/>
      <c r="U46" s="341"/>
      <c r="V46" s="341"/>
      <c r="W46" s="341"/>
      <c r="X46" s="341"/>
      <c r="Y46" s="341"/>
      <c r="Z46" s="341">
        <v>1</v>
      </c>
      <c r="AA46" s="341">
        <f t="shared" si="0"/>
        <v>2</v>
      </c>
    </row>
    <row r="47" spans="1:27" ht="12.75" customHeight="1" x14ac:dyDescent="0.25">
      <c r="A47" s="346" t="s">
        <v>3055</v>
      </c>
      <c r="B47" s="346" t="s">
        <v>2365</v>
      </c>
      <c r="C47" s="346">
        <v>1999</v>
      </c>
      <c r="D47" s="346" t="s">
        <v>2597</v>
      </c>
      <c r="E47" s="341" t="s">
        <v>2825</v>
      </c>
      <c r="F47" s="340">
        <v>15</v>
      </c>
      <c r="G47" s="341"/>
      <c r="H47" s="341"/>
      <c r="I47" s="341"/>
      <c r="J47" s="341"/>
      <c r="K47" s="341"/>
      <c r="L47" s="341"/>
      <c r="M47" s="340">
        <v>15</v>
      </c>
      <c r="N47" s="341"/>
      <c r="O47" s="341"/>
      <c r="P47" s="341"/>
      <c r="Q47" s="341"/>
      <c r="R47" s="341"/>
      <c r="S47" s="341"/>
      <c r="T47" s="341"/>
      <c r="U47" s="341"/>
      <c r="V47" s="341"/>
      <c r="W47" s="341"/>
      <c r="X47" s="341"/>
      <c r="Y47" s="341"/>
      <c r="Z47" s="341"/>
      <c r="AA47" s="341">
        <f t="shared" si="0"/>
        <v>1</v>
      </c>
    </row>
    <row r="48" spans="1:27" ht="12.75" customHeight="1" x14ac:dyDescent="0.25">
      <c r="A48" s="346" t="s">
        <v>3056</v>
      </c>
      <c r="B48" s="346" t="s">
        <v>2317</v>
      </c>
      <c r="C48" s="346">
        <v>1999</v>
      </c>
      <c r="D48" s="346" t="s">
        <v>2609</v>
      </c>
      <c r="E48" s="341" t="s">
        <v>2825</v>
      </c>
      <c r="F48" s="340">
        <v>15</v>
      </c>
      <c r="G48" s="341"/>
      <c r="H48" s="341"/>
      <c r="I48" s="341"/>
      <c r="J48" s="341"/>
      <c r="K48" s="341"/>
      <c r="L48" s="341"/>
      <c r="M48" s="340">
        <v>15</v>
      </c>
      <c r="N48" s="341"/>
      <c r="O48" s="341"/>
      <c r="P48" s="341"/>
      <c r="Q48" s="341"/>
      <c r="R48" s="341"/>
      <c r="S48" s="341"/>
      <c r="T48" s="341"/>
      <c r="U48" s="341"/>
      <c r="V48" s="341"/>
      <c r="W48" s="341"/>
      <c r="X48" s="341">
        <v>5</v>
      </c>
      <c r="Y48" s="341">
        <v>1</v>
      </c>
      <c r="Z48" s="341"/>
      <c r="AA48" s="341">
        <f t="shared" si="0"/>
        <v>3</v>
      </c>
    </row>
    <row r="49" spans="1:27" ht="12.75" customHeight="1" x14ac:dyDescent="0.25">
      <c r="A49" s="346" t="s">
        <v>2878</v>
      </c>
      <c r="B49" s="346" t="s">
        <v>2365</v>
      </c>
      <c r="C49" s="346">
        <v>1999</v>
      </c>
      <c r="D49" s="346" t="s">
        <v>2546</v>
      </c>
      <c r="E49" s="341" t="s">
        <v>2825</v>
      </c>
      <c r="F49" s="340">
        <v>15</v>
      </c>
      <c r="G49" s="341">
        <v>3</v>
      </c>
      <c r="H49" s="341"/>
      <c r="I49" s="341"/>
      <c r="J49" s="341"/>
      <c r="K49" s="341"/>
      <c r="L49" s="341"/>
      <c r="M49" s="341"/>
      <c r="N49" s="341"/>
      <c r="O49" s="341"/>
      <c r="P49" s="341" t="s">
        <v>97</v>
      </c>
      <c r="Q49" s="341"/>
      <c r="R49" s="341"/>
      <c r="S49" s="341"/>
      <c r="T49" s="341"/>
      <c r="U49" s="341"/>
      <c r="V49" s="340">
        <v>15</v>
      </c>
      <c r="W49" s="341"/>
      <c r="X49" s="341"/>
      <c r="Y49" s="341"/>
      <c r="Z49" s="341"/>
      <c r="AA49" s="341">
        <f t="shared" si="0"/>
        <v>2</v>
      </c>
    </row>
    <row r="50" spans="1:27" ht="12.75" customHeight="1" x14ac:dyDescent="0.25">
      <c r="A50" s="346" t="s">
        <v>2849</v>
      </c>
      <c r="B50" s="346" t="s">
        <v>1243</v>
      </c>
      <c r="C50" s="346">
        <v>1999</v>
      </c>
      <c r="D50" s="346" t="s">
        <v>2546</v>
      </c>
      <c r="E50" s="341" t="s">
        <v>2825</v>
      </c>
      <c r="F50" s="340">
        <v>15</v>
      </c>
      <c r="G50" s="341">
        <v>7</v>
      </c>
      <c r="H50" s="340">
        <v>15</v>
      </c>
      <c r="I50" s="341"/>
      <c r="J50" s="341"/>
      <c r="K50" s="341"/>
      <c r="L50" s="341"/>
      <c r="M50" s="341"/>
      <c r="N50" s="341"/>
      <c r="O50" s="341"/>
      <c r="P50" s="341"/>
      <c r="Q50" s="341"/>
      <c r="R50" s="341">
        <v>15</v>
      </c>
      <c r="S50" s="341"/>
      <c r="T50" s="341"/>
      <c r="U50" s="341"/>
      <c r="V50" s="341"/>
      <c r="W50" s="341"/>
      <c r="X50" s="341"/>
      <c r="Y50" s="341"/>
      <c r="Z50" s="341"/>
      <c r="AA50" s="341">
        <f t="shared" si="0"/>
        <v>3</v>
      </c>
    </row>
    <row r="51" spans="1:27" ht="12.75" customHeight="1" x14ac:dyDescent="0.25">
      <c r="A51" s="346" t="s">
        <v>3057</v>
      </c>
      <c r="B51" s="346" t="s">
        <v>2383</v>
      </c>
      <c r="C51" s="346">
        <v>1999</v>
      </c>
      <c r="D51" s="346" t="s">
        <v>2546</v>
      </c>
      <c r="E51" s="341" t="s">
        <v>2825</v>
      </c>
      <c r="F51" s="340">
        <v>15</v>
      </c>
      <c r="G51" s="341"/>
      <c r="H51" s="341"/>
      <c r="I51" s="341"/>
      <c r="J51" s="341"/>
      <c r="K51" s="341"/>
      <c r="L51" s="341"/>
      <c r="M51" s="341"/>
      <c r="N51" s="341"/>
      <c r="O51" s="341"/>
      <c r="P51" s="341"/>
      <c r="Q51" s="341"/>
      <c r="R51" s="341">
        <v>15</v>
      </c>
      <c r="S51" s="341"/>
      <c r="T51" s="341"/>
      <c r="U51" s="341"/>
      <c r="V51" s="341"/>
      <c r="W51" s="341"/>
      <c r="X51" s="341"/>
      <c r="Y51" s="341"/>
      <c r="Z51" s="341"/>
      <c r="AA51" s="341">
        <f t="shared" si="0"/>
        <v>1</v>
      </c>
    </row>
    <row r="52" spans="1:27" ht="12.75" customHeight="1" x14ac:dyDescent="0.25">
      <c r="A52" s="346" t="s">
        <v>3058</v>
      </c>
      <c r="B52" s="346" t="s">
        <v>2340</v>
      </c>
      <c r="C52" s="346">
        <v>1999</v>
      </c>
      <c r="D52" s="346" t="s">
        <v>2546</v>
      </c>
      <c r="E52" s="341" t="s">
        <v>2825</v>
      </c>
      <c r="F52" s="340">
        <v>15</v>
      </c>
      <c r="G52" s="341"/>
      <c r="H52" s="341"/>
      <c r="I52" s="341"/>
      <c r="J52" s="341"/>
      <c r="K52" s="341"/>
      <c r="L52" s="340">
        <v>15</v>
      </c>
      <c r="M52" s="341"/>
      <c r="N52" s="341"/>
      <c r="O52" s="341"/>
      <c r="P52" s="341"/>
      <c r="Q52" s="341"/>
      <c r="R52" s="341"/>
      <c r="S52" s="341"/>
      <c r="T52" s="341"/>
      <c r="U52" s="341"/>
      <c r="V52" s="341"/>
      <c r="W52" s="341"/>
      <c r="X52" s="341"/>
      <c r="Y52" s="341"/>
      <c r="Z52" s="341"/>
      <c r="AA52" s="341">
        <f t="shared" si="0"/>
        <v>1</v>
      </c>
    </row>
    <row r="53" spans="1:27" ht="12.75" customHeight="1" x14ac:dyDescent="0.25">
      <c r="A53" s="346" t="s">
        <v>3059</v>
      </c>
      <c r="B53" s="346" t="s">
        <v>2407</v>
      </c>
      <c r="C53" s="346">
        <v>1999</v>
      </c>
      <c r="D53" s="346" t="s">
        <v>2513</v>
      </c>
      <c r="E53" s="341" t="s">
        <v>2825</v>
      </c>
      <c r="F53" s="340">
        <v>15</v>
      </c>
      <c r="G53" s="341"/>
      <c r="H53" s="341"/>
      <c r="I53" s="341">
        <v>3</v>
      </c>
      <c r="J53" s="341"/>
      <c r="K53" s="341"/>
      <c r="L53" s="341"/>
      <c r="M53" s="341"/>
      <c r="N53" s="341"/>
      <c r="O53" s="341"/>
      <c r="P53" s="341"/>
      <c r="Q53" s="341"/>
      <c r="R53" s="341"/>
      <c r="S53" s="341"/>
      <c r="T53" s="341"/>
      <c r="U53" s="341"/>
      <c r="V53" s="341"/>
      <c r="W53" s="341"/>
      <c r="X53" s="341"/>
      <c r="Y53" s="340">
        <v>15</v>
      </c>
      <c r="Z53" s="341"/>
      <c r="AA53" s="341">
        <f t="shared" si="0"/>
        <v>2</v>
      </c>
    </row>
    <row r="54" spans="1:27" ht="12.75" customHeight="1" x14ac:dyDescent="0.25">
      <c r="A54" s="346" t="s">
        <v>3060</v>
      </c>
      <c r="B54" s="346" t="s">
        <v>2428</v>
      </c>
      <c r="C54" s="346">
        <v>1999</v>
      </c>
      <c r="D54" s="346" t="s">
        <v>2600</v>
      </c>
      <c r="E54" s="341" t="s">
        <v>2825</v>
      </c>
      <c r="F54" s="340">
        <v>14</v>
      </c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>
        <v>9</v>
      </c>
      <c r="T54" s="340">
        <v>14</v>
      </c>
      <c r="U54" s="341"/>
      <c r="V54" s="341"/>
      <c r="W54" s="341"/>
      <c r="X54" s="341"/>
      <c r="Y54" s="341"/>
      <c r="Z54" s="341">
        <v>1</v>
      </c>
      <c r="AA54" s="341">
        <f t="shared" si="0"/>
        <v>3</v>
      </c>
    </row>
    <row r="55" spans="1:27" ht="12.75" customHeight="1" x14ac:dyDescent="0.25">
      <c r="A55" s="346" t="s">
        <v>3061</v>
      </c>
      <c r="B55" s="346" t="s">
        <v>2343</v>
      </c>
      <c r="C55" s="346">
        <v>1999</v>
      </c>
      <c r="D55" s="346" t="s">
        <v>2622</v>
      </c>
      <c r="E55" s="341" t="s">
        <v>2825</v>
      </c>
      <c r="F55" s="340">
        <v>13</v>
      </c>
      <c r="G55" s="341"/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1"/>
      <c r="U55" s="341"/>
      <c r="V55" s="341"/>
      <c r="W55" s="341"/>
      <c r="X55" s="341"/>
      <c r="Y55" s="340">
        <v>13</v>
      </c>
      <c r="Z55" s="341"/>
      <c r="AA55" s="341">
        <f t="shared" si="0"/>
        <v>1</v>
      </c>
    </row>
    <row r="56" spans="1:27" ht="12.75" customHeight="1" x14ac:dyDescent="0.25">
      <c r="A56" s="346" t="s">
        <v>2977</v>
      </c>
      <c r="B56" s="346" t="s">
        <v>2523</v>
      </c>
      <c r="C56" s="346">
        <v>1999</v>
      </c>
      <c r="D56" s="346" t="s">
        <v>2597</v>
      </c>
      <c r="E56" s="341" t="s">
        <v>2825</v>
      </c>
      <c r="F56" s="340">
        <v>13</v>
      </c>
      <c r="G56" s="341"/>
      <c r="H56" s="341"/>
      <c r="I56" s="341">
        <v>6</v>
      </c>
      <c r="J56" s="341"/>
      <c r="K56" s="341"/>
      <c r="L56" s="340">
        <v>13</v>
      </c>
      <c r="M56" s="341">
        <v>2</v>
      </c>
      <c r="N56" s="341"/>
      <c r="O56" s="341">
        <v>5</v>
      </c>
      <c r="P56" s="341"/>
      <c r="Q56" s="341"/>
      <c r="R56" s="341"/>
      <c r="S56" s="341"/>
      <c r="T56" s="341"/>
      <c r="U56" s="341"/>
      <c r="V56" s="341"/>
      <c r="W56" s="341"/>
      <c r="X56" s="341"/>
      <c r="Y56" s="341"/>
      <c r="Z56" s="341"/>
      <c r="AA56" s="341">
        <f t="shared" si="0"/>
        <v>4</v>
      </c>
    </row>
    <row r="57" spans="1:27" ht="12.75" customHeight="1" x14ac:dyDescent="0.25">
      <c r="A57" s="346" t="s">
        <v>3062</v>
      </c>
      <c r="B57" s="346" t="s">
        <v>2314</v>
      </c>
      <c r="C57" s="346">
        <v>1999</v>
      </c>
      <c r="D57" s="346" t="s">
        <v>3030</v>
      </c>
      <c r="E57" s="341" t="s">
        <v>2825</v>
      </c>
      <c r="F57" s="340">
        <v>13</v>
      </c>
      <c r="G57" s="341"/>
      <c r="H57" s="340">
        <v>13</v>
      </c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41"/>
      <c r="AA57" s="341">
        <f t="shared" si="0"/>
        <v>1</v>
      </c>
    </row>
    <row r="58" spans="1:27" ht="12.75" customHeight="1" x14ac:dyDescent="0.25">
      <c r="A58" s="346" t="s">
        <v>3063</v>
      </c>
      <c r="B58" s="346" t="s">
        <v>2523</v>
      </c>
      <c r="C58" s="346">
        <v>1999</v>
      </c>
      <c r="D58" s="346" t="s">
        <v>2597</v>
      </c>
      <c r="E58" s="341" t="s">
        <v>2825</v>
      </c>
      <c r="F58" s="340">
        <v>12</v>
      </c>
      <c r="G58" s="341"/>
      <c r="H58" s="341"/>
      <c r="I58" s="341"/>
      <c r="J58" s="341"/>
      <c r="K58" s="341"/>
      <c r="L58" s="341"/>
      <c r="M58" s="340">
        <v>12</v>
      </c>
      <c r="N58" s="341"/>
      <c r="O58" s="341"/>
      <c r="P58" s="341"/>
      <c r="Q58" s="341"/>
      <c r="R58" s="341"/>
      <c r="S58" s="341"/>
      <c r="T58" s="341"/>
      <c r="U58" s="341"/>
      <c r="V58" s="341"/>
      <c r="W58" s="341"/>
      <c r="X58" s="341"/>
      <c r="Y58" s="341"/>
      <c r="Z58" s="341"/>
      <c r="AA58" s="341">
        <f t="shared" si="0"/>
        <v>1</v>
      </c>
    </row>
    <row r="59" spans="1:27" ht="12.75" customHeight="1" x14ac:dyDescent="0.25">
      <c r="A59" s="346" t="s">
        <v>3064</v>
      </c>
      <c r="B59" s="346" t="s">
        <v>2440</v>
      </c>
      <c r="C59" s="346">
        <v>1999</v>
      </c>
      <c r="D59" s="346" t="s">
        <v>2609</v>
      </c>
      <c r="E59" s="341" t="s">
        <v>2825</v>
      </c>
      <c r="F59" s="340">
        <v>12</v>
      </c>
      <c r="G59" s="341"/>
      <c r="H59" s="341"/>
      <c r="I59" s="341"/>
      <c r="J59" s="341"/>
      <c r="K59" s="341"/>
      <c r="L59" s="341"/>
      <c r="M59" s="341"/>
      <c r="N59" s="341"/>
      <c r="O59" s="341"/>
      <c r="P59" s="341"/>
      <c r="Q59" s="341"/>
      <c r="R59" s="341"/>
      <c r="S59" s="340">
        <v>12</v>
      </c>
      <c r="T59" s="341"/>
      <c r="U59" s="341"/>
      <c r="V59" s="341"/>
      <c r="W59" s="341"/>
      <c r="X59" s="341"/>
      <c r="Y59" s="341"/>
      <c r="Z59" s="341"/>
      <c r="AA59" s="341">
        <f t="shared" si="0"/>
        <v>1</v>
      </c>
    </row>
    <row r="60" spans="1:27" ht="12.75" customHeight="1" x14ac:dyDescent="0.25">
      <c r="A60" s="346" t="s">
        <v>3065</v>
      </c>
      <c r="B60" s="346" t="s">
        <v>2407</v>
      </c>
      <c r="C60" s="346">
        <v>1999</v>
      </c>
      <c r="D60" s="346" t="s">
        <v>2622</v>
      </c>
      <c r="E60" s="341" t="s">
        <v>2825</v>
      </c>
      <c r="F60" s="340">
        <v>11</v>
      </c>
      <c r="G60" s="341"/>
      <c r="H60" s="341"/>
      <c r="I60" s="341"/>
      <c r="J60" s="341"/>
      <c r="K60" s="341"/>
      <c r="L60" s="341"/>
      <c r="M60" s="341"/>
      <c r="N60" s="341"/>
      <c r="O60" s="341"/>
      <c r="P60" s="341"/>
      <c r="Q60" s="341"/>
      <c r="R60" s="341"/>
      <c r="S60" s="340">
        <v>11</v>
      </c>
      <c r="T60" s="341"/>
      <c r="U60" s="341"/>
      <c r="V60" s="341"/>
      <c r="W60" s="341"/>
      <c r="X60" s="341"/>
      <c r="Y60" s="341"/>
      <c r="Z60" s="341"/>
      <c r="AA60" s="341">
        <f t="shared" si="0"/>
        <v>1</v>
      </c>
    </row>
    <row r="61" spans="1:27" ht="12.75" customHeight="1" x14ac:dyDescent="0.25">
      <c r="A61" s="346" t="s">
        <v>3066</v>
      </c>
      <c r="B61" s="346" t="s">
        <v>2351</v>
      </c>
      <c r="C61" s="346">
        <v>1999</v>
      </c>
      <c r="D61" s="346" t="s">
        <v>2519</v>
      </c>
      <c r="E61" s="341" t="s">
        <v>2825</v>
      </c>
      <c r="F61" s="340">
        <v>11</v>
      </c>
      <c r="G61" s="341"/>
      <c r="H61" s="341"/>
      <c r="I61" s="341"/>
      <c r="J61" s="341"/>
      <c r="K61" s="341"/>
      <c r="L61" s="341"/>
      <c r="M61" s="341"/>
      <c r="N61" s="341"/>
      <c r="O61" s="341"/>
      <c r="P61" s="341"/>
      <c r="Q61" s="341"/>
      <c r="R61" s="341"/>
      <c r="S61" s="340">
        <v>11</v>
      </c>
      <c r="T61" s="341"/>
      <c r="U61" s="341"/>
      <c r="V61" s="341"/>
      <c r="W61" s="341"/>
      <c r="X61" s="341"/>
      <c r="Y61" s="341"/>
      <c r="Z61" s="341"/>
      <c r="AA61" s="341">
        <f t="shared" si="0"/>
        <v>1</v>
      </c>
    </row>
    <row r="62" spans="1:27" ht="12.75" customHeight="1" x14ac:dyDescent="0.25">
      <c r="A62" s="346" t="s">
        <v>3067</v>
      </c>
      <c r="B62" s="346" t="s">
        <v>2440</v>
      </c>
      <c r="C62" s="346">
        <v>1999</v>
      </c>
      <c r="D62" s="346" t="s">
        <v>2546</v>
      </c>
      <c r="E62" s="341" t="s">
        <v>2825</v>
      </c>
      <c r="F62" s="340">
        <v>10</v>
      </c>
      <c r="G62" s="341"/>
      <c r="H62" s="341"/>
      <c r="I62" s="341"/>
      <c r="J62" s="341"/>
      <c r="K62" s="341"/>
      <c r="L62" s="341"/>
      <c r="M62" s="341"/>
      <c r="N62" s="341"/>
      <c r="O62" s="341"/>
      <c r="P62" s="341">
        <v>3</v>
      </c>
      <c r="Q62" s="341"/>
      <c r="R62" s="341"/>
      <c r="S62" s="341"/>
      <c r="T62" s="341"/>
      <c r="U62" s="341"/>
      <c r="V62" s="341">
        <v>10</v>
      </c>
      <c r="W62" s="341"/>
      <c r="X62" s="341"/>
      <c r="Y62" s="341"/>
      <c r="Z62" s="341"/>
      <c r="AA62" s="341">
        <f t="shared" si="0"/>
        <v>2</v>
      </c>
    </row>
    <row r="63" spans="1:27" ht="12.75" customHeight="1" x14ac:dyDescent="0.25">
      <c r="A63" s="346" t="s">
        <v>2834</v>
      </c>
      <c r="B63" s="346" t="s">
        <v>2365</v>
      </c>
      <c r="C63" s="346">
        <v>1999</v>
      </c>
      <c r="D63" s="346" t="s">
        <v>2597</v>
      </c>
      <c r="E63" s="341" t="s">
        <v>2825</v>
      </c>
      <c r="F63" s="340">
        <v>9</v>
      </c>
      <c r="G63" s="341"/>
      <c r="H63" s="341"/>
      <c r="I63" s="341"/>
      <c r="J63" s="341"/>
      <c r="K63" s="341"/>
      <c r="L63" s="341"/>
      <c r="M63" s="341"/>
      <c r="N63" s="341"/>
      <c r="O63" s="341"/>
      <c r="P63" s="341"/>
      <c r="Q63" s="341"/>
      <c r="R63" s="340">
        <v>9</v>
      </c>
      <c r="S63" s="341"/>
      <c r="T63" s="341"/>
      <c r="U63" s="341"/>
      <c r="V63" s="341"/>
      <c r="W63" s="341"/>
      <c r="X63" s="341"/>
      <c r="Y63" s="341"/>
      <c r="Z63" s="341"/>
      <c r="AA63" s="341">
        <f t="shared" si="0"/>
        <v>1</v>
      </c>
    </row>
    <row r="64" spans="1:27" ht="12.75" customHeight="1" x14ac:dyDescent="0.25">
      <c r="A64" s="346" t="s">
        <v>3068</v>
      </c>
      <c r="B64" s="346" t="s">
        <v>1243</v>
      </c>
      <c r="C64" s="346">
        <v>1999</v>
      </c>
      <c r="D64" s="346" t="s">
        <v>2600</v>
      </c>
      <c r="E64" s="341" t="s">
        <v>2825</v>
      </c>
      <c r="F64" s="340">
        <v>9</v>
      </c>
      <c r="G64" s="341"/>
      <c r="H64" s="341"/>
      <c r="I64" s="341"/>
      <c r="J64" s="341"/>
      <c r="K64" s="341"/>
      <c r="L64" s="341"/>
      <c r="M64" s="341"/>
      <c r="N64" s="341"/>
      <c r="O64" s="341"/>
      <c r="P64" s="341"/>
      <c r="Q64" s="341"/>
      <c r="R64" s="341"/>
      <c r="S64" s="340">
        <v>9</v>
      </c>
      <c r="T64" s="341"/>
      <c r="U64" s="341"/>
      <c r="V64" s="341"/>
      <c r="W64" s="341"/>
      <c r="X64" s="341"/>
      <c r="Y64" s="341"/>
      <c r="Z64" s="341"/>
      <c r="AA64" s="341">
        <f t="shared" si="0"/>
        <v>1</v>
      </c>
    </row>
    <row r="65" spans="1:27" ht="12.75" customHeight="1" x14ac:dyDescent="0.25">
      <c r="A65" s="346" t="s">
        <v>2839</v>
      </c>
      <c r="B65" s="346" t="s">
        <v>1243</v>
      </c>
      <c r="C65" s="346">
        <v>1999</v>
      </c>
      <c r="D65" s="346" t="s">
        <v>2597</v>
      </c>
      <c r="E65" s="341" t="s">
        <v>2825</v>
      </c>
      <c r="F65" s="340">
        <v>8</v>
      </c>
      <c r="G65" s="341"/>
      <c r="H65" s="341"/>
      <c r="I65" s="341"/>
      <c r="J65" s="341"/>
      <c r="K65" s="341"/>
      <c r="L65" s="341"/>
      <c r="M65" s="341"/>
      <c r="N65" s="341"/>
      <c r="O65" s="340">
        <v>8</v>
      </c>
      <c r="P65" s="341"/>
      <c r="Q65" s="341"/>
      <c r="R65" s="341"/>
      <c r="S65" s="341"/>
      <c r="T65" s="341"/>
      <c r="U65" s="341"/>
      <c r="V65" s="341"/>
      <c r="W65" s="341"/>
      <c r="X65" s="341"/>
      <c r="Y65" s="341"/>
      <c r="Z65" s="341">
        <v>1</v>
      </c>
      <c r="AA65" s="341">
        <f t="shared" si="0"/>
        <v>2</v>
      </c>
    </row>
    <row r="66" spans="1:27" ht="12.75" customHeight="1" x14ac:dyDescent="0.25">
      <c r="A66" s="346" t="s">
        <v>3069</v>
      </c>
      <c r="B66" s="346" t="s">
        <v>2314</v>
      </c>
      <c r="C66" s="346">
        <v>1999</v>
      </c>
      <c r="D66" s="346" t="s">
        <v>2609</v>
      </c>
      <c r="E66" s="341" t="s">
        <v>2825</v>
      </c>
      <c r="F66" s="340">
        <v>8</v>
      </c>
      <c r="G66" s="341"/>
      <c r="H66" s="341"/>
      <c r="I66" s="341"/>
      <c r="J66" s="341"/>
      <c r="K66" s="340">
        <v>8</v>
      </c>
      <c r="L66" s="341"/>
      <c r="M66" s="341"/>
      <c r="N66" s="341"/>
      <c r="O66" s="341"/>
      <c r="P66" s="341"/>
      <c r="Q66" s="341"/>
      <c r="R66" s="341"/>
      <c r="S66" s="341"/>
      <c r="T66" s="341"/>
      <c r="U66" s="341"/>
      <c r="V66" s="341"/>
      <c r="W66" s="341"/>
      <c r="X66" s="341">
        <v>1</v>
      </c>
      <c r="Y66" s="341"/>
      <c r="Z66" s="341"/>
      <c r="AA66" s="341">
        <f t="shared" si="0"/>
        <v>2</v>
      </c>
    </row>
    <row r="67" spans="1:27" ht="12.75" customHeight="1" x14ac:dyDescent="0.25">
      <c r="A67" s="346" t="s">
        <v>3070</v>
      </c>
      <c r="B67" s="346" t="s">
        <v>2501</v>
      </c>
      <c r="C67" s="346">
        <v>1999</v>
      </c>
      <c r="D67" s="346" t="s">
        <v>1340</v>
      </c>
      <c r="E67" s="341" t="s">
        <v>2825</v>
      </c>
      <c r="F67" s="340">
        <v>8</v>
      </c>
      <c r="G67" s="341"/>
      <c r="H67" s="341"/>
      <c r="I67" s="341"/>
      <c r="J67" s="341"/>
      <c r="K67" s="340">
        <v>8</v>
      </c>
      <c r="L67" s="341"/>
      <c r="M67" s="341"/>
      <c r="N67" s="341"/>
      <c r="O67" s="341"/>
      <c r="P67" s="341"/>
      <c r="Q67" s="341"/>
      <c r="R67" s="341"/>
      <c r="S67" s="341"/>
      <c r="T67" s="341"/>
      <c r="U67" s="341"/>
      <c r="V67" s="341"/>
      <c r="W67" s="341"/>
      <c r="X67" s="341"/>
      <c r="Y67" s="341"/>
      <c r="Z67" s="341"/>
      <c r="AA67" s="341">
        <f t="shared" si="0"/>
        <v>1</v>
      </c>
    </row>
    <row r="68" spans="1:27" ht="12.75" customHeight="1" x14ac:dyDescent="0.25">
      <c r="A68" s="346" t="s">
        <v>3071</v>
      </c>
      <c r="B68" s="346" t="s">
        <v>2407</v>
      </c>
      <c r="C68" s="346">
        <v>1999</v>
      </c>
      <c r="D68" s="346" t="s">
        <v>2609</v>
      </c>
      <c r="E68" s="341" t="s">
        <v>2825</v>
      </c>
      <c r="F68" s="340">
        <v>7</v>
      </c>
      <c r="G68" s="341"/>
      <c r="H68" s="341"/>
      <c r="I68" s="341"/>
      <c r="J68" s="341"/>
      <c r="K68" s="341"/>
      <c r="L68" s="341"/>
      <c r="M68" s="341"/>
      <c r="N68" s="341"/>
      <c r="O68" s="341"/>
      <c r="P68" s="340">
        <v>7</v>
      </c>
      <c r="Q68" s="341"/>
      <c r="R68" s="341"/>
      <c r="S68" s="341"/>
      <c r="T68" s="341"/>
      <c r="U68" s="341"/>
      <c r="V68" s="341"/>
      <c r="W68" s="341"/>
      <c r="X68" s="341"/>
      <c r="Y68" s="341"/>
      <c r="Z68" s="341"/>
      <c r="AA68" s="341">
        <f t="shared" si="0"/>
        <v>1</v>
      </c>
    </row>
    <row r="69" spans="1:27" ht="12.75" customHeight="1" x14ac:dyDescent="0.25">
      <c r="A69" s="346" t="s">
        <v>3072</v>
      </c>
      <c r="B69" s="346" t="s">
        <v>2501</v>
      </c>
      <c r="C69" s="346">
        <v>1999</v>
      </c>
      <c r="D69" s="346" t="s">
        <v>2600</v>
      </c>
      <c r="E69" s="341" t="s">
        <v>2825</v>
      </c>
      <c r="F69" s="340">
        <v>7</v>
      </c>
      <c r="G69" s="341"/>
      <c r="H69" s="341"/>
      <c r="I69" s="341"/>
      <c r="J69" s="341"/>
      <c r="K69" s="341"/>
      <c r="L69" s="341"/>
      <c r="M69" s="341"/>
      <c r="N69" s="341"/>
      <c r="O69" s="341"/>
      <c r="P69" s="341"/>
      <c r="Q69" s="341"/>
      <c r="R69" s="340">
        <v>7</v>
      </c>
      <c r="S69" s="341"/>
      <c r="T69" s="341"/>
      <c r="U69" s="341"/>
      <c r="V69" s="341"/>
      <c r="W69" s="341"/>
      <c r="X69" s="341"/>
      <c r="Y69" s="341"/>
      <c r="Z69" s="341"/>
      <c r="AA69" s="341">
        <f t="shared" si="0"/>
        <v>1</v>
      </c>
    </row>
    <row r="70" spans="1:27" ht="12.75" customHeight="1" x14ac:dyDescent="0.25">
      <c r="A70" s="346" t="s">
        <v>3073</v>
      </c>
      <c r="B70" s="346" t="s">
        <v>2440</v>
      </c>
      <c r="C70" s="346">
        <v>1999</v>
      </c>
      <c r="D70" s="346" t="s">
        <v>2519</v>
      </c>
      <c r="E70" s="341" t="s">
        <v>2825</v>
      </c>
      <c r="F70" s="340">
        <v>7</v>
      </c>
      <c r="G70" s="340">
        <v>7</v>
      </c>
      <c r="H70" s="341"/>
      <c r="I70" s="341"/>
      <c r="J70" s="341"/>
      <c r="K70" s="341"/>
      <c r="L70" s="341"/>
      <c r="M70" s="341"/>
      <c r="N70" s="341">
        <v>4</v>
      </c>
      <c r="O70" s="341"/>
      <c r="P70" s="341"/>
      <c r="Q70" s="341">
        <v>2</v>
      </c>
      <c r="R70" s="341"/>
      <c r="S70" s="341"/>
      <c r="T70" s="341"/>
      <c r="U70" s="341"/>
      <c r="V70" s="341"/>
      <c r="W70" s="341"/>
      <c r="X70" s="341"/>
      <c r="Y70" s="341"/>
      <c r="Z70" s="341"/>
      <c r="AA70" s="341">
        <f t="shared" si="0"/>
        <v>3</v>
      </c>
    </row>
    <row r="71" spans="1:27" ht="12.75" customHeight="1" x14ac:dyDescent="0.25">
      <c r="A71" s="346" t="s">
        <v>3074</v>
      </c>
      <c r="B71" s="346" t="s">
        <v>2428</v>
      </c>
      <c r="C71" s="346">
        <v>1999</v>
      </c>
      <c r="D71" s="346" t="s">
        <v>3030</v>
      </c>
      <c r="E71" s="341" t="s">
        <v>2825</v>
      </c>
      <c r="F71" s="340">
        <v>5</v>
      </c>
      <c r="G71" s="341"/>
      <c r="H71" s="341">
        <v>2</v>
      </c>
      <c r="I71" s="341"/>
      <c r="J71" s="341"/>
      <c r="K71" s="341"/>
      <c r="L71" s="341"/>
      <c r="M71" s="341"/>
      <c r="N71" s="341"/>
      <c r="O71" s="341"/>
      <c r="P71" s="341"/>
      <c r="Q71" s="340">
        <v>5</v>
      </c>
      <c r="R71" s="341"/>
      <c r="S71" s="341"/>
      <c r="T71" s="341"/>
      <c r="U71" s="341"/>
      <c r="V71" s="341"/>
      <c r="W71" s="341">
        <v>5</v>
      </c>
      <c r="X71" s="341"/>
      <c r="Y71" s="341"/>
      <c r="Z71" s="341"/>
      <c r="AA71" s="341">
        <f t="shared" si="0"/>
        <v>3</v>
      </c>
    </row>
    <row r="72" spans="1:27" ht="12.75" customHeight="1" x14ac:dyDescent="0.25">
      <c r="A72" s="346" t="s">
        <v>3075</v>
      </c>
      <c r="B72" s="346" t="s">
        <v>2407</v>
      </c>
      <c r="C72" s="346">
        <v>1999</v>
      </c>
      <c r="D72" s="346" t="s">
        <v>3030</v>
      </c>
      <c r="E72" s="341" t="s">
        <v>2825</v>
      </c>
      <c r="F72" s="340">
        <v>5</v>
      </c>
      <c r="G72" s="341">
        <v>3</v>
      </c>
      <c r="H72" s="341"/>
      <c r="I72" s="341"/>
      <c r="J72" s="341"/>
      <c r="K72" s="341"/>
      <c r="L72" s="341"/>
      <c r="M72" s="341"/>
      <c r="N72" s="341"/>
      <c r="O72" s="341"/>
      <c r="P72" s="341"/>
      <c r="Q72" s="341"/>
      <c r="R72" s="341"/>
      <c r="S72" s="341"/>
      <c r="T72" s="341"/>
      <c r="U72" s="341"/>
      <c r="V72" s="341"/>
      <c r="W72" s="340">
        <v>5</v>
      </c>
      <c r="X72" s="341"/>
      <c r="Y72" s="341"/>
      <c r="Z72" s="341"/>
      <c r="AA72" s="341">
        <f t="shared" si="0"/>
        <v>2</v>
      </c>
    </row>
    <row r="73" spans="1:27" ht="12.75" customHeight="1" x14ac:dyDescent="0.25">
      <c r="A73" s="346" t="s">
        <v>3076</v>
      </c>
      <c r="B73" s="346" t="s">
        <v>2428</v>
      </c>
      <c r="C73" s="346">
        <v>1999</v>
      </c>
      <c r="D73" s="346" t="s">
        <v>3030</v>
      </c>
      <c r="E73" s="341" t="s">
        <v>2825</v>
      </c>
      <c r="F73" s="340">
        <v>5</v>
      </c>
      <c r="G73" s="341"/>
      <c r="H73" s="341"/>
      <c r="I73" s="341"/>
      <c r="J73" s="341"/>
      <c r="K73" s="341">
        <v>5</v>
      </c>
      <c r="L73" s="341"/>
      <c r="M73" s="341"/>
      <c r="N73" s="341"/>
      <c r="O73" s="341"/>
      <c r="P73" s="341"/>
      <c r="Q73" s="341"/>
      <c r="R73" s="341"/>
      <c r="S73" s="341"/>
      <c r="T73" s="341"/>
      <c r="U73" s="341"/>
      <c r="V73" s="341"/>
      <c r="W73" s="341"/>
      <c r="X73" s="341"/>
      <c r="Y73" s="341"/>
      <c r="Z73" s="341"/>
      <c r="AA73" s="341">
        <f t="shared" si="0"/>
        <v>1</v>
      </c>
    </row>
    <row r="74" spans="1:27" ht="12.75" customHeight="1" x14ac:dyDescent="0.25">
      <c r="A74" s="346" t="s">
        <v>3077</v>
      </c>
      <c r="B74" s="346" t="s">
        <v>2523</v>
      </c>
      <c r="C74" s="346">
        <v>1999</v>
      </c>
      <c r="D74" s="346" t="s">
        <v>2546</v>
      </c>
      <c r="E74" s="341" t="s">
        <v>2825</v>
      </c>
      <c r="F74" s="340">
        <v>5</v>
      </c>
      <c r="G74" s="341"/>
      <c r="H74" s="341"/>
      <c r="I74" s="341"/>
      <c r="J74" s="341"/>
      <c r="K74" s="341"/>
      <c r="L74" s="341"/>
      <c r="M74" s="341"/>
      <c r="N74" s="341"/>
      <c r="O74" s="341"/>
      <c r="P74" s="340">
        <v>5</v>
      </c>
      <c r="Q74" s="341"/>
      <c r="R74" s="341"/>
      <c r="S74" s="341"/>
      <c r="T74" s="341"/>
      <c r="U74" s="341"/>
      <c r="V74" s="341"/>
      <c r="W74" s="341"/>
      <c r="X74" s="341"/>
      <c r="Y74" s="341"/>
      <c r="Z74" s="341"/>
      <c r="AA74" s="341">
        <f t="shared" si="0"/>
        <v>1</v>
      </c>
    </row>
    <row r="75" spans="1:27" ht="12.75" customHeight="1" x14ac:dyDescent="0.25">
      <c r="A75" s="346" t="s">
        <v>3078</v>
      </c>
      <c r="B75" s="346" t="s">
        <v>1243</v>
      </c>
      <c r="C75" s="346">
        <v>1999</v>
      </c>
      <c r="D75" s="346" t="s">
        <v>2589</v>
      </c>
      <c r="E75" s="341" t="s">
        <v>2825</v>
      </c>
      <c r="F75" s="340">
        <v>5</v>
      </c>
      <c r="G75" s="341"/>
      <c r="H75" s="341"/>
      <c r="I75" s="341"/>
      <c r="J75" s="341"/>
      <c r="K75" s="341"/>
      <c r="L75" s="341"/>
      <c r="M75" s="341"/>
      <c r="N75" s="341"/>
      <c r="O75" s="341"/>
      <c r="P75" s="340">
        <v>5</v>
      </c>
      <c r="Q75" s="341"/>
      <c r="R75" s="341"/>
      <c r="S75" s="341"/>
      <c r="T75" s="341"/>
      <c r="U75" s="341"/>
      <c r="V75" s="341"/>
      <c r="W75" s="341"/>
      <c r="X75" s="341"/>
      <c r="Y75" s="341"/>
      <c r="Z75" s="341"/>
      <c r="AA75" s="341">
        <f t="shared" si="0"/>
        <v>1</v>
      </c>
    </row>
    <row r="76" spans="1:27" ht="12.75" customHeight="1" x14ac:dyDescent="0.25">
      <c r="A76" s="346" t="s">
        <v>3079</v>
      </c>
      <c r="B76" s="346" t="s">
        <v>2365</v>
      </c>
      <c r="C76" s="346">
        <v>1999</v>
      </c>
      <c r="D76" s="346" t="s">
        <v>2519</v>
      </c>
      <c r="E76" s="341" t="s">
        <v>2825</v>
      </c>
      <c r="F76" s="340">
        <v>4</v>
      </c>
      <c r="G76" s="341"/>
      <c r="H76" s="341"/>
      <c r="I76" s="341"/>
      <c r="J76" s="341"/>
      <c r="K76" s="341"/>
      <c r="L76" s="341"/>
      <c r="M76" s="341"/>
      <c r="N76" s="340">
        <v>4</v>
      </c>
      <c r="O76" s="341"/>
      <c r="P76" s="341"/>
      <c r="Q76" s="341"/>
      <c r="R76" s="341"/>
      <c r="S76" s="341"/>
      <c r="T76" s="341"/>
      <c r="U76" s="341"/>
      <c r="V76" s="341"/>
      <c r="W76" s="341"/>
      <c r="X76" s="341"/>
      <c r="Y76" s="341"/>
      <c r="Z76" s="341"/>
      <c r="AA76" s="341">
        <f t="shared" si="0"/>
        <v>1</v>
      </c>
    </row>
    <row r="77" spans="1:27" ht="12.75" customHeight="1" x14ac:dyDescent="0.25">
      <c r="A77" s="346" t="s">
        <v>3080</v>
      </c>
      <c r="B77" s="346" t="s">
        <v>2392</v>
      </c>
      <c r="C77" s="346">
        <v>1999</v>
      </c>
      <c r="D77" s="346" t="s">
        <v>2519</v>
      </c>
      <c r="E77" s="341" t="s">
        <v>2825</v>
      </c>
      <c r="F77" s="340">
        <v>4</v>
      </c>
      <c r="G77" s="340">
        <v>4</v>
      </c>
      <c r="H77" s="341"/>
      <c r="I77" s="341"/>
      <c r="J77" s="341"/>
      <c r="K77" s="341"/>
      <c r="L77" s="341"/>
      <c r="M77" s="341">
        <v>4</v>
      </c>
      <c r="N77" s="341"/>
      <c r="O77" s="341"/>
      <c r="P77" s="341"/>
      <c r="Q77" s="341"/>
      <c r="R77" s="341"/>
      <c r="S77" s="341"/>
      <c r="T77" s="341"/>
      <c r="U77" s="341"/>
      <c r="V77" s="341"/>
      <c r="W77" s="341"/>
      <c r="X77" s="341"/>
      <c r="Y77" s="341"/>
      <c r="Z77" s="341"/>
      <c r="AA77" s="341">
        <f t="shared" si="0"/>
        <v>2</v>
      </c>
    </row>
    <row r="78" spans="1:27" ht="12.75" customHeight="1" x14ac:dyDescent="0.25">
      <c r="A78" s="346" t="s">
        <v>3081</v>
      </c>
      <c r="B78" s="346" t="s">
        <v>2523</v>
      </c>
      <c r="C78" s="346">
        <v>1999</v>
      </c>
      <c r="D78" s="346" t="s">
        <v>2519</v>
      </c>
      <c r="E78" s="341" t="s">
        <v>2825</v>
      </c>
      <c r="F78" s="340">
        <v>4</v>
      </c>
      <c r="G78" s="341"/>
      <c r="H78" s="340">
        <v>4</v>
      </c>
      <c r="I78" s="341"/>
      <c r="J78" s="341"/>
      <c r="K78" s="341"/>
      <c r="L78" s="341"/>
      <c r="M78" s="341"/>
      <c r="N78" s="341"/>
      <c r="O78" s="341"/>
      <c r="P78" s="341"/>
      <c r="Q78" s="341"/>
      <c r="R78" s="341"/>
      <c r="S78" s="341"/>
      <c r="T78" s="341"/>
      <c r="U78" s="341"/>
      <c r="V78" s="341"/>
      <c r="W78" s="341"/>
      <c r="X78" s="341"/>
      <c r="Y78" s="341"/>
      <c r="Z78" s="341"/>
      <c r="AA78" s="341">
        <f t="shared" si="0"/>
        <v>1</v>
      </c>
    </row>
    <row r="79" spans="1:27" ht="12.75" customHeight="1" x14ac:dyDescent="0.25">
      <c r="A79" s="346" t="s">
        <v>2841</v>
      </c>
      <c r="B79" s="346" t="s">
        <v>2428</v>
      </c>
      <c r="C79" s="346">
        <v>1999</v>
      </c>
      <c r="D79" s="346" t="s">
        <v>2595</v>
      </c>
      <c r="E79" s="341" t="s">
        <v>2825</v>
      </c>
      <c r="F79" s="340">
        <v>3</v>
      </c>
      <c r="G79" s="341"/>
      <c r="H79" s="341"/>
      <c r="I79" s="340">
        <v>3</v>
      </c>
      <c r="J79" s="341"/>
      <c r="K79" s="341"/>
      <c r="L79" s="341"/>
      <c r="M79" s="341"/>
      <c r="N79" s="341"/>
      <c r="O79" s="341"/>
      <c r="P79" s="341"/>
      <c r="Q79" s="341"/>
      <c r="R79" s="341"/>
      <c r="S79" s="341"/>
      <c r="T79" s="341"/>
      <c r="U79" s="341"/>
      <c r="V79" s="341"/>
      <c r="W79" s="341"/>
      <c r="X79" s="341"/>
      <c r="Y79" s="341"/>
      <c r="Z79" s="341"/>
      <c r="AA79" s="341">
        <f t="shared" si="0"/>
        <v>1</v>
      </c>
    </row>
    <row r="80" spans="1:27" ht="12.75" customHeight="1" x14ac:dyDescent="0.25">
      <c r="A80" s="346" t="s">
        <v>3082</v>
      </c>
      <c r="B80" s="346" t="s">
        <v>2828</v>
      </c>
      <c r="C80" s="346">
        <v>1999</v>
      </c>
      <c r="D80" s="346" t="s">
        <v>2622</v>
      </c>
      <c r="E80" s="341" t="s">
        <v>2825</v>
      </c>
      <c r="F80" s="340">
        <v>3</v>
      </c>
      <c r="G80" s="341"/>
      <c r="H80" s="341"/>
      <c r="I80" s="341"/>
      <c r="J80" s="341"/>
      <c r="K80" s="341"/>
      <c r="L80" s="341"/>
      <c r="M80" s="341"/>
      <c r="N80" s="341"/>
      <c r="O80" s="341"/>
      <c r="P80" s="340">
        <v>3</v>
      </c>
      <c r="Q80" s="341"/>
      <c r="R80" s="341"/>
      <c r="S80" s="341"/>
      <c r="T80" s="341"/>
      <c r="U80" s="341"/>
      <c r="V80" s="341"/>
      <c r="W80" s="341"/>
      <c r="X80" s="341">
        <v>1</v>
      </c>
      <c r="Y80" s="341"/>
      <c r="Z80" s="341"/>
      <c r="AA80" s="341">
        <f t="shared" si="0"/>
        <v>2</v>
      </c>
    </row>
    <row r="81" spans="1:27" ht="12.75" customHeight="1" x14ac:dyDescent="0.25">
      <c r="A81" s="346" t="s">
        <v>3083</v>
      </c>
      <c r="B81" s="346" t="s">
        <v>936</v>
      </c>
      <c r="C81" s="346">
        <v>1999</v>
      </c>
      <c r="D81" s="346" t="s">
        <v>2597</v>
      </c>
      <c r="E81" s="341" t="s">
        <v>2825</v>
      </c>
      <c r="F81" s="340">
        <v>3</v>
      </c>
      <c r="G81" s="341"/>
      <c r="H81" s="341"/>
      <c r="I81" s="340">
        <v>3</v>
      </c>
      <c r="J81" s="341"/>
      <c r="K81" s="341"/>
      <c r="L81" s="341"/>
      <c r="M81" s="341"/>
      <c r="N81" s="341"/>
      <c r="O81" s="341"/>
      <c r="P81" s="341"/>
      <c r="Q81" s="341"/>
      <c r="R81" s="341"/>
      <c r="S81" s="341"/>
      <c r="T81" s="341"/>
      <c r="U81" s="341"/>
      <c r="V81" s="341"/>
      <c r="W81" s="341"/>
      <c r="X81" s="341"/>
      <c r="Y81" s="341"/>
      <c r="Z81" s="341"/>
      <c r="AA81" s="341">
        <f t="shared" si="0"/>
        <v>1</v>
      </c>
    </row>
    <row r="82" spans="1:27" ht="12.75" customHeight="1" x14ac:dyDescent="0.25">
      <c r="A82" s="346" t="s">
        <v>3084</v>
      </c>
      <c r="B82" s="346" t="s">
        <v>2327</v>
      </c>
      <c r="C82" s="346">
        <v>1999</v>
      </c>
      <c r="D82" s="346" t="s">
        <v>2600</v>
      </c>
      <c r="E82" s="341" t="s">
        <v>2825</v>
      </c>
      <c r="F82" s="340">
        <v>3</v>
      </c>
      <c r="G82" s="341"/>
      <c r="H82" s="341"/>
      <c r="I82" s="341"/>
      <c r="J82" s="341"/>
      <c r="K82" s="341"/>
      <c r="L82" s="341"/>
      <c r="M82" s="341"/>
      <c r="N82" s="340">
        <v>3</v>
      </c>
      <c r="O82" s="341"/>
      <c r="P82" s="341"/>
      <c r="Q82" s="341"/>
      <c r="R82" s="341"/>
      <c r="S82" s="341"/>
      <c r="T82" s="341"/>
      <c r="U82" s="341"/>
      <c r="V82" s="341"/>
      <c r="W82" s="341"/>
      <c r="X82" s="341"/>
      <c r="Y82" s="341"/>
      <c r="Z82" s="341"/>
      <c r="AA82" s="341">
        <f t="shared" si="0"/>
        <v>1</v>
      </c>
    </row>
    <row r="83" spans="1:27" ht="12.75" customHeight="1" x14ac:dyDescent="0.25">
      <c r="A83" s="346" t="s">
        <v>3085</v>
      </c>
      <c r="B83" s="346" t="s">
        <v>2428</v>
      </c>
      <c r="C83" s="346">
        <v>1999</v>
      </c>
      <c r="D83" s="346" t="s">
        <v>3030</v>
      </c>
      <c r="E83" s="341" t="s">
        <v>2825</v>
      </c>
      <c r="F83" s="340">
        <v>3</v>
      </c>
      <c r="G83" s="341"/>
      <c r="H83" s="341"/>
      <c r="I83" s="341"/>
      <c r="J83" s="341"/>
      <c r="K83" s="341"/>
      <c r="L83" s="341"/>
      <c r="M83" s="341"/>
      <c r="N83" s="341"/>
      <c r="O83" s="341"/>
      <c r="P83" s="341">
        <v>3</v>
      </c>
      <c r="Q83" s="341"/>
      <c r="R83" s="341"/>
      <c r="S83" s="341"/>
      <c r="T83" s="341"/>
      <c r="U83" s="341"/>
      <c r="V83" s="341"/>
      <c r="W83" s="341"/>
      <c r="X83" s="341"/>
      <c r="Y83" s="341"/>
      <c r="Z83" s="341"/>
      <c r="AA83" s="341">
        <f t="shared" si="0"/>
        <v>1</v>
      </c>
    </row>
    <row r="84" spans="1:27" ht="12.75" customHeight="1" x14ac:dyDescent="0.25">
      <c r="A84" s="346" t="s">
        <v>3086</v>
      </c>
      <c r="B84" s="346" t="s">
        <v>2428</v>
      </c>
      <c r="C84" s="346">
        <v>1999</v>
      </c>
      <c r="D84" s="346" t="s">
        <v>2589</v>
      </c>
      <c r="E84" s="341" t="s">
        <v>2825</v>
      </c>
      <c r="F84" s="340">
        <v>3</v>
      </c>
      <c r="G84" s="341"/>
      <c r="H84" s="341"/>
      <c r="I84" s="341"/>
      <c r="J84" s="341"/>
      <c r="K84" s="341"/>
      <c r="L84" s="341"/>
      <c r="M84" s="341"/>
      <c r="N84" s="341"/>
      <c r="O84" s="341"/>
      <c r="P84" s="340">
        <v>3</v>
      </c>
      <c r="Q84" s="341"/>
      <c r="R84" s="341"/>
      <c r="S84" s="341"/>
      <c r="T84" s="341"/>
      <c r="U84" s="341"/>
      <c r="V84" s="341"/>
      <c r="W84" s="341"/>
      <c r="X84" s="341"/>
      <c r="Y84" s="341"/>
      <c r="Z84" s="341"/>
      <c r="AA84" s="341">
        <f t="shared" si="0"/>
        <v>1</v>
      </c>
    </row>
    <row r="85" spans="1:27" ht="12.75" customHeight="1" x14ac:dyDescent="0.25">
      <c r="A85" s="346" t="s">
        <v>3087</v>
      </c>
      <c r="B85" s="346" t="s">
        <v>2340</v>
      </c>
      <c r="C85" s="346">
        <v>1999</v>
      </c>
      <c r="D85" s="346" t="s">
        <v>2589</v>
      </c>
      <c r="E85" s="341" t="s">
        <v>2825</v>
      </c>
      <c r="F85" s="340">
        <v>3</v>
      </c>
      <c r="G85" s="340">
        <v>3</v>
      </c>
      <c r="H85" s="341"/>
      <c r="I85" s="341"/>
      <c r="J85" s="341"/>
      <c r="K85" s="341"/>
      <c r="L85" s="341"/>
      <c r="M85" s="341"/>
      <c r="N85" s="341"/>
      <c r="O85" s="341"/>
      <c r="P85" s="341"/>
      <c r="Q85" s="341"/>
      <c r="R85" s="341"/>
      <c r="S85" s="341"/>
      <c r="T85" s="341"/>
      <c r="U85" s="341"/>
      <c r="V85" s="341"/>
      <c r="W85" s="341"/>
      <c r="X85" s="341"/>
      <c r="Y85" s="341"/>
      <c r="Z85" s="341"/>
      <c r="AA85" s="341">
        <f t="shared" si="0"/>
        <v>1</v>
      </c>
    </row>
    <row r="86" spans="1:27" ht="12.75" customHeight="1" x14ac:dyDescent="0.25">
      <c r="A86" s="346" t="s">
        <v>3088</v>
      </c>
      <c r="B86" s="346" t="s">
        <v>2428</v>
      </c>
      <c r="C86" s="346">
        <v>1999</v>
      </c>
      <c r="D86" s="346" t="s">
        <v>2622</v>
      </c>
      <c r="E86" s="341" t="s">
        <v>2825</v>
      </c>
      <c r="F86" s="340">
        <v>2</v>
      </c>
      <c r="G86" s="341"/>
      <c r="H86" s="341"/>
      <c r="I86" s="341"/>
      <c r="J86" s="341"/>
      <c r="K86" s="341"/>
      <c r="L86" s="341"/>
      <c r="M86" s="341"/>
      <c r="N86" s="341"/>
      <c r="O86" s="341"/>
      <c r="P86" s="341"/>
      <c r="Q86" s="341"/>
      <c r="R86" s="341"/>
      <c r="S86" s="340">
        <v>2</v>
      </c>
      <c r="T86" s="341"/>
      <c r="U86" s="341"/>
      <c r="V86" s="341"/>
      <c r="W86" s="341"/>
      <c r="X86" s="341"/>
      <c r="Y86" s="341"/>
      <c r="Z86" s="341"/>
      <c r="AA86" s="341">
        <f t="shared" si="0"/>
        <v>1</v>
      </c>
    </row>
    <row r="87" spans="1:27" ht="12.75" customHeight="1" x14ac:dyDescent="0.25">
      <c r="A87" s="346" t="s">
        <v>3089</v>
      </c>
      <c r="B87" s="346" t="s">
        <v>2828</v>
      </c>
      <c r="C87" s="346">
        <v>1999</v>
      </c>
      <c r="D87" s="346" t="s">
        <v>1340</v>
      </c>
      <c r="E87" s="341" t="s">
        <v>2825</v>
      </c>
      <c r="F87" s="340">
        <v>2</v>
      </c>
      <c r="G87" s="341"/>
      <c r="H87" s="341"/>
      <c r="I87" s="341"/>
      <c r="J87" s="341"/>
      <c r="K87" s="340">
        <v>2</v>
      </c>
      <c r="L87" s="341"/>
      <c r="M87" s="341"/>
      <c r="N87" s="341"/>
      <c r="O87" s="341"/>
      <c r="P87" s="341"/>
      <c r="Q87" s="341"/>
      <c r="R87" s="341"/>
      <c r="S87" s="341"/>
      <c r="T87" s="341"/>
      <c r="U87" s="341"/>
      <c r="V87" s="341"/>
      <c r="W87" s="341"/>
      <c r="X87" s="341"/>
      <c r="Y87" s="341"/>
      <c r="Z87" s="341"/>
      <c r="AA87" s="341">
        <f t="shared" si="0"/>
        <v>1</v>
      </c>
    </row>
    <row r="88" spans="1:27" ht="12.75" customHeight="1" x14ac:dyDescent="0.25">
      <c r="A88" s="346" t="s">
        <v>3090</v>
      </c>
      <c r="B88" s="346" t="s">
        <v>2365</v>
      </c>
      <c r="C88" s="346">
        <v>1999</v>
      </c>
      <c r="D88" s="346" t="s">
        <v>2595</v>
      </c>
      <c r="E88" s="341" t="s">
        <v>2825</v>
      </c>
      <c r="F88" s="340">
        <v>1</v>
      </c>
      <c r="G88" s="341"/>
      <c r="H88" s="341"/>
      <c r="I88" s="341"/>
      <c r="J88" s="341"/>
      <c r="K88" s="341"/>
      <c r="L88" s="341"/>
      <c r="M88" s="341"/>
      <c r="N88" s="341"/>
      <c r="O88" s="341"/>
      <c r="P88" s="341"/>
      <c r="Q88" s="341"/>
      <c r="R88" s="341"/>
      <c r="S88" s="341"/>
      <c r="T88" s="341"/>
      <c r="U88" s="341"/>
      <c r="V88" s="341"/>
      <c r="W88" s="341"/>
      <c r="X88" s="341"/>
      <c r="Y88" s="340">
        <v>1</v>
      </c>
      <c r="Z88" s="341"/>
      <c r="AA88" s="341">
        <f t="shared" si="0"/>
        <v>1</v>
      </c>
    </row>
    <row r="89" spans="1:27" ht="12.75" customHeight="1" x14ac:dyDescent="0.25">
      <c r="A89" s="346" t="s">
        <v>3091</v>
      </c>
      <c r="B89" s="346" t="s">
        <v>2856</v>
      </c>
      <c r="C89" s="346">
        <v>1999</v>
      </c>
      <c r="D89" s="346" t="s">
        <v>2597</v>
      </c>
      <c r="E89" s="341" t="s">
        <v>2825</v>
      </c>
      <c r="F89" s="340">
        <v>1</v>
      </c>
      <c r="G89" s="341"/>
      <c r="H89" s="341"/>
      <c r="I89" s="341"/>
      <c r="J89" s="341"/>
      <c r="K89" s="341"/>
      <c r="L89" s="341"/>
      <c r="M89" s="341"/>
      <c r="N89" s="341"/>
      <c r="O89" s="341"/>
      <c r="P89" s="341"/>
      <c r="Q89" s="341"/>
      <c r="R89" s="341"/>
      <c r="S89" s="341"/>
      <c r="T89" s="341"/>
      <c r="U89" s="341"/>
      <c r="V89" s="341"/>
      <c r="W89" s="341"/>
      <c r="X89" s="341"/>
      <c r="Y89" s="341"/>
      <c r="Z89" s="340">
        <v>1</v>
      </c>
      <c r="AA89" s="341">
        <f t="shared" si="0"/>
        <v>1</v>
      </c>
    </row>
    <row r="90" spans="1:27" ht="12.75" customHeight="1" x14ac:dyDescent="0.25">
      <c r="A90" s="346" t="s">
        <v>2876</v>
      </c>
      <c r="B90" s="346" t="s">
        <v>2306</v>
      </c>
      <c r="C90" s="346">
        <v>1999</v>
      </c>
      <c r="D90" s="346" t="s">
        <v>2600</v>
      </c>
      <c r="E90" s="341" t="s">
        <v>2825</v>
      </c>
      <c r="F90" s="340">
        <v>1</v>
      </c>
      <c r="G90" s="341"/>
      <c r="H90" s="341"/>
      <c r="I90" s="340">
        <v>1</v>
      </c>
      <c r="J90" s="341"/>
      <c r="K90" s="341"/>
      <c r="L90" s="341"/>
      <c r="M90" s="341"/>
      <c r="N90" s="341"/>
      <c r="O90" s="341"/>
      <c r="P90" s="341"/>
      <c r="Q90" s="341"/>
      <c r="R90" s="341"/>
      <c r="S90" s="341"/>
      <c r="T90" s="341"/>
      <c r="U90" s="341"/>
      <c r="V90" s="341"/>
      <c r="W90" s="341"/>
      <c r="X90" s="341"/>
      <c r="Y90" s="341"/>
      <c r="Z90" s="341"/>
      <c r="AA90" s="341">
        <f t="shared" si="0"/>
        <v>1</v>
      </c>
    </row>
    <row r="91" spans="1:27" ht="12.75" customHeight="1" x14ac:dyDescent="0.25">
      <c r="A91" s="346" t="s">
        <v>3092</v>
      </c>
      <c r="B91" s="346" t="s">
        <v>2317</v>
      </c>
      <c r="C91" s="346">
        <v>1999</v>
      </c>
      <c r="D91" s="346" t="s">
        <v>2600</v>
      </c>
      <c r="E91" s="341" t="s">
        <v>2825</v>
      </c>
      <c r="F91" s="340">
        <v>1</v>
      </c>
      <c r="G91" s="341"/>
      <c r="H91" s="341"/>
      <c r="I91" s="341"/>
      <c r="J91" s="341"/>
      <c r="K91" s="341"/>
      <c r="L91" s="341"/>
      <c r="M91" s="340">
        <v>1</v>
      </c>
      <c r="N91" s="341"/>
      <c r="O91" s="341"/>
      <c r="P91" s="341"/>
      <c r="Q91" s="341"/>
      <c r="R91" s="341"/>
      <c r="S91" s="341"/>
      <c r="T91" s="341"/>
      <c r="U91" s="341"/>
      <c r="V91" s="341"/>
      <c r="W91" s="341"/>
      <c r="X91" s="341"/>
      <c r="Y91" s="341"/>
      <c r="Z91" s="341"/>
      <c r="AA91" s="341">
        <f t="shared" si="0"/>
        <v>1</v>
      </c>
    </row>
    <row r="92" spans="1:27" ht="12.75" customHeight="1" x14ac:dyDescent="0.25">
      <c r="A92" s="346" t="s">
        <v>3093</v>
      </c>
      <c r="B92" s="346" t="s">
        <v>2428</v>
      </c>
      <c r="C92" s="346">
        <v>1999</v>
      </c>
      <c r="D92" s="346" t="s">
        <v>3030</v>
      </c>
      <c r="E92" s="341" t="s">
        <v>2825</v>
      </c>
      <c r="F92" s="340">
        <v>1</v>
      </c>
      <c r="G92" s="341"/>
      <c r="H92" s="341"/>
      <c r="I92" s="341"/>
      <c r="J92" s="341"/>
      <c r="K92" s="341">
        <v>1</v>
      </c>
      <c r="L92" s="341"/>
      <c r="M92" s="341"/>
      <c r="N92" s="341"/>
      <c r="O92" s="341"/>
      <c r="P92" s="341"/>
      <c r="Q92" s="341"/>
      <c r="R92" s="341"/>
      <c r="S92" s="341"/>
      <c r="T92" s="341"/>
      <c r="U92" s="341"/>
      <c r="V92" s="341"/>
      <c r="W92" s="341"/>
      <c r="X92" s="341"/>
      <c r="Y92" s="341"/>
      <c r="Z92" s="341"/>
      <c r="AA92" s="341">
        <f t="shared" si="0"/>
        <v>1</v>
      </c>
    </row>
    <row r="93" spans="1:27" ht="12.75" customHeight="1" x14ac:dyDescent="0.25">
      <c r="A93" s="346" t="s">
        <v>3094</v>
      </c>
      <c r="B93" s="346" t="s">
        <v>2340</v>
      </c>
      <c r="C93" s="346">
        <v>1999</v>
      </c>
      <c r="D93" s="346" t="s">
        <v>2589</v>
      </c>
      <c r="E93" s="341" t="s">
        <v>2825</v>
      </c>
      <c r="F93" s="340">
        <v>1</v>
      </c>
      <c r="G93" s="341"/>
      <c r="H93" s="341"/>
      <c r="I93" s="341"/>
      <c r="J93" s="341"/>
      <c r="K93" s="341"/>
      <c r="L93" s="341"/>
      <c r="M93" s="341"/>
      <c r="N93" s="341"/>
      <c r="O93" s="341"/>
      <c r="P93" s="341"/>
      <c r="Q93" s="341"/>
      <c r="R93" s="341"/>
      <c r="S93" s="341"/>
      <c r="T93" s="341"/>
      <c r="U93" s="341"/>
      <c r="V93" s="341"/>
      <c r="W93" s="340">
        <v>1</v>
      </c>
      <c r="X93" s="341"/>
      <c r="Y93" s="341"/>
      <c r="Z93" s="341"/>
      <c r="AA93" s="341">
        <f t="shared" si="0"/>
        <v>1</v>
      </c>
    </row>
    <row r="94" spans="1:27" ht="12.75" customHeight="1" x14ac:dyDescent="0.25">
      <c r="A94" s="346"/>
      <c r="B94" s="346"/>
      <c r="C94" s="346"/>
      <c r="D94" s="346"/>
      <c r="E94" s="341"/>
      <c r="F94" s="340">
        <f>SUM(F3:F93)</f>
        <v>2075</v>
      </c>
      <c r="G94" s="341"/>
      <c r="H94" s="341"/>
      <c r="I94" s="341"/>
      <c r="J94" s="341"/>
      <c r="K94" s="341"/>
      <c r="L94" s="341"/>
      <c r="M94" s="341"/>
      <c r="N94" s="341"/>
      <c r="O94" s="341"/>
      <c r="P94" s="341"/>
      <c r="Q94" s="341"/>
      <c r="R94" s="341"/>
      <c r="S94" s="341"/>
      <c r="T94" s="341"/>
      <c r="U94" s="341"/>
      <c r="V94" s="341"/>
      <c r="W94" s="341"/>
      <c r="X94" s="341"/>
      <c r="Y94" s="341"/>
      <c r="Z94" s="341"/>
      <c r="AA94" s="341">
        <v>42</v>
      </c>
    </row>
    <row r="95" spans="1:27" ht="12.75" customHeight="1" x14ac:dyDescent="0.25">
      <c r="A95" s="346"/>
      <c r="B95" s="346"/>
      <c r="C95" s="346"/>
      <c r="D95" s="346"/>
      <c r="E95" s="341"/>
      <c r="F95" s="340">
        <v>541</v>
      </c>
      <c r="G95" s="341"/>
      <c r="H95" s="341"/>
      <c r="I95" s="341"/>
      <c r="J95" s="341"/>
      <c r="K95" s="341"/>
      <c r="L95" s="341"/>
      <c r="M95" s="341"/>
      <c r="N95" s="341"/>
      <c r="O95" s="341"/>
      <c r="P95" s="341"/>
      <c r="Q95" s="341"/>
      <c r="R95" s="341"/>
      <c r="S95" s="341"/>
      <c r="T95" s="341"/>
      <c r="U95" s="341"/>
      <c r="V95" s="341"/>
      <c r="W95" s="341"/>
      <c r="X95" s="341"/>
      <c r="Y95" s="341"/>
      <c r="Z95" s="341"/>
      <c r="AA95" s="341"/>
    </row>
    <row r="96" spans="1:27" ht="12.75" customHeight="1" x14ac:dyDescent="0.25">
      <c r="A96" s="346"/>
      <c r="B96" s="346"/>
      <c r="C96" s="346"/>
      <c r="D96" s="346"/>
      <c r="E96" s="341"/>
      <c r="F96" s="340">
        <f>F94/F95</f>
        <v>3.8354898336414047</v>
      </c>
      <c r="G96" s="341"/>
      <c r="H96" s="341"/>
      <c r="I96" s="341"/>
      <c r="J96" s="341"/>
      <c r="K96" s="341"/>
      <c r="L96" s="341"/>
      <c r="M96" s="341"/>
      <c r="N96" s="341"/>
      <c r="O96" s="341"/>
      <c r="P96" s="341"/>
      <c r="Q96" s="341"/>
      <c r="R96" s="341"/>
      <c r="S96" s="341"/>
      <c r="T96" s="341"/>
      <c r="U96" s="341"/>
      <c r="V96" s="341"/>
      <c r="W96" s="341"/>
      <c r="X96" s="341"/>
      <c r="Y96" s="341"/>
      <c r="Z96" s="341"/>
      <c r="AA96" s="34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CE358-EE8B-4E73-8E9C-7CFBE9FB62A7}">
  <dimension ref="A1:W367"/>
  <sheetViews>
    <sheetView topLeftCell="A205" zoomScaleNormal="100" workbookViewId="0">
      <selection activeCell="A218" sqref="A218"/>
    </sheetView>
  </sheetViews>
  <sheetFormatPr defaultRowHeight="13.2" x14ac:dyDescent="0.25"/>
  <cols>
    <col min="1" max="1" width="24.109375" customWidth="1"/>
  </cols>
  <sheetData>
    <row r="1" spans="1:22" ht="18" thickBot="1" x14ac:dyDescent="0.35">
      <c r="B1" s="621" t="s">
        <v>9</v>
      </c>
      <c r="C1" s="621" t="s">
        <v>23</v>
      </c>
      <c r="D1" s="621" t="s">
        <v>3273</v>
      </c>
      <c r="E1" s="621" t="s">
        <v>3454</v>
      </c>
      <c r="F1" s="622" t="s">
        <v>3272</v>
      </c>
      <c r="G1" s="621" t="s">
        <v>4</v>
      </c>
      <c r="H1" s="621" t="s">
        <v>3455</v>
      </c>
      <c r="I1" s="621" t="s">
        <v>3621</v>
      </c>
      <c r="J1" s="621" t="s">
        <v>17</v>
      </c>
      <c r="K1" s="621" t="s">
        <v>5</v>
      </c>
      <c r="L1" s="621" t="s">
        <v>24</v>
      </c>
      <c r="M1" s="621" t="s">
        <v>3</v>
      </c>
      <c r="N1" s="621" t="s">
        <v>0</v>
      </c>
      <c r="O1" s="621" t="s">
        <v>10</v>
      </c>
      <c r="P1" s="621" t="s">
        <v>3096</v>
      </c>
      <c r="Q1" s="621" t="s">
        <v>16</v>
      </c>
      <c r="R1" s="621" t="s">
        <v>3592</v>
      </c>
      <c r="S1" s="621" t="s">
        <v>11</v>
      </c>
      <c r="T1" s="621" t="s">
        <v>4601</v>
      </c>
      <c r="U1" s="621" t="s">
        <v>21</v>
      </c>
      <c r="V1" s="4" t="s">
        <v>22</v>
      </c>
    </row>
    <row r="2" spans="1:22" ht="17.399999999999999" x14ac:dyDescent="0.3">
      <c r="A2" s="5" t="s">
        <v>26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</row>
    <row r="3" spans="1:22" ht="17.399999999999999" x14ac:dyDescent="0.3">
      <c r="A3" s="5" t="s">
        <v>27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</row>
    <row r="4" spans="1:22" ht="15.6" x14ac:dyDescent="0.3">
      <c r="A4" s="516" t="s">
        <v>3605</v>
      </c>
      <c r="B4" s="406"/>
      <c r="C4" s="406"/>
      <c r="D4" s="406"/>
      <c r="E4" s="406"/>
      <c r="F4" s="406"/>
      <c r="G4" s="406"/>
      <c r="H4" s="406"/>
      <c r="I4" s="406"/>
      <c r="J4" s="406"/>
      <c r="K4" s="423"/>
      <c r="L4" s="406"/>
      <c r="M4" s="423"/>
      <c r="N4" s="406"/>
      <c r="O4" s="406"/>
      <c r="P4" s="406"/>
      <c r="Q4" s="406"/>
      <c r="R4" s="406"/>
      <c r="S4" s="423"/>
      <c r="T4" s="406"/>
      <c r="U4" s="406"/>
      <c r="V4" s="406">
        <f>SUM(B4:U4)</f>
        <v>0</v>
      </c>
    </row>
    <row r="5" spans="1:22" ht="15.6" x14ac:dyDescent="0.3">
      <c r="A5" s="516" t="s">
        <v>4428</v>
      </c>
      <c r="B5" s="406"/>
      <c r="C5" s="406"/>
      <c r="D5" s="406"/>
      <c r="E5" s="406"/>
      <c r="F5" s="406"/>
      <c r="G5" s="406"/>
      <c r="H5" s="406"/>
      <c r="I5" s="406"/>
      <c r="J5" s="423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>
        <f t="shared" ref="V5:V10" si="0">SUM(B5:U5)</f>
        <v>0</v>
      </c>
    </row>
    <row r="6" spans="1:22" ht="15.6" x14ac:dyDescent="0.3">
      <c r="A6" s="516" t="s">
        <v>3463</v>
      </c>
      <c r="B6" s="423"/>
      <c r="C6" s="406"/>
      <c r="D6" s="406"/>
      <c r="E6" s="406"/>
      <c r="F6" s="406"/>
      <c r="G6" s="406"/>
      <c r="H6" s="423"/>
      <c r="I6" s="406"/>
      <c r="J6" s="406"/>
      <c r="K6" s="406"/>
      <c r="L6" s="406"/>
      <c r="M6" s="406"/>
      <c r="N6" s="406"/>
      <c r="O6" s="423"/>
      <c r="P6" s="406"/>
      <c r="Q6" s="406"/>
      <c r="R6" s="406"/>
      <c r="S6" s="406"/>
      <c r="T6" s="406"/>
      <c r="U6" s="406"/>
      <c r="V6" s="406">
        <f t="shared" si="0"/>
        <v>0</v>
      </c>
    </row>
    <row r="7" spans="1:22" ht="17.399999999999999" x14ac:dyDescent="0.3">
      <c r="A7" s="517" t="s">
        <v>4236</v>
      </c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>
        <v>25</v>
      </c>
      <c r="O7" s="406"/>
      <c r="P7" s="651">
        <v>28</v>
      </c>
      <c r="Q7" s="406"/>
      <c r="R7" s="406"/>
      <c r="S7" s="406"/>
      <c r="T7" s="406"/>
      <c r="U7" s="406"/>
      <c r="V7" s="406">
        <f t="shared" si="0"/>
        <v>53</v>
      </c>
    </row>
    <row r="8" spans="1:22" ht="13.8" x14ac:dyDescent="0.25">
      <c r="A8" s="517" t="s">
        <v>4429</v>
      </c>
      <c r="B8" s="406"/>
      <c r="C8" s="406"/>
      <c r="D8" s="406"/>
      <c r="E8" s="406"/>
      <c r="F8" s="406"/>
      <c r="G8" s="406"/>
      <c r="H8" s="406"/>
      <c r="I8" s="406"/>
      <c r="J8" s="406"/>
      <c r="K8" s="406"/>
      <c r="L8" s="406"/>
      <c r="M8" s="406"/>
      <c r="N8" s="406"/>
      <c r="O8" s="406"/>
      <c r="P8" s="406"/>
      <c r="Q8" s="406"/>
      <c r="R8" s="406"/>
      <c r="S8" s="406"/>
      <c r="T8" s="406"/>
      <c r="U8" s="406"/>
      <c r="V8" s="406">
        <f t="shared" si="0"/>
        <v>0</v>
      </c>
    </row>
    <row r="9" spans="1:22" ht="17.399999999999999" x14ac:dyDescent="0.3">
      <c r="A9" s="517" t="s">
        <v>4430</v>
      </c>
      <c r="B9" s="406"/>
      <c r="C9" s="406"/>
      <c r="D9" s="406">
        <v>13</v>
      </c>
      <c r="E9" s="406"/>
      <c r="F9" s="406">
        <v>1</v>
      </c>
      <c r="G9" s="406"/>
      <c r="H9" s="406"/>
      <c r="I9" s="406"/>
      <c r="J9" s="423"/>
      <c r="K9" s="406"/>
      <c r="L9" s="423"/>
      <c r="M9" s="406"/>
      <c r="N9" s="406"/>
      <c r="O9" s="406"/>
      <c r="P9" s="406"/>
      <c r="Q9" s="406"/>
      <c r="R9" s="406"/>
      <c r="S9" s="651">
        <v>23</v>
      </c>
      <c r="T9" s="406"/>
      <c r="U9" s="406"/>
      <c r="V9" s="406">
        <f t="shared" si="0"/>
        <v>37</v>
      </c>
    </row>
    <row r="10" spans="1:22" ht="13.8" x14ac:dyDescent="0.25">
      <c r="A10" s="517" t="s">
        <v>3439</v>
      </c>
      <c r="B10" s="406"/>
      <c r="C10" s="406"/>
      <c r="D10" s="406"/>
      <c r="E10" s="406"/>
      <c r="F10" s="406"/>
      <c r="G10" s="406"/>
      <c r="H10" s="406"/>
      <c r="I10" s="406"/>
      <c r="J10" s="406"/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>
        <f t="shared" si="0"/>
        <v>0</v>
      </c>
    </row>
    <row r="11" spans="1:22" ht="17.399999999999999" x14ac:dyDescent="0.3">
      <c r="A11" s="456" t="s">
        <v>36</v>
      </c>
      <c r="B11" s="447"/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47"/>
      <c r="N11" s="460"/>
      <c r="O11" s="447"/>
      <c r="P11" s="447"/>
      <c r="Q11" s="447"/>
      <c r="R11" s="447"/>
      <c r="S11" s="460"/>
      <c r="T11" s="447"/>
      <c r="U11" s="447"/>
      <c r="V11" s="447"/>
    </row>
    <row r="12" spans="1:22" ht="17.399999999999999" x14ac:dyDescent="0.3">
      <c r="A12" s="513" t="s">
        <v>4804</v>
      </c>
      <c r="B12" s="465"/>
      <c r="C12" s="412"/>
      <c r="D12" s="412"/>
      <c r="E12" s="412"/>
      <c r="F12" s="412">
        <v>1</v>
      </c>
      <c r="G12" s="412"/>
      <c r="H12" s="412"/>
      <c r="I12" s="412"/>
      <c r="J12" s="653">
        <v>65</v>
      </c>
      <c r="K12" s="412">
        <v>6</v>
      </c>
      <c r="L12" s="412"/>
      <c r="M12" s="412"/>
      <c r="N12" s="434"/>
      <c r="O12" s="412"/>
      <c r="P12" s="412"/>
      <c r="Q12" s="655">
        <v>31</v>
      </c>
      <c r="R12" s="412"/>
      <c r="S12" s="412"/>
      <c r="T12" s="412"/>
      <c r="U12" s="412"/>
      <c r="V12" s="465">
        <f>SUM(B12:U12)</f>
        <v>103</v>
      </c>
    </row>
    <row r="13" spans="1:22" ht="17.399999999999999" x14ac:dyDescent="0.3">
      <c r="A13" s="513" t="s">
        <v>4431</v>
      </c>
      <c r="B13" s="441"/>
      <c r="C13" s="406"/>
      <c r="D13" s="406"/>
      <c r="E13" s="406"/>
      <c r="F13" s="406"/>
      <c r="G13" s="406"/>
      <c r="H13" s="406"/>
      <c r="I13" s="406"/>
      <c r="J13" s="651">
        <v>1</v>
      </c>
      <c r="K13" s="406"/>
      <c r="L13" s="406"/>
      <c r="M13" s="406"/>
      <c r="N13" s="423"/>
      <c r="O13" s="406"/>
      <c r="P13" s="406"/>
      <c r="Q13" s="406"/>
      <c r="R13" s="406"/>
      <c r="S13" s="406"/>
      <c r="T13" s="406"/>
      <c r="U13" s="406"/>
      <c r="V13" s="465">
        <f t="shared" ref="V13:V15" si="1">SUM(B13:U13)</f>
        <v>1</v>
      </c>
    </row>
    <row r="14" spans="1:22" ht="17.399999999999999" x14ac:dyDescent="0.3">
      <c r="A14" s="513" t="s">
        <v>4432</v>
      </c>
      <c r="B14" s="441"/>
      <c r="C14" s="406"/>
      <c r="D14" s="406"/>
      <c r="E14" s="406"/>
      <c r="F14" s="651">
        <v>2</v>
      </c>
      <c r="G14" s="406"/>
      <c r="H14" s="406"/>
      <c r="I14" s="406"/>
      <c r="J14" s="406"/>
      <c r="K14" s="406"/>
      <c r="L14" s="406"/>
      <c r="M14" s="406"/>
      <c r="N14" s="406"/>
      <c r="O14" s="406"/>
      <c r="P14" s="406"/>
      <c r="Q14" s="406"/>
      <c r="R14" s="406"/>
      <c r="S14" s="406"/>
      <c r="T14" s="406"/>
      <c r="U14" s="406"/>
      <c r="V14" s="465">
        <f t="shared" si="1"/>
        <v>2</v>
      </c>
    </row>
    <row r="15" spans="1:22" ht="15.6" x14ac:dyDescent="0.3">
      <c r="A15" s="513" t="s">
        <v>3684</v>
      </c>
      <c r="B15" s="441"/>
      <c r="C15" s="406"/>
      <c r="D15" s="406"/>
      <c r="E15" s="423"/>
      <c r="F15" s="406"/>
      <c r="G15" s="406"/>
      <c r="H15" s="406"/>
      <c r="I15" s="406"/>
      <c r="J15" s="406"/>
      <c r="K15" s="406"/>
      <c r="L15" s="406"/>
      <c r="M15" s="406"/>
      <c r="N15" s="406"/>
      <c r="O15" s="406"/>
      <c r="P15" s="406"/>
      <c r="Q15" s="406"/>
      <c r="R15" s="406"/>
      <c r="S15" s="406"/>
      <c r="T15" s="406"/>
      <c r="U15" s="406"/>
      <c r="V15" s="465">
        <f t="shared" si="1"/>
        <v>0</v>
      </c>
    </row>
    <row r="16" spans="1:22" ht="17.399999999999999" x14ac:dyDescent="0.3">
      <c r="A16" s="5" t="s">
        <v>51</v>
      </c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</row>
    <row r="17" spans="1:22" ht="17.399999999999999" x14ac:dyDescent="0.3">
      <c r="A17" s="512" t="s">
        <v>4433</v>
      </c>
      <c r="B17" s="406"/>
      <c r="C17" s="406"/>
      <c r="D17" s="406"/>
      <c r="E17" s="406"/>
      <c r="F17" s="423"/>
      <c r="G17" s="406">
        <v>2</v>
      </c>
      <c r="H17" s="406"/>
      <c r="I17" s="406"/>
      <c r="J17" s="406"/>
      <c r="K17" s="423"/>
      <c r="L17" s="406"/>
      <c r="M17" s="406"/>
      <c r="N17" s="406"/>
      <c r="O17" s="406"/>
      <c r="P17" s="651">
        <v>22</v>
      </c>
      <c r="Q17" s="406"/>
      <c r="R17" s="406"/>
      <c r="S17" s="406"/>
      <c r="T17" s="406"/>
      <c r="U17" s="406"/>
      <c r="V17" s="406">
        <f>SUM(B17:U17)</f>
        <v>24</v>
      </c>
    </row>
    <row r="18" spans="1:22" ht="17.399999999999999" x14ac:dyDescent="0.3">
      <c r="A18" s="512" t="s">
        <v>4434</v>
      </c>
      <c r="B18" s="406"/>
      <c r="C18" s="406"/>
      <c r="D18" s="406"/>
      <c r="E18" s="406"/>
      <c r="F18" s="651">
        <v>1</v>
      </c>
      <c r="G18" s="406"/>
      <c r="H18" s="406"/>
      <c r="I18" s="406"/>
      <c r="J18" s="406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6">
        <f t="shared" ref="V18:V25" si="2">SUM(B18:U18)</f>
        <v>1</v>
      </c>
    </row>
    <row r="19" spans="1:22" ht="13.8" x14ac:dyDescent="0.25">
      <c r="A19" s="512" t="s">
        <v>3230</v>
      </c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406"/>
      <c r="Q19" s="406"/>
      <c r="R19" s="406"/>
      <c r="S19" s="406"/>
      <c r="T19" s="406"/>
      <c r="U19" s="406"/>
      <c r="V19" s="406">
        <f t="shared" si="2"/>
        <v>0</v>
      </c>
    </row>
    <row r="20" spans="1:22" ht="15.6" x14ac:dyDescent="0.3">
      <c r="A20" s="512" t="s">
        <v>4435</v>
      </c>
      <c r="B20" s="406"/>
      <c r="C20" s="406"/>
      <c r="D20" s="406"/>
      <c r="E20" s="406"/>
      <c r="F20" s="406"/>
      <c r="G20" s="406"/>
      <c r="H20" s="406"/>
      <c r="I20" s="406"/>
      <c r="J20" s="406"/>
      <c r="K20" s="406"/>
      <c r="L20" s="406"/>
      <c r="M20" s="406"/>
      <c r="N20" s="406"/>
      <c r="O20" s="406"/>
      <c r="P20" s="406"/>
      <c r="Q20" s="406"/>
      <c r="R20" s="406"/>
      <c r="S20" s="423"/>
      <c r="T20" s="406"/>
      <c r="U20" s="406"/>
      <c r="V20" s="406">
        <f t="shared" si="2"/>
        <v>0</v>
      </c>
    </row>
    <row r="21" spans="1:22" ht="15.6" x14ac:dyDescent="0.3">
      <c r="A21" s="512" t="s">
        <v>3144</v>
      </c>
      <c r="B21" s="406"/>
      <c r="C21" s="406"/>
      <c r="D21" s="406"/>
      <c r="E21" s="406"/>
      <c r="F21" s="406"/>
      <c r="G21" s="406"/>
      <c r="H21" s="406"/>
      <c r="I21" s="423"/>
      <c r="J21" s="406"/>
      <c r="K21" s="406"/>
      <c r="L21" s="406"/>
      <c r="M21" s="406"/>
      <c r="N21" s="406"/>
      <c r="O21" s="406"/>
      <c r="P21" s="406"/>
      <c r="Q21" s="406"/>
      <c r="R21" s="406"/>
      <c r="S21" s="406"/>
      <c r="T21" s="406"/>
      <c r="U21" s="406"/>
      <c r="V21" s="406">
        <f t="shared" si="2"/>
        <v>0</v>
      </c>
    </row>
    <row r="22" spans="1:22" ht="15.6" x14ac:dyDescent="0.3">
      <c r="A22" s="532" t="s">
        <v>4436</v>
      </c>
      <c r="B22" s="406"/>
      <c r="C22" s="406"/>
      <c r="D22" s="406"/>
      <c r="E22" s="406"/>
      <c r="F22" s="406"/>
      <c r="G22" s="406"/>
      <c r="H22" s="406"/>
      <c r="I22" s="406"/>
      <c r="J22" s="423"/>
      <c r="K22" s="406"/>
      <c r="L22" s="406"/>
      <c r="M22" s="406"/>
      <c r="N22" s="406"/>
      <c r="O22" s="406"/>
      <c r="P22" s="423"/>
      <c r="Q22" s="406"/>
      <c r="R22" s="406"/>
      <c r="S22" s="406"/>
      <c r="T22" s="406"/>
      <c r="U22" s="406"/>
      <c r="V22" s="406">
        <f t="shared" si="2"/>
        <v>0</v>
      </c>
    </row>
    <row r="23" spans="1:22" ht="17.399999999999999" x14ac:dyDescent="0.3">
      <c r="A23" s="532" t="s">
        <v>4437</v>
      </c>
      <c r="B23" s="406"/>
      <c r="C23" s="406"/>
      <c r="D23" s="406"/>
      <c r="E23" s="406"/>
      <c r="F23" s="406"/>
      <c r="G23" s="406">
        <v>2</v>
      </c>
      <c r="H23" s="406"/>
      <c r="I23" s="406"/>
      <c r="J23" s="406"/>
      <c r="K23" s="406"/>
      <c r="L23" s="406"/>
      <c r="M23" s="406"/>
      <c r="N23" s="406"/>
      <c r="O23" s="406"/>
      <c r="P23" s="406"/>
      <c r="Q23" s="406"/>
      <c r="R23" s="406"/>
      <c r="S23" s="651">
        <v>53</v>
      </c>
      <c r="T23" s="406"/>
      <c r="U23" s="406"/>
      <c r="V23" s="406">
        <f t="shared" si="2"/>
        <v>55</v>
      </c>
    </row>
    <row r="24" spans="1:22" ht="17.399999999999999" x14ac:dyDescent="0.3">
      <c r="A24" s="636" t="s">
        <v>4438</v>
      </c>
      <c r="B24" s="406"/>
      <c r="C24" s="406">
        <v>2</v>
      </c>
      <c r="D24" s="406"/>
      <c r="E24" s="651">
        <v>2</v>
      </c>
      <c r="F24" s="406"/>
      <c r="G24" s="406"/>
      <c r="H24" s="406"/>
      <c r="I24" s="406"/>
      <c r="J24" s="406"/>
      <c r="K24" s="406"/>
      <c r="L24" s="406"/>
      <c r="M24" s="423"/>
      <c r="N24" s="406"/>
      <c r="O24" s="406"/>
      <c r="P24" s="406"/>
      <c r="Q24" s="406"/>
      <c r="R24" s="406"/>
      <c r="S24" s="406"/>
      <c r="T24" s="406"/>
      <c r="U24" s="406"/>
      <c r="V24" s="406">
        <f t="shared" si="2"/>
        <v>4</v>
      </c>
    </row>
    <row r="25" spans="1:22" ht="15.6" x14ac:dyDescent="0.3">
      <c r="A25" s="636" t="s">
        <v>4439</v>
      </c>
      <c r="B25" s="406"/>
      <c r="C25" s="406"/>
      <c r="D25" s="406"/>
      <c r="E25" s="406"/>
      <c r="F25" s="406"/>
      <c r="G25" s="406"/>
      <c r="H25" s="406"/>
      <c r="I25" s="406"/>
      <c r="J25" s="406"/>
      <c r="K25" s="406"/>
      <c r="L25" s="406"/>
      <c r="M25" s="406"/>
      <c r="N25" s="406"/>
      <c r="O25" s="406"/>
      <c r="P25" s="406"/>
      <c r="Q25" s="406"/>
      <c r="R25" s="406"/>
      <c r="S25" s="423"/>
      <c r="T25" s="406"/>
      <c r="U25" s="406"/>
      <c r="V25" s="406">
        <f t="shared" si="2"/>
        <v>0</v>
      </c>
    </row>
    <row r="26" spans="1:22" ht="18" thickBot="1" x14ac:dyDescent="0.35">
      <c r="A26" s="532" t="s">
        <v>4440</v>
      </c>
      <c r="B26" s="411"/>
      <c r="C26" s="411">
        <v>2</v>
      </c>
      <c r="D26" s="411"/>
      <c r="E26" s="411"/>
      <c r="F26" s="411"/>
      <c r="G26" s="411">
        <v>2</v>
      </c>
      <c r="H26" s="411"/>
      <c r="I26" s="411"/>
      <c r="J26" s="411"/>
      <c r="K26" s="411"/>
      <c r="L26" s="411"/>
      <c r="M26" s="411"/>
      <c r="N26" s="411"/>
      <c r="O26" s="654">
        <v>25</v>
      </c>
      <c r="P26" s="411"/>
      <c r="Q26" s="411"/>
      <c r="R26" s="411"/>
      <c r="S26" s="444"/>
      <c r="T26" s="411"/>
      <c r="U26" s="411"/>
      <c r="V26" s="411"/>
    </row>
    <row r="27" spans="1:22" ht="18" thickBot="1" x14ac:dyDescent="0.35">
      <c r="A27" s="5"/>
      <c r="B27" s="621" t="s">
        <v>9</v>
      </c>
      <c r="C27" s="621" t="s">
        <v>23</v>
      </c>
      <c r="D27" s="621" t="s">
        <v>3273</v>
      </c>
      <c r="E27" s="621" t="s">
        <v>3454</v>
      </c>
      <c r="F27" s="622" t="s">
        <v>3272</v>
      </c>
      <c r="G27" s="621" t="s">
        <v>4</v>
      </c>
      <c r="H27" s="621" t="s">
        <v>3455</v>
      </c>
      <c r="I27" s="621" t="s">
        <v>3621</v>
      </c>
      <c r="J27" s="621" t="s">
        <v>17</v>
      </c>
      <c r="K27" s="621" t="s">
        <v>5</v>
      </c>
      <c r="L27" s="621" t="s">
        <v>24</v>
      </c>
      <c r="M27" s="621" t="s">
        <v>3</v>
      </c>
      <c r="N27" s="621" t="s">
        <v>0</v>
      </c>
      <c r="O27" s="621" t="s">
        <v>10</v>
      </c>
      <c r="P27" s="621" t="s">
        <v>3096</v>
      </c>
      <c r="Q27" s="621" t="s">
        <v>16</v>
      </c>
      <c r="R27" s="621" t="s">
        <v>3592</v>
      </c>
      <c r="S27" s="621" t="s">
        <v>11</v>
      </c>
      <c r="T27" s="621" t="s">
        <v>4601</v>
      </c>
      <c r="U27" s="621" t="s">
        <v>21</v>
      </c>
      <c r="V27" s="637" t="s">
        <v>22</v>
      </c>
    </row>
    <row r="28" spans="1:22" ht="17.399999999999999" x14ac:dyDescent="0.3">
      <c r="A28" s="5" t="s">
        <v>74</v>
      </c>
      <c r="B28" s="407"/>
      <c r="C28" s="635"/>
      <c r="D28" s="407"/>
      <c r="E28" s="407"/>
      <c r="F28" s="407"/>
      <c r="G28" s="407"/>
      <c r="H28" s="407"/>
      <c r="I28" s="407"/>
      <c r="J28" s="407"/>
      <c r="K28" s="407"/>
      <c r="L28" s="407"/>
      <c r="M28" s="407"/>
      <c r="N28" s="407"/>
      <c r="O28" s="407"/>
      <c r="P28" s="407"/>
      <c r="Q28" s="407"/>
      <c r="R28" s="407"/>
      <c r="S28" s="407"/>
      <c r="T28" s="635"/>
      <c r="U28" s="407"/>
      <c r="V28" s="407"/>
    </row>
    <row r="29" spans="1:22" ht="15.6" x14ac:dyDescent="0.3">
      <c r="A29" s="512" t="s">
        <v>4441</v>
      </c>
      <c r="B29" s="406"/>
      <c r="C29" s="406"/>
      <c r="D29" s="406"/>
      <c r="E29" s="406"/>
      <c r="F29" s="406"/>
      <c r="G29" s="406"/>
      <c r="H29" s="406"/>
      <c r="I29" s="406"/>
      <c r="J29" s="406"/>
      <c r="K29" s="406"/>
      <c r="L29" s="423"/>
      <c r="M29" s="423"/>
      <c r="N29" s="406"/>
      <c r="O29" s="406"/>
      <c r="P29" s="406"/>
      <c r="Q29" s="406"/>
      <c r="R29" s="423"/>
      <c r="S29" s="406"/>
      <c r="T29" s="406"/>
      <c r="U29" s="406"/>
      <c r="V29" s="406">
        <f t="shared" ref="V29:V32" si="3">SUM(B29:U29)</f>
        <v>0</v>
      </c>
    </row>
    <row r="30" spans="1:22" ht="15.6" x14ac:dyDescent="0.3">
      <c r="A30" s="512" t="s">
        <v>720</v>
      </c>
      <c r="B30" s="441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6"/>
      <c r="P30" s="406"/>
      <c r="Q30" s="423"/>
      <c r="R30" s="406"/>
      <c r="S30" s="406"/>
      <c r="T30" s="406"/>
      <c r="U30" s="406"/>
      <c r="V30" s="412">
        <f t="shared" si="3"/>
        <v>0</v>
      </c>
    </row>
    <row r="31" spans="1:22" ht="15.6" x14ac:dyDescent="0.3">
      <c r="A31" s="512" t="s">
        <v>4442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06"/>
      <c r="L31" s="406"/>
      <c r="M31" s="406"/>
      <c r="N31" s="406"/>
      <c r="O31" s="406"/>
      <c r="P31" s="406"/>
      <c r="Q31" s="406"/>
      <c r="R31" s="406"/>
      <c r="S31" s="406"/>
      <c r="T31" s="406"/>
      <c r="U31" s="423"/>
      <c r="V31" s="412">
        <f t="shared" si="3"/>
        <v>0</v>
      </c>
    </row>
    <row r="32" spans="1:22" ht="15.6" x14ac:dyDescent="0.3">
      <c r="A32" s="513" t="s">
        <v>4443</v>
      </c>
      <c r="B32" s="441"/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06"/>
      <c r="P32" s="406"/>
      <c r="Q32" s="406"/>
      <c r="R32" s="423"/>
      <c r="S32" s="406"/>
      <c r="T32" s="406"/>
      <c r="U32" s="439"/>
      <c r="V32" s="412">
        <f t="shared" si="3"/>
        <v>0</v>
      </c>
    </row>
    <row r="33" spans="1:22" ht="17.399999999999999" x14ac:dyDescent="0.3">
      <c r="A33" s="5" t="s">
        <v>103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</row>
    <row r="34" spans="1:22" ht="17.399999999999999" x14ac:dyDescent="0.3">
      <c r="A34" s="512" t="s">
        <v>4444</v>
      </c>
      <c r="B34" s="406"/>
      <c r="C34" s="406"/>
      <c r="D34" s="406"/>
      <c r="E34" s="406"/>
      <c r="F34" s="406"/>
      <c r="G34" s="406"/>
      <c r="H34" s="651">
        <v>41</v>
      </c>
      <c r="I34" s="406"/>
      <c r="J34" s="406"/>
      <c r="K34" s="406"/>
      <c r="L34" s="406"/>
      <c r="M34" s="406"/>
      <c r="N34" s="423"/>
      <c r="O34" s="406">
        <v>18</v>
      </c>
      <c r="P34" s="406"/>
      <c r="Q34" s="406"/>
      <c r="R34" s="406"/>
      <c r="S34" s="406"/>
      <c r="T34" s="406"/>
      <c r="U34" s="406"/>
      <c r="V34" s="441">
        <f>SUM(B34:U34)</f>
        <v>59</v>
      </c>
    </row>
    <row r="35" spans="1:22" ht="13.8" x14ac:dyDescent="0.25">
      <c r="A35" s="512" t="s">
        <v>588</v>
      </c>
      <c r="B35" s="406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6"/>
      <c r="P35" s="406"/>
      <c r="Q35" s="406"/>
      <c r="R35" s="406"/>
      <c r="S35" s="406"/>
      <c r="T35" s="406"/>
      <c r="U35" s="406"/>
      <c r="V35" s="441">
        <f t="shared" ref="V35:V48" si="4">SUM(B35:U35)</f>
        <v>0</v>
      </c>
    </row>
    <row r="36" spans="1:22" ht="15.6" x14ac:dyDescent="0.3">
      <c r="A36" s="512" t="s">
        <v>3634</v>
      </c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6"/>
      <c r="P36" s="406"/>
      <c r="Q36" s="406"/>
      <c r="R36" s="406"/>
      <c r="S36" s="406"/>
      <c r="T36" s="406"/>
      <c r="U36" s="423"/>
      <c r="V36" s="441">
        <f t="shared" si="4"/>
        <v>0</v>
      </c>
    </row>
    <row r="37" spans="1:22" ht="13.8" x14ac:dyDescent="0.25">
      <c r="A37" s="512" t="s">
        <v>3151</v>
      </c>
      <c r="B37" s="461"/>
      <c r="C37" s="461"/>
      <c r="D37" s="461"/>
      <c r="E37" s="461"/>
      <c r="F37" s="461"/>
      <c r="G37" s="461"/>
      <c r="H37" s="461"/>
      <c r="I37" s="461"/>
      <c r="J37" s="461"/>
      <c r="K37" s="461"/>
      <c r="L37" s="461"/>
      <c r="M37" s="461"/>
      <c r="N37" s="461"/>
      <c r="O37" s="461"/>
      <c r="P37" s="461"/>
      <c r="Q37" s="461"/>
      <c r="R37" s="461"/>
      <c r="S37" s="461"/>
      <c r="T37" s="461"/>
      <c r="U37" s="461"/>
      <c r="V37" s="441">
        <f t="shared" si="4"/>
        <v>0</v>
      </c>
    </row>
    <row r="38" spans="1:22" ht="13.8" x14ac:dyDescent="0.25">
      <c r="A38" s="512" t="s">
        <v>4259</v>
      </c>
      <c r="B38" s="406"/>
      <c r="C38" s="406"/>
      <c r="D38" s="406"/>
      <c r="E38" s="406"/>
      <c r="F38" s="406"/>
      <c r="G38" s="406"/>
      <c r="H38" s="406"/>
      <c r="I38" s="406"/>
      <c r="J38" s="406"/>
      <c r="K38" s="406"/>
      <c r="L38" s="406"/>
      <c r="M38" s="406"/>
      <c r="N38" s="406"/>
      <c r="O38" s="406"/>
      <c r="P38" s="406"/>
      <c r="Q38" s="406"/>
      <c r="R38" s="406"/>
      <c r="S38" s="406"/>
      <c r="T38" s="406"/>
      <c r="U38" s="406"/>
      <c r="V38" s="441">
        <f t="shared" si="4"/>
        <v>0</v>
      </c>
    </row>
    <row r="39" spans="1:22" ht="15.6" x14ac:dyDescent="0.3">
      <c r="A39" s="512" t="s">
        <v>3300</v>
      </c>
      <c r="B39" s="406"/>
      <c r="C39" s="406"/>
      <c r="D39" s="406"/>
      <c r="E39" s="406"/>
      <c r="F39" s="406"/>
      <c r="G39" s="406"/>
      <c r="H39" s="406"/>
      <c r="I39" s="423"/>
      <c r="J39" s="406"/>
      <c r="K39" s="406"/>
      <c r="L39" s="406"/>
      <c r="M39" s="406"/>
      <c r="N39" s="406"/>
      <c r="O39" s="406"/>
      <c r="P39" s="406"/>
      <c r="Q39" s="406"/>
      <c r="R39" s="406"/>
      <c r="S39" s="406"/>
      <c r="T39" s="406"/>
      <c r="U39" s="406"/>
      <c r="V39" s="441">
        <f t="shared" si="4"/>
        <v>0</v>
      </c>
    </row>
    <row r="40" spans="1:22" ht="13.8" x14ac:dyDescent="0.25">
      <c r="A40" s="512" t="s">
        <v>4445</v>
      </c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/>
      <c r="Q40" s="406"/>
      <c r="R40" s="406"/>
      <c r="S40" s="406"/>
      <c r="T40" s="406"/>
      <c r="U40" s="406"/>
      <c r="V40" s="441">
        <f t="shared" si="4"/>
        <v>0</v>
      </c>
    </row>
    <row r="41" spans="1:22" ht="17.399999999999999" x14ac:dyDescent="0.3">
      <c r="A41" s="512" t="s">
        <v>4258</v>
      </c>
      <c r="B41" s="406"/>
      <c r="C41" s="406"/>
      <c r="D41" s="406"/>
      <c r="E41" s="406"/>
      <c r="F41" s="406"/>
      <c r="G41" s="406"/>
      <c r="H41" s="406"/>
      <c r="I41" s="406">
        <v>5</v>
      </c>
      <c r="J41" s="406"/>
      <c r="K41" s="406"/>
      <c r="L41" s="423"/>
      <c r="M41" s="406"/>
      <c r="N41" s="651">
        <v>25</v>
      </c>
      <c r="O41" s="406"/>
      <c r="P41" s="406"/>
      <c r="Q41" s="406"/>
      <c r="R41" s="406"/>
      <c r="S41" s="406"/>
      <c r="T41" s="406"/>
      <c r="U41" s="406"/>
      <c r="V41" s="441">
        <f t="shared" si="4"/>
        <v>30</v>
      </c>
    </row>
    <row r="42" spans="1:22" ht="15.6" x14ac:dyDescent="0.3">
      <c r="A42" s="512" t="s">
        <v>4446</v>
      </c>
      <c r="B42" s="406"/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/>
      <c r="O42" s="406"/>
      <c r="P42" s="406"/>
      <c r="Q42" s="423"/>
      <c r="R42" s="406"/>
      <c r="S42" s="423"/>
      <c r="T42" s="406"/>
      <c r="U42" s="406"/>
      <c r="V42" s="441">
        <f t="shared" si="4"/>
        <v>0</v>
      </c>
    </row>
    <row r="43" spans="1:22" ht="15.6" x14ac:dyDescent="0.3">
      <c r="A43" s="513" t="s">
        <v>3636</v>
      </c>
      <c r="B43" s="406"/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23"/>
      <c r="P43" s="406"/>
      <c r="Q43" s="406"/>
      <c r="R43" s="406"/>
      <c r="S43" s="406"/>
      <c r="T43" s="406"/>
      <c r="U43" s="406"/>
      <c r="V43" s="441">
        <f t="shared" si="4"/>
        <v>0</v>
      </c>
    </row>
    <row r="44" spans="1:22" ht="15.6" x14ac:dyDescent="0.3">
      <c r="A44" s="513" t="s">
        <v>4447</v>
      </c>
      <c r="B44" s="406"/>
      <c r="C44" s="406"/>
      <c r="D44" s="406"/>
      <c r="E44" s="406"/>
      <c r="F44" s="406"/>
      <c r="G44" s="406"/>
      <c r="H44" s="406"/>
      <c r="I44" s="423"/>
      <c r="J44" s="406"/>
      <c r="K44" s="423"/>
      <c r="L44" s="406"/>
      <c r="M44" s="406"/>
      <c r="N44" s="406"/>
      <c r="O44" s="406"/>
      <c r="P44" s="406"/>
      <c r="Q44" s="423"/>
      <c r="R44" s="406"/>
      <c r="S44" s="406"/>
      <c r="T44" s="406"/>
      <c r="U44" s="406"/>
      <c r="V44" s="441">
        <f t="shared" si="4"/>
        <v>0</v>
      </c>
    </row>
    <row r="45" spans="1:22" ht="15.6" x14ac:dyDescent="0.3">
      <c r="A45" s="514" t="s">
        <v>3301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23"/>
      <c r="T45" s="406"/>
      <c r="U45" s="406"/>
      <c r="V45" s="441">
        <f t="shared" si="4"/>
        <v>0</v>
      </c>
    </row>
    <row r="46" spans="1:22" ht="15.6" x14ac:dyDescent="0.3">
      <c r="A46" s="514" t="s">
        <v>3157</v>
      </c>
      <c r="B46" s="406"/>
      <c r="C46" s="406"/>
      <c r="D46" s="406"/>
      <c r="E46" s="406"/>
      <c r="F46" s="406"/>
      <c r="G46" s="406"/>
      <c r="H46" s="406"/>
      <c r="I46" s="406"/>
      <c r="J46" s="406"/>
      <c r="K46" s="406"/>
      <c r="L46" s="406"/>
      <c r="M46" s="406"/>
      <c r="N46" s="406"/>
      <c r="O46" s="406"/>
      <c r="P46" s="406"/>
      <c r="Q46" s="406"/>
      <c r="R46" s="406"/>
      <c r="S46" s="423"/>
      <c r="T46" s="406"/>
      <c r="U46" s="406"/>
      <c r="V46" s="441">
        <f t="shared" si="4"/>
        <v>0</v>
      </c>
    </row>
    <row r="47" spans="1:22" ht="15.6" x14ac:dyDescent="0.3">
      <c r="A47" s="514" t="s">
        <v>3137</v>
      </c>
      <c r="B47" s="406"/>
      <c r="C47" s="406"/>
      <c r="D47" s="406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406"/>
      <c r="P47" s="406"/>
      <c r="Q47" s="406"/>
      <c r="R47" s="406"/>
      <c r="S47" s="423"/>
      <c r="T47" s="406"/>
      <c r="U47" s="406"/>
      <c r="V47" s="441">
        <f t="shared" si="4"/>
        <v>0</v>
      </c>
    </row>
    <row r="48" spans="1:22" ht="16.2" thickBot="1" x14ac:dyDescent="0.35">
      <c r="A48" s="514" t="s">
        <v>4448</v>
      </c>
      <c r="B48" s="406"/>
      <c r="C48" s="406"/>
      <c r="D48" s="406"/>
      <c r="E48" s="406"/>
      <c r="F48" s="406"/>
      <c r="G48" s="406"/>
      <c r="H48" s="423"/>
      <c r="I48" s="406"/>
      <c r="J48" s="406"/>
      <c r="K48" s="406"/>
      <c r="L48" s="423"/>
      <c r="M48" s="406"/>
      <c r="N48" s="406"/>
      <c r="O48" s="423"/>
      <c r="P48" s="406"/>
      <c r="Q48" s="406"/>
      <c r="R48" s="406"/>
      <c r="S48" s="406"/>
      <c r="T48" s="406"/>
      <c r="U48" s="406"/>
      <c r="V48" s="441">
        <f t="shared" si="4"/>
        <v>0</v>
      </c>
    </row>
    <row r="49" spans="1:22" ht="18" thickBot="1" x14ac:dyDescent="0.35">
      <c r="A49" s="5" t="s">
        <v>123</v>
      </c>
      <c r="B49" s="621" t="s">
        <v>9</v>
      </c>
      <c r="C49" s="621" t="s">
        <v>23</v>
      </c>
      <c r="D49" s="621" t="s">
        <v>3273</v>
      </c>
      <c r="E49" s="621" t="s">
        <v>3454</v>
      </c>
      <c r="F49" s="622" t="s">
        <v>3272</v>
      </c>
      <c r="G49" s="621" t="s">
        <v>4</v>
      </c>
      <c r="H49" s="621" t="s">
        <v>3455</v>
      </c>
      <c r="I49" s="621" t="s">
        <v>3621</v>
      </c>
      <c r="J49" s="621" t="s">
        <v>17</v>
      </c>
      <c r="K49" s="621" t="s">
        <v>5</v>
      </c>
      <c r="L49" s="621" t="s">
        <v>24</v>
      </c>
      <c r="M49" s="621" t="s">
        <v>3</v>
      </c>
      <c r="N49" s="621" t="s">
        <v>0</v>
      </c>
      <c r="O49" s="621" t="s">
        <v>10</v>
      </c>
      <c r="P49" s="621" t="s">
        <v>3096</v>
      </c>
      <c r="Q49" s="621" t="s">
        <v>16</v>
      </c>
      <c r="R49" s="621" t="s">
        <v>3592</v>
      </c>
      <c r="S49" s="621" t="s">
        <v>11</v>
      </c>
      <c r="T49" s="621" t="s">
        <v>4601</v>
      </c>
      <c r="U49" s="621" t="s">
        <v>21</v>
      </c>
      <c r="V49" s="4" t="s">
        <v>22</v>
      </c>
    </row>
    <row r="50" spans="1:22" ht="15.6" x14ac:dyDescent="0.3">
      <c r="A50" s="516" t="s">
        <v>3486</v>
      </c>
      <c r="B50" s="441"/>
      <c r="C50" s="406"/>
      <c r="D50" s="406"/>
      <c r="E50" s="406"/>
      <c r="F50" s="406"/>
      <c r="G50" s="406"/>
      <c r="H50" s="406"/>
      <c r="I50" s="406"/>
      <c r="J50" s="406"/>
      <c r="K50" s="406"/>
      <c r="L50" s="406"/>
      <c r="M50" s="406"/>
      <c r="N50" s="423"/>
      <c r="O50" s="406"/>
      <c r="P50" s="406"/>
      <c r="Q50" s="406"/>
      <c r="R50" s="406"/>
      <c r="S50" s="406"/>
      <c r="T50" s="406"/>
      <c r="U50" s="406"/>
      <c r="V50" s="412">
        <f>SUM(B50:U50)</f>
        <v>0</v>
      </c>
    </row>
    <row r="51" spans="1:22" ht="15.6" x14ac:dyDescent="0.3">
      <c r="A51" s="516" t="s">
        <v>4449</v>
      </c>
      <c r="B51" s="441"/>
      <c r="C51" s="406"/>
      <c r="D51" s="406"/>
      <c r="E51" s="406"/>
      <c r="F51" s="406"/>
      <c r="G51" s="406"/>
      <c r="H51" s="406"/>
      <c r="I51" s="406"/>
      <c r="J51" s="406"/>
      <c r="K51" s="406"/>
      <c r="L51" s="406"/>
      <c r="M51" s="406"/>
      <c r="N51" s="406"/>
      <c r="O51" s="406"/>
      <c r="P51" s="406"/>
      <c r="Q51" s="406"/>
      <c r="R51" s="406"/>
      <c r="S51" s="423"/>
      <c r="T51" s="406"/>
      <c r="U51" s="406"/>
      <c r="V51" s="412">
        <f t="shared" ref="V51:V58" si="5">SUM(B51:U51)</f>
        <v>0</v>
      </c>
    </row>
    <row r="52" spans="1:22" ht="17.399999999999999" x14ac:dyDescent="0.3">
      <c r="A52" s="516" t="s">
        <v>4264</v>
      </c>
      <c r="B52" s="446"/>
      <c r="C52" s="411"/>
      <c r="D52" s="411"/>
      <c r="E52" s="411"/>
      <c r="F52" s="411"/>
      <c r="G52" s="411"/>
      <c r="H52" s="411"/>
      <c r="I52" s="654">
        <v>21</v>
      </c>
      <c r="J52" s="411"/>
      <c r="K52" s="411"/>
      <c r="L52" s="411">
        <v>15</v>
      </c>
      <c r="M52" s="411"/>
      <c r="N52" s="411"/>
      <c r="O52" s="411"/>
      <c r="P52" s="411"/>
      <c r="Q52" s="444"/>
      <c r="R52" s="411"/>
      <c r="S52" s="411"/>
      <c r="T52" s="411"/>
      <c r="U52" s="411"/>
      <c r="V52" s="412">
        <f t="shared" si="5"/>
        <v>36</v>
      </c>
    </row>
    <row r="53" spans="1:22" ht="15.6" x14ac:dyDescent="0.3">
      <c r="A53" s="516" t="s">
        <v>3487</v>
      </c>
      <c r="B53" s="406"/>
      <c r="C53" s="406"/>
      <c r="D53" s="406"/>
      <c r="E53" s="406"/>
      <c r="F53" s="406"/>
      <c r="G53" s="406"/>
      <c r="H53" s="406"/>
      <c r="I53" s="423"/>
      <c r="J53" s="406"/>
      <c r="K53" s="406"/>
      <c r="L53" s="406"/>
      <c r="M53" s="406"/>
      <c r="N53" s="406"/>
      <c r="O53" s="406"/>
      <c r="P53" s="406"/>
      <c r="Q53" s="406"/>
      <c r="R53" s="406"/>
      <c r="S53" s="406"/>
      <c r="T53" s="406"/>
      <c r="U53" s="406"/>
      <c r="V53" s="412">
        <f t="shared" si="5"/>
        <v>0</v>
      </c>
    </row>
    <row r="54" spans="1:22" ht="17.399999999999999" x14ac:dyDescent="0.3">
      <c r="A54" s="517" t="s">
        <v>4450</v>
      </c>
      <c r="B54" s="441"/>
      <c r="C54" s="406"/>
      <c r="D54" s="406"/>
      <c r="E54" s="406"/>
      <c r="F54" s="406">
        <v>1</v>
      </c>
      <c r="G54" s="406"/>
      <c r="H54" s="406"/>
      <c r="I54" s="423"/>
      <c r="J54" s="406"/>
      <c r="K54" s="406">
        <v>7</v>
      </c>
      <c r="L54" s="406"/>
      <c r="M54" s="406"/>
      <c r="N54" s="406">
        <v>25</v>
      </c>
      <c r="O54" s="406">
        <v>9</v>
      </c>
      <c r="P54" s="406"/>
      <c r="Q54" s="651">
        <v>30</v>
      </c>
      <c r="R54" s="406"/>
      <c r="S54" s="406"/>
      <c r="T54" s="406"/>
      <c r="U54" s="406"/>
      <c r="V54" s="412">
        <f t="shared" si="5"/>
        <v>72</v>
      </c>
    </row>
    <row r="55" spans="1:22" ht="17.399999999999999" x14ac:dyDescent="0.3">
      <c r="A55" s="638" t="s">
        <v>4451</v>
      </c>
      <c r="B55" s="441"/>
      <c r="C55" s="406"/>
      <c r="D55" s="406"/>
      <c r="E55" s="406"/>
      <c r="F55" s="406"/>
      <c r="G55" s="406"/>
      <c r="H55" s="406"/>
      <c r="I55" s="423"/>
      <c r="J55" s="406">
        <v>1</v>
      </c>
      <c r="K55" s="406"/>
      <c r="L55" s="406"/>
      <c r="M55" s="406"/>
      <c r="N55" s="406"/>
      <c r="O55" s="406"/>
      <c r="P55" s="406"/>
      <c r="Q55" s="406"/>
      <c r="R55" s="651">
        <v>56</v>
      </c>
      <c r="S55" s="406"/>
      <c r="T55" s="406"/>
      <c r="U55" s="406"/>
      <c r="V55" s="412">
        <f t="shared" si="5"/>
        <v>57</v>
      </c>
    </row>
    <row r="56" spans="1:22" ht="17.399999999999999" x14ac:dyDescent="0.3">
      <c r="A56" s="518" t="s">
        <v>3713</v>
      </c>
      <c r="B56" s="441"/>
      <c r="C56" s="406"/>
      <c r="D56" s="406"/>
      <c r="E56" s="406"/>
      <c r="F56" s="406"/>
      <c r="G56" s="406"/>
      <c r="H56" s="406"/>
      <c r="I56" s="406">
        <v>7</v>
      </c>
      <c r="J56" s="406"/>
      <c r="K56" s="406"/>
      <c r="L56" s="406"/>
      <c r="M56" s="406"/>
      <c r="N56" s="651">
        <v>15</v>
      </c>
      <c r="O56" s="406"/>
      <c r="P56" s="406"/>
      <c r="Q56" s="406"/>
      <c r="R56" s="423"/>
      <c r="S56" s="406"/>
      <c r="T56" s="406"/>
      <c r="U56" s="406"/>
      <c r="V56" s="412">
        <f t="shared" si="5"/>
        <v>22</v>
      </c>
    </row>
    <row r="57" spans="1:22" ht="17.399999999999999" x14ac:dyDescent="0.3">
      <c r="A57" s="639" t="s">
        <v>3639</v>
      </c>
      <c r="B57" s="515"/>
      <c r="C57" s="651">
        <v>2</v>
      </c>
      <c r="D57" s="406"/>
      <c r="E57" s="406"/>
      <c r="F57" s="406"/>
      <c r="G57" s="406"/>
      <c r="H57" s="406"/>
      <c r="I57" s="406"/>
      <c r="J57" s="406"/>
      <c r="K57" s="406"/>
      <c r="L57" s="423"/>
      <c r="M57" s="406"/>
      <c r="N57" s="406"/>
      <c r="O57" s="406"/>
      <c r="P57" s="406"/>
      <c r="Q57" s="406"/>
      <c r="R57" s="406"/>
      <c r="S57" s="406"/>
      <c r="T57" s="406"/>
      <c r="U57" s="406"/>
      <c r="V57" s="412">
        <f t="shared" si="5"/>
        <v>2</v>
      </c>
    </row>
    <row r="58" spans="1:22" ht="15.6" x14ac:dyDescent="0.3">
      <c r="A58" s="639" t="s">
        <v>747</v>
      </c>
      <c r="B58" s="441"/>
      <c r="C58" s="406"/>
      <c r="D58" s="406"/>
      <c r="E58" s="406"/>
      <c r="F58" s="406"/>
      <c r="G58" s="406"/>
      <c r="H58" s="406"/>
      <c r="I58" s="423"/>
      <c r="J58" s="406"/>
      <c r="K58" s="406"/>
      <c r="L58" s="406"/>
      <c r="M58" s="406"/>
      <c r="N58" s="406"/>
      <c r="O58" s="406"/>
      <c r="P58" s="406"/>
      <c r="Q58" s="406"/>
      <c r="R58" s="406"/>
      <c r="S58" s="406"/>
      <c r="T58" s="406"/>
      <c r="U58" s="406"/>
      <c r="V58" s="412">
        <f t="shared" si="5"/>
        <v>0</v>
      </c>
    </row>
    <row r="59" spans="1:22" ht="17.399999999999999" x14ac:dyDescent="0.3">
      <c r="A59" s="5" t="s">
        <v>138</v>
      </c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</row>
    <row r="60" spans="1:22" ht="17.399999999999999" x14ac:dyDescent="0.3">
      <c r="A60" s="512" t="s">
        <v>4452</v>
      </c>
      <c r="B60" s="441"/>
      <c r="C60" s="406"/>
      <c r="D60" s="423"/>
      <c r="E60" s="406"/>
      <c r="F60" s="423"/>
      <c r="G60" s="406"/>
      <c r="H60" s="406"/>
      <c r="I60" s="406"/>
      <c r="J60" s="406"/>
      <c r="K60" s="406"/>
      <c r="L60" s="651">
        <v>30</v>
      </c>
      <c r="M60" s="423"/>
      <c r="N60" s="406"/>
      <c r="O60" s="406"/>
      <c r="P60" s="406"/>
      <c r="Q60" s="406"/>
      <c r="R60" s="406"/>
      <c r="S60" s="406"/>
      <c r="T60" s="406"/>
      <c r="U60" s="406"/>
      <c r="V60" s="406">
        <f t="shared" ref="V60:V75" si="6">SUM(B60:U60)</f>
        <v>30</v>
      </c>
    </row>
    <row r="61" spans="1:22" ht="15.6" x14ac:dyDescent="0.3">
      <c r="A61" s="512" t="s">
        <v>4453</v>
      </c>
      <c r="B61" s="441"/>
      <c r="C61" s="406"/>
      <c r="D61" s="423"/>
      <c r="E61" s="406"/>
      <c r="F61" s="423"/>
      <c r="G61" s="406"/>
      <c r="H61" s="406"/>
      <c r="I61" s="406"/>
      <c r="J61" s="406"/>
      <c r="K61" s="406"/>
      <c r="L61" s="406"/>
      <c r="M61" s="423"/>
      <c r="N61" s="406"/>
      <c r="O61" s="406"/>
      <c r="P61" s="406"/>
      <c r="Q61" s="406"/>
      <c r="R61" s="406"/>
      <c r="S61" s="406"/>
      <c r="T61" s="406"/>
      <c r="U61" s="406"/>
      <c r="V61" s="406">
        <f t="shared" si="6"/>
        <v>0</v>
      </c>
    </row>
    <row r="62" spans="1:22" ht="15.6" x14ac:dyDescent="0.3">
      <c r="A62" s="512" t="s">
        <v>4454</v>
      </c>
      <c r="B62" s="441"/>
      <c r="C62" s="406"/>
      <c r="D62" s="423"/>
      <c r="E62" s="406"/>
      <c r="F62" s="423"/>
      <c r="G62" s="406"/>
      <c r="H62" s="406"/>
      <c r="I62" s="406"/>
      <c r="J62" s="406"/>
      <c r="K62" s="406"/>
      <c r="L62" s="406"/>
      <c r="M62" s="423"/>
      <c r="N62" s="406"/>
      <c r="O62" s="406"/>
      <c r="P62" s="406"/>
      <c r="Q62" s="406"/>
      <c r="R62" s="406"/>
      <c r="S62" s="406"/>
      <c r="T62" s="406"/>
      <c r="U62" s="406"/>
      <c r="V62" s="406">
        <f t="shared" si="6"/>
        <v>0</v>
      </c>
    </row>
    <row r="63" spans="1:22" ht="15.6" x14ac:dyDescent="0.3">
      <c r="A63" s="512" t="s">
        <v>3756</v>
      </c>
      <c r="B63" s="441"/>
      <c r="C63" s="406"/>
      <c r="D63" s="423"/>
      <c r="E63" s="406"/>
      <c r="F63" s="423"/>
      <c r="G63" s="406"/>
      <c r="H63" s="406"/>
      <c r="I63" s="406"/>
      <c r="J63" s="406"/>
      <c r="K63" s="406"/>
      <c r="L63" s="406"/>
      <c r="M63" s="423"/>
      <c r="N63" s="406"/>
      <c r="O63" s="406"/>
      <c r="P63" s="406"/>
      <c r="Q63" s="406"/>
      <c r="R63" s="406"/>
      <c r="S63" s="406"/>
      <c r="T63" s="406"/>
      <c r="U63" s="406"/>
      <c r="V63" s="406">
        <f t="shared" si="6"/>
        <v>0</v>
      </c>
    </row>
    <row r="64" spans="1:22" ht="15.6" x14ac:dyDescent="0.3">
      <c r="A64" s="512" t="s">
        <v>3760</v>
      </c>
      <c r="B64" s="441"/>
      <c r="C64" s="406"/>
      <c r="D64" s="423"/>
      <c r="E64" s="406"/>
      <c r="F64" s="423"/>
      <c r="G64" s="406"/>
      <c r="H64" s="406"/>
      <c r="I64" s="406"/>
      <c r="J64" s="406"/>
      <c r="K64" s="406"/>
      <c r="L64" s="406"/>
      <c r="M64" s="423"/>
      <c r="N64" s="406"/>
      <c r="O64" s="406"/>
      <c r="P64" s="406"/>
      <c r="Q64" s="406"/>
      <c r="R64" s="406"/>
      <c r="S64" s="406"/>
      <c r="T64" s="406"/>
      <c r="U64" s="406"/>
      <c r="V64" s="406">
        <f t="shared" si="6"/>
        <v>0</v>
      </c>
    </row>
    <row r="65" spans="1:22" ht="17.399999999999999" x14ac:dyDescent="0.3">
      <c r="A65" s="523" t="s">
        <v>4455</v>
      </c>
      <c r="B65" s="441"/>
      <c r="C65" s="406"/>
      <c r="D65" s="423"/>
      <c r="E65" s="406">
        <v>2</v>
      </c>
      <c r="F65" s="423"/>
      <c r="G65" s="406"/>
      <c r="H65" s="406"/>
      <c r="I65" s="406">
        <v>4</v>
      </c>
      <c r="J65" s="406"/>
      <c r="K65" s="406"/>
      <c r="L65" s="406"/>
      <c r="M65" s="423"/>
      <c r="N65" s="406"/>
      <c r="O65" s="406"/>
      <c r="P65" s="406"/>
      <c r="Q65" s="406"/>
      <c r="R65" s="406"/>
      <c r="S65" s="651">
        <v>53</v>
      </c>
      <c r="T65" s="406"/>
      <c r="U65" s="406"/>
      <c r="V65" s="406">
        <f t="shared" si="6"/>
        <v>59</v>
      </c>
    </row>
    <row r="66" spans="1:22" ht="15.6" x14ac:dyDescent="0.3">
      <c r="A66" s="512" t="s">
        <v>3694</v>
      </c>
      <c r="B66" s="441"/>
      <c r="C66" s="406"/>
      <c r="D66" s="423"/>
      <c r="E66" s="406"/>
      <c r="F66" s="423"/>
      <c r="G66" s="406"/>
      <c r="H66" s="406"/>
      <c r="I66" s="406"/>
      <c r="J66" s="406"/>
      <c r="K66" s="406"/>
      <c r="L66" s="406"/>
      <c r="M66" s="423"/>
      <c r="N66" s="406"/>
      <c r="O66" s="406"/>
      <c r="P66" s="406"/>
      <c r="Q66" s="406"/>
      <c r="R66" s="406"/>
      <c r="S66" s="406"/>
      <c r="T66" s="406"/>
      <c r="U66" s="406"/>
      <c r="V66" s="406">
        <f t="shared" si="6"/>
        <v>0</v>
      </c>
    </row>
    <row r="67" spans="1:22" ht="15.6" x14ac:dyDescent="0.3">
      <c r="A67" s="512" t="s">
        <v>4456</v>
      </c>
      <c r="B67" s="441"/>
      <c r="C67" s="406"/>
      <c r="D67" s="423"/>
      <c r="E67" s="406"/>
      <c r="F67" s="423"/>
      <c r="G67" s="406"/>
      <c r="H67" s="406"/>
      <c r="I67" s="406"/>
      <c r="J67" s="406"/>
      <c r="K67" s="406"/>
      <c r="L67" s="406"/>
      <c r="M67" s="423"/>
      <c r="N67" s="406"/>
      <c r="O67" s="406"/>
      <c r="P67" s="406"/>
      <c r="Q67" s="406"/>
      <c r="R67" s="406"/>
      <c r="S67" s="406"/>
      <c r="T67" s="406"/>
      <c r="U67" s="406"/>
      <c r="V67" s="406">
        <f t="shared" si="6"/>
        <v>0</v>
      </c>
    </row>
    <row r="68" spans="1:22" ht="15.6" x14ac:dyDescent="0.3">
      <c r="A68" s="512" t="s">
        <v>4457</v>
      </c>
      <c r="B68" s="441"/>
      <c r="C68" s="406"/>
      <c r="D68" s="423"/>
      <c r="E68" s="406"/>
      <c r="F68" s="423"/>
      <c r="G68" s="406"/>
      <c r="H68" s="406"/>
      <c r="I68" s="406"/>
      <c r="J68" s="406"/>
      <c r="K68" s="406"/>
      <c r="L68" s="406"/>
      <c r="M68" s="423"/>
      <c r="N68" s="406"/>
      <c r="O68" s="406"/>
      <c r="P68" s="406"/>
      <c r="Q68" s="406"/>
      <c r="R68" s="406"/>
      <c r="S68" s="406"/>
      <c r="T68" s="406"/>
      <c r="U68" s="406"/>
      <c r="V68" s="406">
        <f t="shared" si="6"/>
        <v>0</v>
      </c>
    </row>
    <row r="69" spans="1:22" ht="15.6" x14ac:dyDescent="0.3">
      <c r="A69" s="512" t="s">
        <v>4458</v>
      </c>
      <c r="B69" s="441"/>
      <c r="C69" s="406"/>
      <c r="D69" s="423"/>
      <c r="E69" s="406"/>
      <c r="F69" s="423"/>
      <c r="G69" s="406"/>
      <c r="H69" s="406"/>
      <c r="I69" s="406"/>
      <c r="J69" s="406"/>
      <c r="K69" s="406"/>
      <c r="L69" s="406"/>
      <c r="M69" s="423"/>
      <c r="N69" s="406"/>
      <c r="O69" s="406"/>
      <c r="P69" s="406"/>
      <c r="Q69" s="406"/>
      <c r="R69" s="406"/>
      <c r="S69" s="406"/>
      <c r="T69" s="406"/>
      <c r="U69" s="406"/>
      <c r="V69" s="406">
        <f t="shared" si="6"/>
        <v>0</v>
      </c>
    </row>
    <row r="70" spans="1:22" ht="15.6" x14ac:dyDescent="0.3">
      <c r="A70" s="512" t="s">
        <v>4459</v>
      </c>
      <c r="B70" s="441"/>
      <c r="C70" s="406"/>
      <c r="D70" s="423"/>
      <c r="E70" s="406"/>
      <c r="F70" s="423"/>
      <c r="G70" s="406"/>
      <c r="H70" s="406"/>
      <c r="I70" s="406"/>
      <c r="J70" s="406"/>
      <c r="K70" s="406"/>
      <c r="L70" s="406"/>
      <c r="M70" s="423"/>
      <c r="N70" s="406"/>
      <c r="O70" s="406"/>
      <c r="P70" s="406"/>
      <c r="Q70" s="406"/>
      <c r="R70" s="406"/>
      <c r="S70" s="406"/>
      <c r="T70" s="406"/>
      <c r="U70" s="406"/>
      <c r="V70" s="406">
        <f t="shared" si="6"/>
        <v>0</v>
      </c>
    </row>
    <row r="71" spans="1:22" ht="15.6" x14ac:dyDescent="0.3">
      <c r="A71" s="640" t="s">
        <v>4460</v>
      </c>
      <c r="B71" s="441"/>
      <c r="C71" s="406"/>
      <c r="D71" s="423"/>
      <c r="E71" s="406"/>
      <c r="F71" s="423"/>
      <c r="G71" s="406"/>
      <c r="H71" s="406"/>
      <c r="I71" s="406"/>
      <c r="J71" s="406"/>
      <c r="K71" s="406"/>
      <c r="L71" s="406"/>
      <c r="M71" s="423"/>
      <c r="N71" s="406"/>
      <c r="O71" s="406"/>
      <c r="P71" s="406"/>
      <c r="Q71" s="406"/>
      <c r="R71" s="406"/>
      <c r="S71" s="406"/>
      <c r="T71" s="406"/>
      <c r="U71" s="406"/>
      <c r="V71" s="406">
        <f t="shared" si="6"/>
        <v>0</v>
      </c>
    </row>
    <row r="72" spans="1:22" ht="15.6" x14ac:dyDescent="0.3">
      <c r="A72" s="641" t="s">
        <v>4461</v>
      </c>
      <c r="B72" s="441"/>
      <c r="C72" s="406"/>
      <c r="D72" s="423"/>
      <c r="E72" s="406"/>
      <c r="F72" s="423"/>
      <c r="G72" s="406"/>
      <c r="H72" s="406"/>
      <c r="I72" s="406"/>
      <c r="J72" s="406"/>
      <c r="K72" s="406"/>
      <c r="L72" s="406"/>
      <c r="M72" s="423"/>
      <c r="N72" s="406"/>
      <c r="O72" s="406"/>
      <c r="P72" s="406"/>
      <c r="Q72" s="406"/>
      <c r="R72" s="406"/>
      <c r="S72" s="406"/>
      <c r="T72" s="406"/>
      <c r="U72" s="406"/>
      <c r="V72" s="406">
        <f t="shared" si="6"/>
        <v>0</v>
      </c>
    </row>
    <row r="73" spans="1:22" ht="15.6" x14ac:dyDescent="0.3">
      <c r="A73" s="513" t="s">
        <v>4462</v>
      </c>
      <c r="B73" s="441"/>
      <c r="C73" s="406"/>
      <c r="D73" s="423"/>
      <c r="E73" s="406"/>
      <c r="F73" s="423"/>
      <c r="G73" s="406"/>
      <c r="H73" s="406"/>
      <c r="I73" s="406"/>
      <c r="J73" s="406"/>
      <c r="K73" s="406"/>
      <c r="L73" s="406"/>
      <c r="M73" s="423"/>
      <c r="N73" s="406"/>
      <c r="O73" s="406"/>
      <c r="P73" s="406"/>
      <c r="Q73" s="406"/>
      <c r="R73" s="406"/>
      <c r="S73" s="406"/>
      <c r="T73" s="406"/>
      <c r="U73" s="406"/>
      <c r="V73" s="406">
        <f t="shared" si="6"/>
        <v>0</v>
      </c>
    </row>
    <row r="74" spans="1:22" ht="15.6" x14ac:dyDescent="0.3">
      <c r="A74" s="513" t="s">
        <v>4463</v>
      </c>
      <c r="B74" s="441"/>
      <c r="C74" s="406"/>
      <c r="D74" s="423"/>
      <c r="E74" s="406"/>
      <c r="F74" s="423"/>
      <c r="G74" s="406"/>
      <c r="H74" s="406"/>
      <c r="I74" s="406"/>
      <c r="J74" s="406"/>
      <c r="K74" s="406"/>
      <c r="L74" s="406"/>
      <c r="M74" s="423"/>
      <c r="N74" s="406"/>
      <c r="O74" s="406"/>
      <c r="P74" s="406"/>
      <c r="Q74" s="406"/>
      <c r="R74" s="406"/>
      <c r="S74" s="406"/>
      <c r="T74" s="406"/>
      <c r="U74" s="406"/>
      <c r="V74" s="406">
        <f t="shared" si="6"/>
        <v>0</v>
      </c>
    </row>
    <row r="75" spans="1:22" ht="15.6" x14ac:dyDescent="0.3">
      <c r="A75" s="513" t="s">
        <v>4464</v>
      </c>
      <c r="B75" s="441"/>
      <c r="C75" s="406"/>
      <c r="D75" s="423"/>
      <c r="E75" s="406"/>
      <c r="F75" s="423"/>
      <c r="G75" s="406"/>
      <c r="H75" s="406"/>
      <c r="I75" s="406"/>
      <c r="J75" s="406"/>
      <c r="K75" s="406"/>
      <c r="L75" s="406"/>
      <c r="M75" s="423"/>
      <c r="N75" s="406"/>
      <c r="O75" s="406"/>
      <c r="P75" s="406"/>
      <c r="Q75" s="406"/>
      <c r="R75" s="406"/>
      <c r="S75" s="406"/>
      <c r="T75" s="406"/>
      <c r="U75" s="406"/>
      <c r="V75" s="406">
        <f t="shared" si="6"/>
        <v>0</v>
      </c>
    </row>
    <row r="76" spans="1:22" ht="17.399999999999999" x14ac:dyDescent="0.3">
      <c r="A76" s="456" t="s">
        <v>163</v>
      </c>
      <c r="B76" s="447"/>
      <c r="C76" s="447"/>
      <c r="D76" s="447"/>
      <c r="E76" s="447"/>
      <c r="F76" s="447"/>
      <c r="G76" s="447"/>
      <c r="H76" s="447"/>
      <c r="I76" s="447"/>
      <c r="J76" s="447"/>
      <c r="K76" s="447"/>
      <c r="L76" s="447"/>
      <c r="M76" s="447"/>
      <c r="N76" s="447"/>
      <c r="O76" s="447"/>
      <c r="P76" s="447"/>
      <c r="Q76" s="447"/>
      <c r="R76" s="447"/>
      <c r="S76" s="447"/>
      <c r="T76" s="447"/>
      <c r="U76" s="447"/>
      <c r="V76" s="447"/>
    </row>
    <row r="77" spans="1:22" ht="13.8" x14ac:dyDescent="0.25">
      <c r="A77" s="512" t="s">
        <v>4272</v>
      </c>
      <c r="B77" s="441"/>
      <c r="C77" s="406"/>
      <c r="D77" s="406"/>
      <c r="E77" s="406"/>
      <c r="F77" s="406"/>
      <c r="G77" s="406"/>
      <c r="H77" s="406"/>
      <c r="I77" s="406"/>
      <c r="J77" s="406"/>
      <c r="K77" s="406"/>
      <c r="L77" s="406"/>
      <c r="M77" s="406"/>
      <c r="N77" s="406"/>
      <c r="O77" s="406"/>
      <c r="P77" s="406"/>
      <c r="Q77" s="406"/>
      <c r="R77" s="406"/>
      <c r="S77" s="406"/>
      <c r="T77" s="406"/>
      <c r="U77" s="406"/>
      <c r="V77" s="412">
        <f t="shared" ref="V77:V89" si="7">SUM(B77:U77)</f>
        <v>0</v>
      </c>
    </row>
    <row r="78" spans="1:22" ht="17.399999999999999" x14ac:dyDescent="0.3">
      <c r="A78" s="512" t="s">
        <v>4465</v>
      </c>
      <c r="B78" s="441"/>
      <c r="C78" s="406"/>
      <c r="D78" s="406"/>
      <c r="E78" s="406"/>
      <c r="F78" s="406"/>
      <c r="G78" s="651">
        <v>2</v>
      </c>
      <c r="H78" s="423"/>
      <c r="I78" s="406"/>
      <c r="J78" s="406"/>
      <c r="K78" s="406"/>
      <c r="L78" s="406"/>
      <c r="M78" s="423"/>
      <c r="N78" s="406"/>
      <c r="O78" s="406"/>
      <c r="P78" s="406"/>
      <c r="Q78" s="406"/>
      <c r="R78" s="406"/>
      <c r="S78" s="406"/>
      <c r="T78" s="406"/>
      <c r="U78" s="406"/>
      <c r="V78" s="412">
        <f t="shared" si="7"/>
        <v>2</v>
      </c>
    </row>
    <row r="79" spans="1:22" ht="17.399999999999999" x14ac:dyDescent="0.3">
      <c r="A79" s="512" t="s">
        <v>4275</v>
      </c>
      <c r="B79" s="441"/>
      <c r="C79" s="406"/>
      <c r="D79" s="406"/>
      <c r="E79" s="651">
        <v>1</v>
      </c>
      <c r="F79" s="406"/>
      <c r="G79" s="406"/>
      <c r="H79" s="406"/>
      <c r="I79" s="406"/>
      <c r="J79" s="423"/>
      <c r="K79" s="406"/>
      <c r="L79" s="406"/>
      <c r="M79" s="406"/>
      <c r="N79" s="423"/>
      <c r="O79" s="406"/>
      <c r="P79" s="406"/>
      <c r="Q79" s="406"/>
      <c r="R79" s="406"/>
      <c r="S79" s="406"/>
      <c r="T79" s="406"/>
      <c r="U79" s="406"/>
      <c r="V79" s="412">
        <f t="shared" si="7"/>
        <v>1</v>
      </c>
    </row>
    <row r="80" spans="1:22" ht="17.399999999999999" x14ac:dyDescent="0.3">
      <c r="A80" s="512" t="s">
        <v>4466</v>
      </c>
      <c r="B80" s="441"/>
      <c r="C80" s="406"/>
      <c r="D80" s="406"/>
      <c r="E80" s="406"/>
      <c r="F80" s="406"/>
      <c r="G80" s="406"/>
      <c r="H80" s="406"/>
      <c r="I80" s="406"/>
      <c r="J80" s="423"/>
      <c r="K80" s="406"/>
      <c r="L80" s="406"/>
      <c r="M80" s="406"/>
      <c r="N80" s="423"/>
      <c r="O80" s="406"/>
      <c r="P80" s="651">
        <v>26</v>
      </c>
      <c r="Q80" s="406"/>
      <c r="R80" s="406"/>
      <c r="S80" s="406"/>
      <c r="T80" s="406">
        <v>20</v>
      </c>
      <c r="U80" s="406"/>
      <c r="V80" s="412">
        <f t="shared" si="7"/>
        <v>46</v>
      </c>
    </row>
    <row r="81" spans="1:22" ht="15.6" x14ac:dyDescent="0.3">
      <c r="A81" s="523" t="s">
        <v>4467</v>
      </c>
      <c r="B81" s="441"/>
      <c r="C81" s="406"/>
      <c r="D81" s="406"/>
      <c r="E81" s="406"/>
      <c r="F81" s="406"/>
      <c r="G81" s="406"/>
      <c r="H81" s="406"/>
      <c r="I81" s="406"/>
      <c r="J81" s="423"/>
      <c r="K81" s="406"/>
      <c r="L81" s="406"/>
      <c r="M81" s="406"/>
      <c r="N81" s="423"/>
      <c r="O81" s="406"/>
      <c r="P81" s="406"/>
      <c r="Q81" s="406"/>
      <c r="R81" s="406"/>
      <c r="S81" s="406"/>
      <c r="T81" s="406"/>
      <c r="U81" s="406"/>
      <c r="V81" s="412">
        <f t="shared" si="7"/>
        <v>0</v>
      </c>
    </row>
    <row r="82" spans="1:22" ht="13.8" x14ac:dyDescent="0.25">
      <c r="A82" s="519" t="s">
        <v>673</v>
      </c>
      <c r="B82" s="441"/>
      <c r="C82" s="406"/>
      <c r="D82" s="406"/>
      <c r="E82" s="406"/>
      <c r="F82" s="406"/>
      <c r="G82" s="406"/>
      <c r="H82" s="406"/>
      <c r="I82" s="406"/>
      <c r="J82" s="406"/>
      <c r="K82" s="406"/>
      <c r="L82" s="406"/>
      <c r="M82" s="406"/>
      <c r="N82" s="406"/>
      <c r="O82" s="406"/>
      <c r="P82" s="406"/>
      <c r="Q82" s="406"/>
      <c r="R82" s="406"/>
      <c r="S82" s="406"/>
      <c r="T82" s="406"/>
      <c r="U82" s="406"/>
      <c r="V82" s="412">
        <f t="shared" si="7"/>
        <v>0</v>
      </c>
    </row>
    <row r="83" spans="1:22" ht="17.399999999999999" x14ac:dyDescent="0.3">
      <c r="A83" s="519" t="s">
        <v>4468</v>
      </c>
      <c r="B83" s="441"/>
      <c r="C83" s="406">
        <v>3</v>
      </c>
      <c r="D83" s="406"/>
      <c r="E83" s="406"/>
      <c r="F83" s="406"/>
      <c r="G83" s="406"/>
      <c r="H83" s="406"/>
      <c r="I83" s="406"/>
      <c r="J83" s="406"/>
      <c r="K83" s="406"/>
      <c r="L83" s="406"/>
      <c r="M83" s="406"/>
      <c r="N83" s="651">
        <v>23</v>
      </c>
      <c r="O83" s="406"/>
      <c r="P83" s="406"/>
      <c r="Q83" s="406"/>
      <c r="R83" s="406"/>
      <c r="S83" s="406"/>
      <c r="T83" s="406"/>
      <c r="U83" s="406"/>
      <c r="V83" s="412">
        <f t="shared" si="7"/>
        <v>26</v>
      </c>
    </row>
    <row r="84" spans="1:22" ht="15.6" x14ac:dyDescent="0.3">
      <c r="A84" s="519" t="s">
        <v>4469</v>
      </c>
      <c r="B84" s="441"/>
      <c r="C84" s="406"/>
      <c r="D84" s="406"/>
      <c r="E84" s="406"/>
      <c r="F84" s="406"/>
      <c r="G84" s="406"/>
      <c r="H84" s="406"/>
      <c r="I84" s="406"/>
      <c r="J84" s="406"/>
      <c r="K84" s="406"/>
      <c r="L84" s="406"/>
      <c r="M84" s="406"/>
      <c r="N84" s="406"/>
      <c r="O84" s="406"/>
      <c r="P84" s="406"/>
      <c r="Q84" s="406"/>
      <c r="R84" s="406"/>
      <c r="S84" s="406"/>
      <c r="T84" s="423"/>
      <c r="U84" s="406"/>
      <c r="V84" s="412">
        <f t="shared" si="7"/>
        <v>0</v>
      </c>
    </row>
    <row r="85" spans="1:22" ht="15.6" x14ac:dyDescent="0.3">
      <c r="A85" s="519" t="s">
        <v>4470</v>
      </c>
      <c r="B85" s="441"/>
      <c r="C85" s="406"/>
      <c r="D85" s="406"/>
      <c r="E85" s="423"/>
      <c r="F85" s="406"/>
      <c r="G85" s="406"/>
      <c r="H85" s="406"/>
      <c r="I85" s="406"/>
      <c r="J85" s="406"/>
      <c r="K85" s="406"/>
      <c r="L85" s="406"/>
      <c r="M85" s="406"/>
      <c r="N85" s="406"/>
      <c r="O85" s="406"/>
      <c r="P85" s="406"/>
      <c r="Q85" s="406"/>
      <c r="R85" s="406"/>
      <c r="S85" s="406"/>
      <c r="T85" s="406"/>
      <c r="U85" s="406"/>
      <c r="V85" s="412">
        <f t="shared" si="7"/>
        <v>0</v>
      </c>
    </row>
    <row r="86" spans="1:22" ht="15.6" x14ac:dyDescent="0.3">
      <c r="A86" s="642" t="s">
        <v>3542</v>
      </c>
      <c r="B86" s="446"/>
      <c r="C86" s="411"/>
      <c r="D86" s="411"/>
      <c r="E86" s="411"/>
      <c r="F86" s="411"/>
      <c r="G86" s="411"/>
      <c r="H86" s="411"/>
      <c r="I86" s="411"/>
      <c r="J86" s="411"/>
      <c r="K86" s="444"/>
      <c r="L86" s="411"/>
      <c r="M86" s="411"/>
      <c r="N86" s="411"/>
      <c r="O86" s="411"/>
      <c r="P86" s="411"/>
      <c r="Q86" s="444"/>
      <c r="R86" s="444"/>
      <c r="S86" s="411"/>
      <c r="T86" s="411"/>
      <c r="U86" s="411"/>
      <c r="V86" s="412">
        <f t="shared" si="7"/>
        <v>0</v>
      </c>
    </row>
    <row r="87" spans="1:22" ht="15.6" x14ac:dyDescent="0.3">
      <c r="A87" s="643" t="s">
        <v>3417</v>
      </c>
      <c r="B87" s="461"/>
      <c r="C87" s="461"/>
      <c r="D87" s="461"/>
      <c r="E87" s="461"/>
      <c r="F87" s="461"/>
      <c r="G87" s="461"/>
      <c r="H87" s="461"/>
      <c r="I87" s="461"/>
      <c r="J87" s="461"/>
      <c r="K87" s="461"/>
      <c r="L87" s="461"/>
      <c r="M87" s="461"/>
      <c r="N87" s="461"/>
      <c r="O87" s="509"/>
      <c r="P87" s="461"/>
      <c r="Q87" s="461"/>
      <c r="R87" s="461"/>
      <c r="S87" s="461"/>
      <c r="T87" s="461"/>
      <c r="U87" s="461"/>
      <c r="V87" s="412">
        <f t="shared" si="7"/>
        <v>0</v>
      </c>
    </row>
    <row r="88" spans="1:22" ht="17.399999999999999" x14ac:dyDescent="0.3">
      <c r="A88" s="644" t="s">
        <v>4471</v>
      </c>
      <c r="B88" s="465"/>
      <c r="C88" s="412">
        <v>3</v>
      </c>
      <c r="D88" s="412"/>
      <c r="E88" s="412"/>
      <c r="F88" s="412"/>
      <c r="G88" s="412"/>
      <c r="H88" s="412"/>
      <c r="I88" s="412"/>
      <c r="J88" s="655">
        <v>1</v>
      </c>
      <c r="K88" s="412"/>
      <c r="L88" s="412"/>
      <c r="M88" s="412"/>
      <c r="N88" s="412"/>
      <c r="O88" s="412"/>
      <c r="P88" s="412"/>
      <c r="Q88" s="653">
        <v>22</v>
      </c>
      <c r="R88" s="412"/>
      <c r="S88" s="412"/>
      <c r="T88" s="412"/>
      <c r="U88" s="451"/>
      <c r="V88" s="412">
        <f t="shared" si="7"/>
        <v>26</v>
      </c>
    </row>
    <row r="89" spans="1:22" ht="18" thickBot="1" x14ac:dyDescent="0.35">
      <c r="A89" s="518" t="s">
        <v>4472</v>
      </c>
      <c r="B89" s="441"/>
      <c r="C89" s="406"/>
      <c r="D89" s="406"/>
      <c r="E89" s="406"/>
      <c r="F89" s="406"/>
      <c r="G89" s="406"/>
      <c r="H89" s="406"/>
      <c r="I89" s="406"/>
      <c r="J89" s="651">
        <v>6</v>
      </c>
      <c r="K89" s="423"/>
      <c r="L89" s="406"/>
      <c r="M89" s="406"/>
      <c r="N89" s="406"/>
      <c r="O89" s="406"/>
      <c r="P89" s="406"/>
      <c r="Q89" s="406"/>
      <c r="R89" s="406"/>
      <c r="S89" s="423"/>
      <c r="T89" s="423"/>
      <c r="U89" s="421"/>
      <c r="V89" s="412">
        <f t="shared" si="7"/>
        <v>6</v>
      </c>
    </row>
    <row r="90" spans="1:22" ht="18" thickBot="1" x14ac:dyDescent="0.35">
      <c r="A90" s="5" t="s">
        <v>176</v>
      </c>
      <c r="B90" s="621" t="s">
        <v>9</v>
      </c>
      <c r="C90" s="621" t="s">
        <v>23</v>
      </c>
      <c r="D90" s="621" t="s">
        <v>3273</v>
      </c>
      <c r="E90" s="621" t="s">
        <v>3454</v>
      </c>
      <c r="F90" s="622" t="s">
        <v>3272</v>
      </c>
      <c r="G90" s="621" t="s">
        <v>4</v>
      </c>
      <c r="H90" s="621" t="s">
        <v>3455</v>
      </c>
      <c r="I90" s="621" t="s">
        <v>3621</v>
      </c>
      <c r="J90" s="621" t="s">
        <v>17</v>
      </c>
      <c r="K90" s="621" t="s">
        <v>5</v>
      </c>
      <c r="L90" s="621" t="s">
        <v>24</v>
      </c>
      <c r="M90" s="621" t="s">
        <v>3</v>
      </c>
      <c r="N90" s="621" t="s">
        <v>0</v>
      </c>
      <c r="O90" s="621" t="s">
        <v>10</v>
      </c>
      <c r="P90" s="621" t="s">
        <v>3096</v>
      </c>
      <c r="Q90" s="621" t="s">
        <v>16</v>
      </c>
      <c r="R90" s="621" t="s">
        <v>3592</v>
      </c>
      <c r="S90" s="621" t="s">
        <v>11</v>
      </c>
      <c r="T90" s="621" t="s">
        <v>4601</v>
      </c>
      <c r="U90" s="621" t="s">
        <v>21</v>
      </c>
      <c r="V90" s="4" t="s">
        <v>22</v>
      </c>
    </row>
    <row r="91" spans="1:22" ht="15.6" x14ac:dyDescent="0.3">
      <c r="A91" s="645" t="s">
        <v>77</v>
      </c>
      <c r="B91" s="441"/>
      <c r="C91" s="406"/>
      <c r="D91" s="406"/>
      <c r="E91" s="509"/>
      <c r="F91" s="406"/>
      <c r="G91" s="406"/>
      <c r="H91" s="406"/>
      <c r="I91" s="406"/>
      <c r="J91" s="406"/>
      <c r="K91" s="406"/>
      <c r="L91" s="406"/>
      <c r="M91" s="406"/>
      <c r="N91" s="406"/>
      <c r="O91" s="406"/>
      <c r="P91" s="406"/>
      <c r="Q91" s="406"/>
      <c r="R91" s="406"/>
      <c r="S91" s="423"/>
      <c r="T91" s="423"/>
      <c r="U91" s="406"/>
      <c r="V91" s="412">
        <f t="shared" ref="V91:V99" si="8">SUM(B91:U91)</f>
        <v>0</v>
      </c>
    </row>
    <row r="92" spans="1:22" ht="15.6" x14ac:dyDescent="0.3">
      <c r="A92" s="523" t="s">
        <v>249</v>
      </c>
      <c r="B92" s="441"/>
      <c r="C92" s="406"/>
      <c r="D92" s="406"/>
      <c r="E92" s="406"/>
      <c r="F92" s="406"/>
      <c r="G92" s="406"/>
      <c r="H92" s="406"/>
      <c r="I92" s="406"/>
      <c r="J92" s="406"/>
      <c r="K92" s="406"/>
      <c r="L92" s="406"/>
      <c r="M92" s="406"/>
      <c r="N92" s="406"/>
      <c r="O92" s="406"/>
      <c r="P92" s="406"/>
      <c r="Q92" s="406"/>
      <c r="R92" s="406"/>
      <c r="S92" s="423"/>
      <c r="T92" s="423"/>
      <c r="U92" s="406"/>
      <c r="V92" s="412">
        <f t="shared" si="8"/>
        <v>0</v>
      </c>
    </row>
    <row r="93" spans="1:22" ht="15.6" x14ac:dyDescent="0.3">
      <c r="A93" s="516" t="s">
        <v>3419</v>
      </c>
      <c r="B93" s="515"/>
      <c r="C93" s="406"/>
      <c r="D93" s="406"/>
      <c r="E93" s="406"/>
      <c r="F93" s="406"/>
      <c r="G93" s="406"/>
      <c r="H93" s="406"/>
      <c r="I93" s="406"/>
      <c r="J93" s="406"/>
      <c r="K93" s="406"/>
      <c r="L93" s="406"/>
      <c r="M93" s="406"/>
      <c r="N93" s="406"/>
      <c r="O93" s="406"/>
      <c r="P93" s="406"/>
      <c r="Q93" s="406"/>
      <c r="R93" s="406"/>
      <c r="S93" s="423"/>
      <c r="T93" s="423"/>
      <c r="U93" s="406"/>
      <c r="V93" s="412">
        <f t="shared" si="8"/>
        <v>0</v>
      </c>
    </row>
    <row r="94" spans="1:22" ht="17.399999999999999" x14ac:dyDescent="0.3">
      <c r="A94" s="516" t="s">
        <v>1189</v>
      </c>
      <c r="B94" s="441"/>
      <c r="C94" s="406"/>
      <c r="D94" s="423"/>
      <c r="E94" s="406"/>
      <c r="F94" s="406"/>
      <c r="G94" s="406"/>
      <c r="H94" s="406"/>
      <c r="I94" s="406"/>
      <c r="J94" s="406"/>
      <c r="K94" s="406">
        <v>5</v>
      </c>
      <c r="L94" s="651">
        <v>15</v>
      </c>
      <c r="M94" s="406"/>
      <c r="N94" s="406"/>
      <c r="O94" s="406"/>
      <c r="P94" s="406"/>
      <c r="Q94" s="406"/>
      <c r="R94" s="406"/>
      <c r="S94" s="423"/>
      <c r="T94" s="423"/>
      <c r="U94" s="406"/>
      <c r="V94" s="412">
        <f t="shared" si="8"/>
        <v>20</v>
      </c>
    </row>
    <row r="95" spans="1:22" ht="13.8" x14ac:dyDescent="0.25">
      <c r="A95" s="516" t="s">
        <v>3527</v>
      </c>
      <c r="B95" s="406"/>
      <c r="C95" s="406"/>
      <c r="D95" s="406"/>
      <c r="E95" s="406"/>
      <c r="F95" s="406"/>
      <c r="G95" s="406"/>
      <c r="H95" s="406"/>
      <c r="I95" s="406"/>
      <c r="J95" s="406"/>
      <c r="K95" s="406"/>
      <c r="L95" s="406"/>
      <c r="M95" s="406"/>
      <c r="N95" s="406"/>
      <c r="O95" s="406"/>
      <c r="P95" s="406"/>
      <c r="Q95" s="406"/>
      <c r="R95" s="406"/>
      <c r="S95" s="406"/>
      <c r="T95" s="406"/>
      <c r="U95" s="406"/>
      <c r="V95" s="412">
        <f t="shared" si="8"/>
        <v>0</v>
      </c>
    </row>
    <row r="96" spans="1:22" ht="15.6" x14ac:dyDescent="0.3">
      <c r="A96" s="516" t="s">
        <v>4278</v>
      </c>
      <c r="B96" s="441"/>
      <c r="C96" s="406"/>
      <c r="D96" s="406"/>
      <c r="E96" s="406"/>
      <c r="F96" s="423"/>
      <c r="G96" s="406"/>
      <c r="H96" s="406"/>
      <c r="I96" s="406"/>
      <c r="J96" s="406"/>
      <c r="K96" s="406"/>
      <c r="L96" s="406"/>
      <c r="M96" s="406"/>
      <c r="N96" s="406"/>
      <c r="O96" s="406"/>
      <c r="P96" s="406"/>
      <c r="Q96" s="406"/>
      <c r="R96" s="423"/>
      <c r="S96" s="406"/>
      <c r="T96" s="423"/>
      <c r="U96" s="421"/>
      <c r="V96" s="412">
        <f t="shared" si="8"/>
        <v>0</v>
      </c>
    </row>
    <row r="97" spans="1:22" ht="15.6" x14ac:dyDescent="0.3">
      <c r="A97" s="517" t="s">
        <v>606</v>
      </c>
      <c r="B97" s="441"/>
      <c r="C97" s="406"/>
      <c r="D97" s="406"/>
      <c r="E97" s="423"/>
      <c r="F97" s="406"/>
      <c r="G97" s="406"/>
      <c r="H97" s="406"/>
      <c r="I97" s="406"/>
      <c r="J97" s="406"/>
      <c r="K97" s="406"/>
      <c r="L97" s="406"/>
      <c r="M97" s="406"/>
      <c r="N97" s="406"/>
      <c r="O97" s="406"/>
      <c r="P97" s="406"/>
      <c r="Q97" s="406"/>
      <c r="R97" s="423"/>
      <c r="S97" s="406"/>
      <c r="T97" s="406"/>
      <c r="U97" s="421"/>
      <c r="V97" s="412">
        <f t="shared" si="8"/>
        <v>0</v>
      </c>
    </row>
    <row r="98" spans="1:22" ht="17.399999999999999" x14ac:dyDescent="0.3">
      <c r="A98" s="518" t="s">
        <v>3319</v>
      </c>
      <c r="B98" s="441"/>
      <c r="C98" s="406"/>
      <c r="D98" s="406"/>
      <c r="E98" s="406"/>
      <c r="F98" s="515"/>
      <c r="G98" s="406">
        <v>2</v>
      </c>
      <c r="H98" s="406"/>
      <c r="I98" s="406"/>
      <c r="J98" s="406">
        <v>1</v>
      </c>
      <c r="K98" s="651">
        <v>5</v>
      </c>
      <c r="L98" s="406"/>
      <c r="M98" s="406"/>
      <c r="N98" s="406"/>
      <c r="O98" s="406"/>
      <c r="P98" s="406"/>
      <c r="Q98" s="406"/>
      <c r="R98" s="406"/>
      <c r="S98" s="406"/>
      <c r="T98" s="406"/>
      <c r="U98" s="421"/>
      <c r="V98" s="412">
        <f t="shared" si="8"/>
        <v>8</v>
      </c>
    </row>
    <row r="99" spans="1:22" ht="15.6" x14ac:dyDescent="0.3">
      <c r="A99" s="518" t="s">
        <v>3498</v>
      </c>
      <c r="B99" s="441"/>
      <c r="C99" s="406"/>
      <c r="D99" s="406"/>
      <c r="E99" s="406"/>
      <c r="F99" s="406"/>
      <c r="G99" s="406"/>
      <c r="H99" s="406"/>
      <c r="I99" s="406"/>
      <c r="J99" s="423"/>
      <c r="K99" s="406"/>
      <c r="L99" s="406"/>
      <c r="M99" s="406"/>
      <c r="N99" s="423"/>
      <c r="O99" s="406"/>
      <c r="P99" s="406"/>
      <c r="Q99" s="406"/>
      <c r="R99" s="406"/>
      <c r="S99" s="406"/>
      <c r="T99" s="406"/>
      <c r="U99" s="421"/>
      <c r="V99" s="412">
        <f t="shared" si="8"/>
        <v>0</v>
      </c>
    </row>
    <row r="100" spans="1:22" ht="17.399999999999999" x14ac:dyDescent="0.3">
      <c r="A100" s="5" t="s">
        <v>200</v>
      </c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407"/>
      <c r="V100" s="407"/>
    </row>
    <row r="101" spans="1:22" ht="15.6" x14ac:dyDescent="0.3">
      <c r="A101" s="516" t="s">
        <v>4473</v>
      </c>
      <c r="B101" s="441"/>
      <c r="C101" s="406"/>
      <c r="D101" s="406"/>
      <c r="E101" s="406"/>
      <c r="F101" s="406"/>
      <c r="G101" s="406"/>
      <c r="H101" s="406"/>
      <c r="I101" s="406"/>
      <c r="J101" s="406"/>
      <c r="K101" s="406"/>
      <c r="L101" s="406"/>
      <c r="M101" s="406"/>
      <c r="N101" s="406"/>
      <c r="O101" s="406"/>
      <c r="P101" s="406"/>
      <c r="Q101" s="406"/>
      <c r="R101" s="406"/>
      <c r="S101" s="423"/>
      <c r="T101" s="406"/>
      <c r="U101" s="421"/>
      <c r="V101" s="406">
        <f t="shared" ref="V101:V106" si="9">SUM(B101:U101)</f>
        <v>0</v>
      </c>
    </row>
    <row r="102" spans="1:22" ht="15.6" x14ac:dyDescent="0.3">
      <c r="A102" s="516" t="s">
        <v>3725</v>
      </c>
      <c r="B102" s="441"/>
      <c r="C102" s="406"/>
      <c r="D102" s="406"/>
      <c r="E102" s="406"/>
      <c r="F102" s="406"/>
      <c r="G102" s="515"/>
      <c r="H102" s="406"/>
      <c r="I102" s="406"/>
      <c r="J102" s="406"/>
      <c r="K102" s="423"/>
      <c r="L102" s="406"/>
      <c r="M102" s="406"/>
      <c r="N102" s="406"/>
      <c r="O102" s="406"/>
      <c r="P102" s="406"/>
      <c r="Q102" s="406"/>
      <c r="R102" s="406"/>
      <c r="S102" s="423"/>
      <c r="T102" s="406"/>
      <c r="U102" s="421"/>
      <c r="V102" s="412">
        <f t="shared" si="9"/>
        <v>0</v>
      </c>
    </row>
    <row r="103" spans="1:22" ht="17.399999999999999" x14ac:dyDescent="0.3">
      <c r="A103" s="516" t="s">
        <v>4474</v>
      </c>
      <c r="B103" s="441"/>
      <c r="C103" s="406"/>
      <c r="D103" s="406"/>
      <c r="E103" s="406"/>
      <c r="F103" s="406"/>
      <c r="G103" s="406"/>
      <c r="H103" s="406"/>
      <c r="I103" s="406"/>
      <c r="J103" s="406"/>
      <c r="K103" s="406"/>
      <c r="L103" s="406"/>
      <c r="M103" s="423"/>
      <c r="N103" s="406"/>
      <c r="O103" s="406"/>
      <c r="P103" s="406"/>
      <c r="Q103" s="406"/>
      <c r="R103" s="406"/>
      <c r="S103" s="423"/>
      <c r="T103" s="651">
        <v>12</v>
      </c>
      <c r="U103" s="421"/>
      <c r="V103" s="412">
        <f t="shared" si="9"/>
        <v>12</v>
      </c>
    </row>
    <row r="104" spans="1:22" ht="17.399999999999999" x14ac:dyDescent="0.3">
      <c r="A104" s="517" t="s">
        <v>4475</v>
      </c>
      <c r="B104" s="441"/>
      <c r="C104" s="406"/>
      <c r="D104" s="406"/>
      <c r="E104" s="406"/>
      <c r="F104" s="406"/>
      <c r="G104" s="406"/>
      <c r="H104" s="406"/>
      <c r="I104" s="406"/>
      <c r="J104" s="406">
        <v>1</v>
      </c>
      <c r="K104" s="439">
        <v>7</v>
      </c>
      <c r="L104" s="406">
        <v>25</v>
      </c>
      <c r="M104" s="406"/>
      <c r="N104" s="406"/>
      <c r="O104" s="406"/>
      <c r="P104" s="406"/>
      <c r="Q104" s="406">
        <v>22</v>
      </c>
      <c r="R104" s="406"/>
      <c r="S104" s="423"/>
      <c r="T104" s="651">
        <v>35</v>
      </c>
      <c r="U104" s="421"/>
      <c r="V104" s="412">
        <f t="shared" si="9"/>
        <v>90</v>
      </c>
    </row>
    <row r="105" spans="1:22" ht="17.399999999999999" x14ac:dyDescent="0.3">
      <c r="A105" s="646" t="s">
        <v>4476</v>
      </c>
      <c r="B105" s="446"/>
      <c r="C105" s="411"/>
      <c r="D105" s="411"/>
      <c r="E105" s="411"/>
      <c r="F105" s="411"/>
      <c r="G105" s="411"/>
      <c r="H105" s="411"/>
      <c r="I105" s="411"/>
      <c r="J105" s="411"/>
      <c r="K105" s="657"/>
      <c r="L105" s="411"/>
      <c r="M105" s="411"/>
      <c r="N105" s="411"/>
      <c r="O105" s="411"/>
      <c r="P105" s="411"/>
      <c r="Q105" s="654">
        <v>17</v>
      </c>
      <c r="R105" s="411"/>
      <c r="S105" s="444"/>
      <c r="T105" s="411"/>
      <c r="U105" s="459"/>
      <c r="V105" s="412">
        <f t="shared" si="9"/>
        <v>17</v>
      </c>
    </row>
    <row r="106" spans="1:22" ht="17.399999999999999" x14ac:dyDescent="0.3">
      <c r="A106" s="517" t="s">
        <v>3166</v>
      </c>
      <c r="B106" s="461"/>
      <c r="C106" s="461"/>
      <c r="D106" s="461"/>
      <c r="E106" s="461"/>
      <c r="F106" s="364">
        <v>2</v>
      </c>
      <c r="G106" s="461"/>
      <c r="H106" s="461"/>
      <c r="I106" s="461"/>
      <c r="J106" s="461"/>
      <c r="K106" s="364">
        <v>7</v>
      </c>
      <c r="L106" s="461"/>
      <c r="M106" s="461"/>
      <c r="N106" s="461"/>
      <c r="O106" s="461"/>
      <c r="P106" s="461"/>
      <c r="Q106" s="388">
        <v>17</v>
      </c>
      <c r="R106" s="461"/>
      <c r="S106" s="461"/>
      <c r="T106" s="461"/>
      <c r="U106" s="461"/>
      <c r="V106" s="412">
        <f t="shared" si="9"/>
        <v>26</v>
      </c>
    </row>
    <row r="107" spans="1:22" ht="17.399999999999999" x14ac:dyDescent="0.3">
      <c r="A107" s="5" t="s">
        <v>227</v>
      </c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407"/>
      <c r="V107" s="407"/>
    </row>
    <row r="108" spans="1:22" ht="13.8" x14ac:dyDescent="0.25">
      <c r="A108" s="516" t="s">
        <v>3633</v>
      </c>
      <c r="B108" s="441"/>
      <c r="C108" s="406"/>
      <c r="D108" s="406"/>
      <c r="E108" s="406"/>
      <c r="F108" s="406"/>
      <c r="G108" s="406"/>
      <c r="H108" s="406"/>
      <c r="I108" s="406"/>
      <c r="J108" s="406"/>
      <c r="K108" s="406"/>
      <c r="L108" s="406"/>
      <c r="M108" s="406"/>
      <c r="N108" s="406"/>
      <c r="O108" s="406"/>
      <c r="P108" s="406"/>
      <c r="Q108" s="406"/>
      <c r="R108" s="406"/>
      <c r="S108" s="406"/>
      <c r="T108" s="406"/>
      <c r="U108" s="406"/>
      <c r="V108" s="406">
        <f t="shared" ref="V108:V116" si="10">SUM(B108:U108)</f>
        <v>0</v>
      </c>
    </row>
    <row r="109" spans="1:22" ht="17.399999999999999" x14ac:dyDescent="0.3">
      <c r="A109" s="516" t="s">
        <v>3339</v>
      </c>
      <c r="B109" s="441"/>
      <c r="C109" s="406"/>
      <c r="D109" s="406"/>
      <c r="E109" s="406"/>
      <c r="F109" s="406"/>
      <c r="G109" s="406"/>
      <c r="H109" s="406"/>
      <c r="I109" s="406"/>
      <c r="J109" s="406"/>
      <c r="K109" s="406"/>
      <c r="L109" s="406"/>
      <c r="M109" s="406"/>
      <c r="N109" s="406"/>
      <c r="O109" s="406"/>
      <c r="P109" s="406"/>
      <c r="Q109" s="406"/>
      <c r="R109" s="406"/>
      <c r="S109" s="406"/>
      <c r="T109" s="406"/>
      <c r="U109" s="651">
        <v>17</v>
      </c>
      <c r="V109" s="412">
        <f t="shared" si="10"/>
        <v>17</v>
      </c>
    </row>
    <row r="110" spans="1:22" ht="15.6" x14ac:dyDescent="0.3">
      <c r="A110" s="516" t="s">
        <v>1116</v>
      </c>
      <c r="B110" s="441"/>
      <c r="C110" s="406"/>
      <c r="D110" s="406"/>
      <c r="E110" s="406"/>
      <c r="F110" s="406"/>
      <c r="G110" s="406"/>
      <c r="H110" s="406"/>
      <c r="I110" s="406"/>
      <c r="J110" s="406"/>
      <c r="K110" s="406"/>
      <c r="L110" s="406"/>
      <c r="M110" s="406"/>
      <c r="N110" s="406"/>
      <c r="O110" s="406"/>
      <c r="P110" s="406"/>
      <c r="Q110" s="406"/>
      <c r="R110" s="406"/>
      <c r="S110" s="406"/>
      <c r="T110" s="406"/>
      <c r="U110" s="423"/>
      <c r="V110" s="412">
        <f t="shared" si="10"/>
        <v>0</v>
      </c>
    </row>
    <row r="111" spans="1:22" ht="17.399999999999999" x14ac:dyDescent="0.3">
      <c r="A111" s="523" t="s">
        <v>4477</v>
      </c>
      <c r="B111" s="441"/>
      <c r="C111" s="406"/>
      <c r="D111" s="406"/>
      <c r="E111" s="406"/>
      <c r="F111" s="406"/>
      <c r="G111" s="406"/>
      <c r="H111" s="406"/>
      <c r="I111" s="406"/>
      <c r="J111" s="406"/>
      <c r="K111" s="406"/>
      <c r="L111" s="406"/>
      <c r="M111" s="406"/>
      <c r="N111" s="423"/>
      <c r="O111" s="406"/>
      <c r="P111" s="406"/>
      <c r="Q111" s="406"/>
      <c r="R111" s="406"/>
      <c r="S111" s="406"/>
      <c r="T111" s="406"/>
      <c r="U111" s="651">
        <v>11</v>
      </c>
      <c r="V111" s="412">
        <f t="shared" si="10"/>
        <v>11</v>
      </c>
    </row>
    <row r="112" spans="1:22" ht="15.6" x14ac:dyDescent="0.3">
      <c r="A112" s="647" t="s">
        <v>3550</v>
      </c>
      <c r="B112" s="441"/>
      <c r="C112" s="406"/>
      <c r="D112" s="406"/>
      <c r="E112" s="406"/>
      <c r="F112" s="406"/>
      <c r="G112" s="406"/>
      <c r="H112" s="406"/>
      <c r="I112" s="406"/>
      <c r="J112" s="406"/>
      <c r="K112" s="406"/>
      <c r="L112" s="406"/>
      <c r="M112" s="406"/>
      <c r="N112" s="406"/>
      <c r="O112" s="406"/>
      <c r="P112" s="406"/>
      <c r="Q112" s="406"/>
      <c r="R112" s="406"/>
      <c r="S112" s="406"/>
      <c r="T112" s="406"/>
      <c r="U112" s="423"/>
      <c r="V112" s="412">
        <f t="shared" si="10"/>
        <v>0</v>
      </c>
    </row>
    <row r="113" spans="1:22" ht="17.399999999999999" x14ac:dyDescent="0.3">
      <c r="A113" s="517" t="s">
        <v>4293</v>
      </c>
      <c r="B113" s="441"/>
      <c r="C113" s="406"/>
      <c r="D113" s="406"/>
      <c r="E113" s="406"/>
      <c r="F113" s="406"/>
      <c r="G113" s="406"/>
      <c r="H113" s="406"/>
      <c r="I113" s="406"/>
      <c r="J113" s="406"/>
      <c r="K113" s="406"/>
      <c r="L113" s="406"/>
      <c r="M113" s="406"/>
      <c r="N113" s="406"/>
      <c r="O113" s="406"/>
      <c r="P113" s="423"/>
      <c r="Q113" s="406"/>
      <c r="R113" s="406"/>
      <c r="S113" s="406"/>
      <c r="T113" s="406"/>
      <c r="U113" s="651">
        <v>2</v>
      </c>
      <c r="V113" s="412">
        <f t="shared" si="10"/>
        <v>2</v>
      </c>
    </row>
    <row r="114" spans="1:22" ht="17.399999999999999" x14ac:dyDescent="0.3">
      <c r="A114" s="517" t="s">
        <v>4478</v>
      </c>
      <c r="B114" s="515"/>
      <c r="C114" s="406"/>
      <c r="D114" s="406"/>
      <c r="E114" s="406"/>
      <c r="F114" s="406"/>
      <c r="G114" s="406"/>
      <c r="H114" s="406"/>
      <c r="I114" s="406"/>
      <c r="J114" s="406"/>
      <c r="K114" s="406"/>
      <c r="L114" s="406"/>
      <c r="M114" s="406"/>
      <c r="N114" s="406"/>
      <c r="O114" s="406"/>
      <c r="P114" s="423"/>
      <c r="Q114" s="406"/>
      <c r="R114" s="406"/>
      <c r="S114" s="406"/>
      <c r="T114" s="406"/>
      <c r="U114" s="651">
        <v>152</v>
      </c>
      <c r="V114" s="412">
        <f t="shared" si="10"/>
        <v>152</v>
      </c>
    </row>
    <row r="115" spans="1:22" ht="17.399999999999999" x14ac:dyDescent="0.3">
      <c r="A115" s="517" t="s">
        <v>4479</v>
      </c>
      <c r="B115" s="441"/>
      <c r="C115" s="406"/>
      <c r="D115" s="406"/>
      <c r="E115" s="406"/>
      <c r="F115" s="406"/>
      <c r="G115" s="406"/>
      <c r="H115" s="423"/>
      <c r="I115" s="406"/>
      <c r="J115" s="406"/>
      <c r="K115" s="406"/>
      <c r="L115" s="406"/>
      <c r="M115" s="406"/>
      <c r="N115" s="406"/>
      <c r="O115" s="406"/>
      <c r="P115" s="423"/>
      <c r="Q115" s="406"/>
      <c r="R115" s="406"/>
      <c r="S115" s="406"/>
      <c r="T115" s="406"/>
      <c r="U115" s="651">
        <v>33</v>
      </c>
      <c r="V115" s="412">
        <f t="shared" si="10"/>
        <v>33</v>
      </c>
    </row>
    <row r="116" spans="1:22" ht="16.2" thickBot="1" x14ac:dyDescent="0.35">
      <c r="A116" s="517" t="s">
        <v>4480</v>
      </c>
      <c r="B116" s="441"/>
      <c r="C116" s="406"/>
      <c r="D116" s="406"/>
      <c r="E116" s="406"/>
      <c r="F116" s="406"/>
      <c r="G116" s="406"/>
      <c r="H116" s="406"/>
      <c r="I116" s="406"/>
      <c r="J116" s="406"/>
      <c r="K116" s="406"/>
      <c r="L116" s="406"/>
      <c r="M116" s="406"/>
      <c r="N116" s="406"/>
      <c r="O116" s="406"/>
      <c r="P116" s="423"/>
      <c r="Q116" s="406"/>
      <c r="R116" s="423"/>
      <c r="S116" s="406"/>
      <c r="T116" s="406"/>
      <c r="U116" s="406"/>
      <c r="V116" s="412">
        <f t="shared" si="10"/>
        <v>0</v>
      </c>
    </row>
    <row r="117" spans="1:22" ht="18" thickBot="1" x14ac:dyDescent="0.35">
      <c r="A117" s="5" t="s">
        <v>248</v>
      </c>
      <c r="B117" s="621" t="s">
        <v>9</v>
      </c>
      <c r="C117" s="621" t="s">
        <v>23</v>
      </c>
      <c r="D117" s="621" t="s">
        <v>3273</v>
      </c>
      <c r="E117" s="621" t="s">
        <v>3454</v>
      </c>
      <c r="F117" s="622" t="s">
        <v>3272</v>
      </c>
      <c r="G117" s="621" t="s">
        <v>4</v>
      </c>
      <c r="H117" s="621" t="s">
        <v>3455</v>
      </c>
      <c r="I117" s="621" t="s">
        <v>3621</v>
      </c>
      <c r="J117" s="621" t="s">
        <v>17</v>
      </c>
      <c r="K117" s="621" t="s">
        <v>5</v>
      </c>
      <c r="L117" s="621" t="s">
        <v>24</v>
      </c>
      <c r="M117" s="621" t="s">
        <v>3</v>
      </c>
      <c r="N117" s="621" t="s">
        <v>0</v>
      </c>
      <c r="O117" s="621" t="s">
        <v>10</v>
      </c>
      <c r="P117" s="621" t="s">
        <v>3096</v>
      </c>
      <c r="Q117" s="621" t="s">
        <v>16</v>
      </c>
      <c r="R117" s="621" t="s">
        <v>3592</v>
      </c>
      <c r="S117" s="621" t="s">
        <v>11</v>
      </c>
      <c r="T117" s="621" t="s">
        <v>4601</v>
      </c>
      <c r="U117" s="621" t="s">
        <v>21</v>
      </c>
      <c r="V117" s="4" t="s">
        <v>22</v>
      </c>
    </row>
    <row r="118" spans="1:22" ht="13.8" x14ac:dyDescent="0.25">
      <c r="A118" s="516" t="s">
        <v>4481</v>
      </c>
      <c r="B118" s="406"/>
      <c r="C118" s="406"/>
      <c r="D118" s="406"/>
      <c r="E118" s="406"/>
      <c r="F118" s="406"/>
      <c r="G118" s="406"/>
      <c r="H118" s="406"/>
      <c r="I118" s="406"/>
      <c r="J118" s="406"/>
      <c r="K118" s="406"/>
      <c r="L118" s="406"/>
      <c r="M118" s="406"/>
      <c r="N118" s="406"/>
      <c r="O118" s="406"/>
      <c r="P118" s="406"/>
      <c r="Q118" s="406"/>
      <c r="R118" s="406"/>
      <c r="S118" s="406"/>
      <c r="T118" s="406"/>
      <c r="U118" s="406"/>
      <c r="V118" s="406">
        <f>SUM(B118:U118)</f>
        <v>0</v>
      </c>
    </row>
    <row r="119" spans="1:22" ht="17.399999999999999" x14ac:dyDescent="0.3">
      <c r="A119" s="516" t="s">
        <v>4482</v>
      </c>
      <c r="B119" s="406"/>
      <c r="C119" s="406">
        <v>2</v>
      </c>
      <c r="D119" s="406"/>
      <c r="E119" s="423"/>
      <c r="F119" s="406"/>
      <c r="G119" s="406"/>
      <c r="H119" s="406"/>
      <c r="I119" s="406"/>
      <c r="J119" s="406"/>
      <c r="K119" s="406"/>
      <c r="L119" s="406">
        <v>15</v>
      </c>
      <c r="M119" s="406"/>
      <c r="N119" s="651">
        <v>30</v>
      </c>
      <c r="O119" s="406"/>
      <c r="P119" s="406"/>
      <c r="Q119" s="406"/>
      <c r="R119" s="406"/>
      <c r="S119" s="406"/>
      <c r="T119" s="406"/>
      <c r="U119" s="406"/>
      <c r="V119" s="406">
        <f t="shared" ref="V119:V127" si="11">SUM(B119:U119)</f>
        <v>47</v>
      </c>
    </row>
    <row r="120" spans="1:22" ht="15.6" x14ac:dyDescent="0.3">
      <c r="A120" s="516" t="s">
        <v>4483</v>
      </c>
      <c r="B120" s="406"/>
      <c r="C120" s="406"/>
      <c r="D120" s="406"/>
      <c r="E120" s="423"/>
      <c r="F120" s="406"/>
      <c r="G120" s="406"/>
      <c r="H120" s="406"/>
      <c r="I120" s="406"/>
      <c r="J120" s="406"/>
      <c r="K120" s="406"/>
      <c r="L120" s="406"/>
      <c r="M120" s="406"/>
      <c r="N120" s="406"/>
      <c r="O120" s="406"/>
      <c r="P120" s="406"/>
      <c r="Q120" s="406"/>
      <c r="R120" s="406"/>
      <c r="S120" s="406"/>
      <c r="T120" s="406"/>
      <c r="U120" s="406"/>
      <c r="V120" s="406">
        <f t="shared" si="11"/>
        <v>0</v>
      </c>
    </row>
    <row r="121" spans="1:22" ht="13.8" x14ac:dyDescent="0.25">
      <c r="A121" s="516" t="s">
        <v>1544</v>
      </c>
      <c r="B121" s="406"/>
      <c r="C121" s="406"/>
      <c r="D121" s="406"/>
      <c r="E121" s="406"/>
      <c r="F121" s="406"/>
      <c r="G121" s="406"/>
      <c r="H121" s="406"/>
      <c r="I121" s="406"/>
      <c r="J121" s="406"/>
      <c r="K121" s="406"/>
      <c r="L121" s="406"/>
      <c r="M121" s="406"/>
      <c r="N121" s="406"/>
      <c r="O121" s="406"/>
      <c r="P121" s="406"/>
      <c r="Q121" s="406"/>
      <c r="R121" s="406"/>
      <c r="S121" s="406"/>
      <c r="T121" s="406"/>
      <c r="U121" s="406"/>
      <c r="V121" s="406">
        <f t="shared" si="11"/>
        <v>0</v>
      </c>
    </row>
    <row r="122" spans="1:22" ht="15.6" x14ac:dyDescent="0.3">
      <c r="A122" s="516" t="s">
        <v>4484</v>
      </c>
      <c r="B122" s="406"/>
      <c r="C122" s="406"/>
      <c r="D122" s="406"/>
      <c r="E122" s="406"/>
      <c r="F122" s="406"/>
      <c r="G122" s="406"/>
      <c r="H122" s="406"/>
      <c r="I122" s="406"/>
      <c r="J122" s="406"/>
      <c r="K122" s="406"/>
      <c r="L122" s="406"/>
      <c r="M122" s="406"/>
      <c r="N122" s="406"/>
      <c r="O122" s="406"/>
      <c r="P122" s="406"/>
      <c r="Q122" s="406"/>
      <c r="R122" s="406"/>
      <c r="S122" s="423"/>
      <c r="T122" s="406"/>
      <c r="U122" s="406"/>
      <c r="V122" s="406">
        <f t="shared" si="11"/>
        <v>0</v>
      </c>
    </row>
    <row r="123" spans="1:22" ht="15.6" x14ac:dyDescent="0.3">
      <c r="A123" s="516" t="s">
        <v>4485</v>
      </c>
      <c r="B123" s="406"/>
      <c r="C123" s="406"/>
      <c r="D123" s="406"/>
      <c r="E123" s="406"/>
      <c r="F123" s="406"/>
      <c r="G123" s="406"/>
      <c r="H123" s="406"/>
      <c r="I123" s="406"/>
      <c r="J123" s="406"/>
      <c r="K123" s="406"/>
      <c r="L123" s="406"/>
      <c r="M123" s="406"/>
      <c r="N123" s="406"/>
      <c r="O123" s="406"/>
      <c r="P123" s="423"/>
      <c r="Q123" s="406"/>
      <c r="R123" s="406"/>
      <c r="S123" s="406"/>
      <c r="T123" s="406"/>
      <c r="U123" s="406"/>
      <c r="V123" s="406">
        <f t="shared" si="11"/>
        <v>0</v>
      </c>
    </row>
    <row r="124" spans="1:22" ht="13.8" x14ac:dyDescent="0.25">
      <c r="A124" s="516" t="s">
        <v>4486</v>
      </c>
      <c r="B124" s="461"/>
      <c r="C124" s="461"/>
      <c r="D124" s="461"/>
      <c r="E124" s="461"/>
      <c r="F124" s="461"/>
      <c r="G124" s="461"/>
      <c r="H124" s="461"/>
      <c r="I124" s="461"/>
      <c r="J124" s="461"/>
      <c r="K124" s="461"/>
      <c r="L124" s="461"/>
      <c r="M124" s="461"/>
      <c r="N124" s="461"/>
      <c r="O124" s="461"/>
      <c r="P124" s="461"/>
      <c r="Q124" s="461"/>
      <c r="R124" s="461"/>
      <c r="S124" s="461"/>
      <c r="T124" s="461"/>
      <c r="U124" s="461"/>
      <c r="V124" s="406">
        <f t="shared" si="11"/>
        <v>0</v>
      </c>
    </row>
    <row r="125" spans="1:22" ht="17.399999999999999" x14ac:dyDescent="0.3">
      <c r="A125" s="517" t="s">
        <v>4487</v>
      </c>
      <c r="B125" s="364"/>
      <c r="C125" s="364"/>
      <c r="D125" s="364"/>
      <c r="E125" s="364"/>
      <c r="F125" s="364"/>
      <c r="G125" s="364"/>
      <c r="H125" s="364"/>
      <c r="I125" s="364"/>
      <c r="J125" s="364"/>
      <c r="K125" s="364"/>
      <c r="L125" s="364"/>
      <c r="M125" s="364"/>
      <c r="N125" s="364"/>
      <c r="O125" s="388">
        <v>19</v>
      </c>
      <c r="P125" s="364"/>
      <c r="Q125" s="364"/>
      <c r="R125" s="364"/>
      <c r="S125" s="364"/>
      <c r="T125" s="364"/>
      <c r="U125" s="364"/>
      <c r="V125" s="406">
        <f t="shared" si="11"/>
        <v>19</v>
      </c>
    </row>
    <row r="126" spans="1:22" ht="17.399999999999999" x14ac:dyDescent="0.3">
      <c r="A126" s="518" t="s">
        <v>3577</v>
      </c>
      <c r="B126" s="461"/>
      <c r="C126" s="461"/>
      <c r="D126" s="461"/>
      <c r="E126" s="461"/>
      <c r="F126" s="388">
        <v>1</v>
      </c>
      <c r="G126" s="461"/>
      <c r="H126" s="461"/>
      <c r="I126" s="461"/>
      <c r="J126" s="461"/>
      <c r="K126" s="461"/>
      <c r="L126" s="461"/>
      <c r="M126" s="461"/>
      <c r="N126" s="461"/>
      <c r="O126" s="364"/>
      <c r="P126" s="364"/>
      <c r="Q126" s="461"/>
      <c r="R126" s="509"/>
      <c r="S126" s="461"/>
      <c r="T126" s="364"/>
      <c r="U126" s="461"/>
      <c r="V126" s="406">
        <f t="shared" si="11"/>
        <v>1</v>
      </c>
    </row>
    <row r="127" spans="1:22" ht="15.6" x14ac:dyDescent="0.3">
      <c r="A127" s="518" t="s">
        <v>4488</v>
      </c>
      <c r="B127" s="406"/>
      <c r="C127" s="406"/>
      <c r="D127" s="406"/>
      <c r="E127" s="406"/>
      <c r="F127" s="406"/>
      <c r="G127" s="406"/>
      <c r="H127" s="406"/>
      <c r="I127" s="406"/>
      <c r="J127" s="406"/>
      <c r="K127" s="406"/>
      <c r="L127" s="406"/>
      <c r="M127" s="406"/>
      <c r="N127" s="406"/>
      <c r="O127" s="406"/>
      <c r="P127" s="406"/>
      <c r="Q127" s="406"/>
      <c r="R127" s="406"/>
      <c r="S127" s="423"/>
      <c r="T127" s="406"/>
      <c r="U127" s="406"/>
      <c r="V127" s="406">
        <f t="shared" si="11"/>
        <v>0</v>
      </c>
    </row>
    <row r="128" spans="1:22" ht="17.399999999999999" x14ac:dyDescent="0.3">
      <c r="A128" s="5" t="s">
        <v>276</v>
      </c>
      <c r="B128" s="407"/>
      <c r="C128" s="407"/>
      <c r="D128" s="407"/>
      <c r="E128" s="407"/>
      <c r="F128" s="407"/>
      <c r="G128" s="407"/>
      <c r="H128" s="407"/>
      <c r="I128" s="407"/>
      <c r="J128" s="407"/>
      <c r="K128" s="407"/>
      <c r="L128" s="407"/>
      <c r="M128" s="407"/>
      <c r="N128" s="407"/>
      <c r="O128" s="407"/>
      <c r="P128" s="407"/>
      <c r="Q128" s="407"/>
      <c r="R128" s="407"/>
      <c r="S128" s="407"/>
      <c r="T128" s="407"/>
      <c r="U128" s="407"/>
      <c r="V128" s="407"/>
    </row>
    <row r="129" spans="1:22" ht="17.399999999999999" x14ac:dyDescent="0.3">
      <c r="A129" s="512" t="s">
        <v>709</v>
      </c>
      <c r="B129" s="406"/>
      <c r="C129" s="406">
        <v>3</v>
      </c>
      <c r="D129" s="423"/>
      <c r="E129" s="406"/>
      <c r="F129" s="406"/>
      <c r="G129" s="406"/>
      <c r="H129" s="406"/>
      <c r="I129" s="651">
        <v>35</v>
      </c>
      <c r="J129" s="406"/>
      <c r="K129" s="406"/>
      <c r="L129" s="406"/>
      <c r="M129" s="406"/>
      <c r="N129" s="406"/>
      <c r="O129" s="406">
        <v>26</v>
      </c>
      <c r="P129" s="406"/>
      <c r="Q129" s="406"/>
      <c r="R129" s="406"/>
      <c r="S129" s="406"/>
      <c r="T129" s="406"/>
      <c r="U129" s="406"/>
      <c r="V129" s="406">
        <f t="shared" ref="V129:V136" si="12">SUM(B129:U129)</f>
        <v>64</v>
      </c>
    </row>
    <row r="130" spans="1:22" ht="17.399999999999999" x14ac:dyDescent="0.3">
      <c r="A130" s="512" t="s">
        <v>4489</v>
      </c>
      <c r="B130" s="446"/>
      <c r="C130" s="411"/>
      <c r="D130" s="444"/>
      <c r="E130" s="411"/>
      <c r="F130" s="411"/>
      <c r="G130" s="411">
        <v>2</v>
      </c>
      <c r="H130" s="411"/>
      <c r="I130" s="411"/>
      <c r="J130" s="411"/>
      <c r="K130" s="411"/>
      <c r="L130" s="411"/>
      <c r="M130" s="411"/>
      <c r="N130" s="411"/>
      <c r="O130" s="411"/>
      <c r="P130" s="411"/>
      <c r="Q130" s="411"/>
      <c r="R130" s="411">
        <v>71</v>
      </c>
      <c r="S130" s="411"/>
      <c r="T130" s="411"/>
      <c r="U130" s="654">
        <v>101</v>
      </c>
      <c r="V130" s="406">
        <f t="shared" si="12"/>
        <v>174</v>
      </c>
    </row>
    <row r="131" spans="1:22" ht="15.6" x14ac:dyDescent="0.3">
      <c r="A131" s="512" t="s">
        <v>3411</v>
      </c>
      <c r="B131" s="446"/>
      <c r="C131" s="411"/>
      <c r="D131" s="444"/>
      <c r="E131" s="411"/>
      <c r="F131" s="411"/>
      <c r="G131" s="411"/>
      <c r="H131" s="411"/>
      <c r="I131" s="411"/>
      <c r="J131" s="411"/>
      <c r="K131" s="411"/>
      <c r="L131" s="411"/>
      <c r="M131" s="411"/>
      <c r="N131" s="411"/>
      <c r="O131" s="411"/>
      <c r="P131" s="411"/>
      <c r="Q131" s="411"/>
      <c r="R131" s="411"/>
      <c r="S131" s="411"/>
      <c r="T131" s="411"/>
      <c r="U131" s="411"/>
      <c r="V131" s="406">
        <f t="shared" si="12"/>
        <v>0</v>
      </c>
    </row>
    <row r="132" spans="1:22" ht="15.6" x14ac:dyDescent="0.3">
      <c r="A132" s="512" t="s">
        <v>28</v>
      </c>
      <c r="B132" s="446"/>
      <c r="C132" s="411"/>
      <c r="D132" s="444"/>
      <c r="E132" s="411"/>
      <c r="F132" s="411"/>
      <c r="G132" s="411"/>
      <c r="H132" s="411"/>
      <c r="I132" s="411"/>
      <c r="J132" s="411"/>
      <c r="K132" s="411"/>
      <c r="L132" s="411"/>
      <c r="M132" s="411"/>
      <c r="N132" s="411"/>
      <c r="O132" s="411"/>
      <c r="P132" s="411"/>
      <c r="Q132" s="411"/>
      <c r="R132" s="411"/>
      <c r="S132" s="411"/>
      <c r="T132" s="411"/>
      <c r="U132" s="411"/>
      <c r="V132" s="406">
        <f t="shared" si="12"/>
        <v>0</v>
      </c>
    </row>
    <row r="133" spans="1:22" ht="17.399999999999999" x14ac:dyDescent="0.3">
      <c r="A133" s="514" t="s">
        <v>4490</v>
      </c>
      <c r="B133" s="446"/>
      <c r="C133" s="411"/>
      <c r="D133" s="444"/>
      <c r="E133" s="411"/>
      <c r="F133" s="411"/>
      <c r="G133" s="411">
        <v>2</v>
      </c>
      <c r="H133" s="411"/>
      <c r="I133" s="411"/>
      <c r="J133" s="411">
        <v>1</v>
      </c>
      <c r="K133" s="411">
        <v>6</v>
      </c>
      <c r="L133" s="411"/>
      <c r="M133" s="411"/>
      <c r="N133" s="411"/>
      <c r="O133" s="411"/>
      <c r="P133" s="411"/>
      <c r="Q133" s="411"/>
      <c r="R133" s="411"/>
      <c r="S133" s="411"/>
      <c r="T133" s="411"/>
      <c r="U133" s="654">
        <v>37</v>
      </c>
      <c r="V133" s="406">
        <f t="shared" si="12"/>
        <v>46</v>
      </c>
    </row>
    <row r="134" spans="1:22" ht="15.6" x14ac:dyDescent="0.3">
      <c r="A134" s="514" t="s">
        <v>4491</v>
      </c>
      <c r="B134" s="446"/>
      <c r="C134" s="411"/>
      <c r="D134" s="444"/>
      <c r="E134" s="411"/>
      <c r="F134" s="411"/>
      <c r="G134" s="411"/>
      <c r="H134" s="411"/>
      <c r="I134" s="411"/>
      <c r="J134" s="411"/>
      <c r="K134" s="411"/>
      <c r="L134" s="411"/>
      <c r="M134" s="411"/>
      <c r="N134" s="411"/>
      <c r="O134" s="411"/>
      <c r="P134" s="411"/>
      <c r="Q134" s="411"/>
      <c r="R134" s="444"/>
      <c r="S134" s="411"/>
      <c r="T134" s="411"/>
      <c r="U134" s="411"/>
      <c r="V134" s="406">
        <f t="shared" si="12"/>
        <v>0</v>
      </c>
    </row>
    <row r="135" spans="1:22" ht="15.6" x14ac:dyDescent="0.3">
      <c r="A135" s="514" t="s">
        <v>4492</v>
      </c>
      <c r="B135" s="406"/>
      <c r="C135" s="406"/>
      <c r="D135" s="406"/>
      <c r="E135" s="406"/>
      <c r="F135" s="406"/>
      <c r="G135" s="406"/>
      <c r="H135" s="406"/>
      <c r="I135" s="406"/>
      <c r="J135" s="406"/>
      <c r="K135" s="406"/>
      <c r="L135" s="406"/>
      <c r="M135" s="406"/>
      <c r="N135" s="406"/>
      <c r="O135" s="406"/>
      <c r="P135" s="406"/>
      <c r="Q135" s="406"/>
      <c r="R135" s="423"/>
      <c r="S135" s="406"/>
      <c r="T135" s="406"/>
      <c r="U135" s="406"/>
      <c r="V135" s="406">
        <f t="shared" si="12"/>
        <v>0</v>
      </c>
    </row>
    <row r="136" spans="1:22" ht="15.6" x14ac:dyDescent="0.3">
      <c r="A136" s="514" t="s">
        <v>4493</v>
      </c>
      <c r="B136" s="465"/>
      <c r="C136" s="412"/>
      <c r="D136" s="412"/>
      <c r="E136" s="434"/>
      <c r="F136" s="412"/>
      <c r="G136" s="412"/>
      <c r="H136" s="412"/>
      <c r="I136" s="412"/>
      <c r="J136" s="412"/>
      <c r="K136" s="412"/>
      <c r="L136" s="434"/>
      <c r="M136" s="412"/>
      <c r="N136" s="412"/>
      <c r="O136" s="412"/>
      <c r="P136" s="412"/>
      <c r="Q136" s="412"/>
      <c r="R136" s="412"/>
      <c r="S136" s="412"/>
      <c r="T136" s="412"/>
      <c r="U136" s="412"/>
      <c r="V136" s="406">
        <f t="shared" si="12"/>
        <v>0</v>
      </c>
    </row>
    <row r="137" spans="1:22" ht="17.399999999999999" x14ac:dyDescent="0.3">
      <c r="A137" s="5" t="s">
        <v>311</v>
      </c>
      <c r="B137" s="235"/>
      <c r="C137" s="235"/>
      <c r="D137" s="235"/>
      <c r="E137" s="235"/>
      <c r="F137" s="235"/>
      <c r="G137" s="235"/>
      <c r="H137" s="235"/>
      <c r="I137" s="235"/>
      <c r="J137" s="235"/>
      <c r="K137" s="235"/>
      <c r="L137" s="235"/>
      <c r="M137" s="235"/>
      <c r="N137" s="235"/>
      <c r="O137" s="235"/>
      <c r="P137" s="235"/>
      <c r="Q137" s="235"/>
      <c r="R137" s="235"/>
      <c r="S137" s="235"/>
      <c r="T137" s="235"/>
      <c r="U137" s="407"/>
      <c r="V137" s="407"/>
    </row>
    <row r="138" spans="1:22" ht="15.6" x14ac:dyDescent="0.3">
      <c r="A138" s="512" t="s">
        <v>4494</v>
      </c>
      <c r="B138" s="441"/>
      <c r="C138" s="406"/>
      <c r="D138" s="406"/>
      <c r="E138" s="406"/>
      <c r="F138" s="406"/>
      <c r="G138" s="406"/>
      <c r="H138" s="406"/>
      <c r="I138" s="406"/>
      <c r="J138" s="406"/>
      <c r="K138" s="406"/>
      <c r="L138" s="406"/>
      <c r="M138" s="406"/>
      <c r="N138" s="423"/>
      <c r="O138" s="406"/>
      <c r="P138" s="406"/>
      <c r="Q138" s="406"/>
      <c r="R138" s="406"/>
      <c r="S138" s="423"/>
      <c r="T138" s="406"/>
      <c r="U138" s="406"/>
      <c r="V138" s="406">
        <f t="shared" ref="V138:V148" si="13">SUM(B138:U138)</f>
        <v>0</v>
      </c>
    </row>
    <row r="139" spans="1:22" ht="17.399999999999999" x14ac:dyDescent="0.3">
      <c r="A139" s="512" t="s">
        <v>4602</v>
      </c>
      <c r="B139" s="441"/>
      <c r="C139" s="406">
        <v>3</v>
      </c>
      <c r="D139" s="406"/>
      <c r="E139" s="406"/>
      <c r="F139" s="406"/>
      <c r="G139" s="406"/>
      <c r="H139" s="651">
        <v>24</v>
      </c>
      <c r="I139" s="406"/>
      <c r="J139" s="406"/>
      <c r="K139" s="406"/>
      <c r="L139" s="406"/>
      <c r="M139" s="406"/>
      <c r="N139" s="423"/>
      <c r="O139" s="406"/>
      <c r="P139" s="406"/>
      <c r="Q139" s="406"/>
      <c r="R139" s="406"/>
      <c r="S139" s="423"/>
      <c r="T139" s="406"/>
      <c r="U139" s="406"/>
      <c r="V139" s="406">
        <f t="shared" si="13"/>
        <v>27</v>
      </c>
    </row>
    <row r="140" spans="1:22" ht="15.6" x14ac:dyDescent="0.3">
      <c r="A140" s="512" t="s">
        <v>4495</v>
      </c>
      <c r="B140" s="441"/>
      <c r="C140" s="406"/>
      <c r="D140" s="406"/>
      <c r="E140" s="406"/>
      <c r="F140" s="406"/>
      <c r="G140" s="406"/>
      <c r="H140" s="406"/>
      <c r="I140" s="406"/>
      <c r="J140" s="406"/>
      <c r="K140" s="406"/>
      <c r="L140" s="406"/>
      <c r="M140" s="406"/>
      <c r="N140" s="423"/>
      <c r="O140" s="406"/>
      <c r="P140" s="406"/>
      <c r="Q140" s="406"/>
      <c r="R140" s="406"/>
      <c r="S140" s="423"/>
      <c r="T140" s="406"/>
      <c r="U140" s="406"/>
      <c r="V140" s="406">
        <f t="shared" si="13"/>
        <v>0</v>
      </c>
    </row>
    <row r="141" spans="1:22" ht="15.6" x14ac:dyDescent="0.3">
      <c r="A141" s="512" t="s">
        <v>78</v>
      </c>
      <c r="B141" s="441"/>
      <c r="C141" s="406"/>
      <c r="D141" s="406"/>
      <c r="E141" s="406"/>
      <c r="F141" s="406"/>
      <c r="G141" s="406"/>
      <c r="H141" s="406"/>
      <c r="I141" s="406"/>
      <c r="J141" s="406"/>
      <c r="K141" s="406"/>
      <c r="L141" s="406"/>
      <c r="M141" s="406"/>
      <c r="N141" s="423"/>
      <c r="O141" s="406"/>
      <c r="P141" s="406"/>
      <c r="Q141" s="406"/>
      <c r="R141" s="406"/>
      <c r="S141" s="423"/>
      <c r="T141" s="406"/>
      <c r="U141" s="406"/>
      <c r="V141" s="406">
        <f t="shared" si="13"/>
        <v>0</v>
      </c>
    </row>
    <row r="142" spans="1:22" ht="15.6" x14ac:dyDescent="0.3">
      <c r="A142" s="512" t="s">
        <v>4310</v>
      </c>
      <c r="B142" s="441"/>
      <c r="C142" s="406"/>
      <c r="D142" s="406"/>
      <c r="E142" s="406"/>
      <c r="F142" s="406"/>
      <c r="G142" s="406"/>
      <c r="H142" s="406"/>
      <c r="I142" s="406"/>
      <c r="J142" s="406"/>
      <c r="K142" s="406"/>
      <c r="L142" s="406"/>
      <c r="M142" s="406"/>
      <c r="N142" s="423"/>
      <c r="O142" s="406"/>
      <c r="P142" s="406"/>
      <c r="Q142" s="406"/>
      <c r="R142" s="406"/>
      <c r="S142" s="423"/>
      <c r="T142" s="406"/>
      <c r="U142" s="406"/>
      <c r="V142" s="406">
        <f t="shared" si="13"/>
        <v>0</v>
      </c>
    </row>
    <row r="143" spans="1:22" ht="15.6" x14ac:dyDescent="0.3">
      <c r="A143" s="512" t="s">
        <v>4496</v>
      </c>
      <c r="B143" s="441"/>
      <c r="C143" s="406"/>
      <c r="D143" s="406"/>
      <c r="E143" s="406"/>
      <c r="F143" s="406"/>
      <c r="G143" s="406"/>
      <c r="H143" s="406"/>
      <c r="I143" s="406"/>
      <c r="J143" s="406"/>
      <c r="K143" s="406"/>
      <c r="L143" s="406"/>
      <c r="M143" s="406"/>
      <c r="N143" s="423"/>
      <c r="O143" s="406"/>
      <c r="P143" s="406"/>
      <c r="Q143" s="406"/>
      <c r="R143" s="406"/>
      <c r="S143" s="423"/>
      <c r="T143" s="406"/>
      <c r="U143" s="406"/>
      <c r="V143" s="406">
        <f t="shared" si="13"/>
        <v>0</v>
      </c>
    </row>
    <row r="144" spans="1:22" ht="13.8" x14ac:dyDescent="0.25">
      <c r="A144" s="512" t="s">
        <v>4497</v>
      </c>
      <c r="B144" s="441"/>
      <c r="C144" s="406"/>
      <c r="D144" s="406"/>
      <c r="E144" s="406"/>
      <c r="F144" s="406"/>
      <c r="G144" s="406"/>
      <c r="H144" s="406"/>
      <c r="I144" s="406"/>
      <c r="J144" s="406"/>
      <c r="K144" s="406"/>
      <c r="L144" s="406"/>
      <c r="M144" s="406"/>
      <c r="N144" s="406"/>
      <c r="O144" s="406"/>
      <c r="P144" s="406"/>
      <c r="Q144" s="406"/>
      <c r="R144" s="406"/>
      <c r="S144" s="406"/>
      <c r="T144" s="406"/>
      <c r="U144" s="406"/>
      <c r="V144" s="406">
        <f t="shared" si="13"/>
        <v>0</v>
      </c>
    </row>
    <row r="145" spans="1:22" ht="13.8" x14ac:dyDescent="0.25">
      <c r="A145" s="513" t="s">
        <v>4498</v>
      </c>
      <c r="B145" s="406"/>
      <c r="C145" s="406"/>
      <c r="D145" s="406"/>
      <c r="E145" s="406"/>
      <c r="F145" s="406"/>
      <c r="G145" s="406"/>
      <c r="H145" s="406"/>
      <c r="I145" s="406"/>
      <c r="J145" s="406"/>
      <c r="K145" s="406"/>
      <c r="L145" s="406"/>
      <c r="M145" s="406"/>
      <c r="N145" s="406"/>
      <c r="O145" s="406"/>
      <c r="P145" s="406"/>
      <c r="Q145" s="406"/>
      <c r="R145" s="406"/>
      <c r="S145" s="406"/>
      <c r="T145" s="406"/>
      <c r="U145" s="406"/>
      <c r="V145" s="406">
        <f t="shared" si="13"/>
        <v>0</v>
      </c>
    </row>
    <row r="146" spans="1:22" ht="15.6" x14ac:dyDescent="0.3">
      <c r="A146" s="514" t="s">
        <v>271</v>
      </c>
      <c r="B146" s="441"/>
      <c r="C146" s="406"/>
      <c r="D146" s="406"/>
      <c r="E146" s="406"/>
      <c r="F146" s="406"/>
      <c r="G146" s="406"/>
      <c r="H146" s="406"/>
      <c r="I146" s="406"/>
      <c r="J146" s="406"/>
      <c r="K146" s="406"/>
      <c r="L146" s="406"/>
      <c r="M146" s="406"/>
      <c r="N146" s="406"/>
      <c r="O146" s="406"/>
      <c r="P146" s="406"/>
      <c r="Q146" s="406"/>
      <c r="R146" s="406"/>
      <c r="S146" s="423"/>
      <c r="T146" s="423"/>
      <c r="U146" s="406"/>
      <c r="V146" s="406">
        <f t="shared" si="13"/>
        <v>0</v>
      </c>
    </row>
    <row r="147" spans="1:22" ht="13.8" x14ac:dyDescent="0.25">
      <c r="A147" s="514" t="s">
        <v>4499</v>
      </c>
      <c r="B147" s="441"/>
      <c r="C147" s="406"/>
      <c r="D147" s="406"/>
      <c r="E147" s="406"/>
      <c r="F147" s="406"/>
      <c r="G147" s="406"/>
      <c r="H147" s="406"/>
      <c r="I147" s="406"/>
      <c r="J147" s="406"/>
      <c r="K147" s="406"/>
      <c r="L147" s="406"/>
      <c r="M147" s="406"/>
      <c r="N147" s="406"/>
      <c r="O147" s="406"/>
      <c r="P147" s="406"/>
      <c r="Q147" s="406"/>
      <c r="R147" s="406"/>
      <c r="S147" s="406"/>
      <c r="T147" s="406"/>
      <c r="U147" s="406"/>
      <c r="V147" s="406">
        <f t="shared" si="13"/>
        <v>0</v>
      </c>
    </row>
    <row r="148" spans="1:22" ht="16.2" thickBot="1" x14ac:dyDescent="0.35">
      <c r="A148" s="514" t="s">
        <v>4500</v>
      </c>
      <c r="B148" s="441"/>
      <c r="C148" s="406"/>
      <c r="D148" s="406"/>
      <c r="E148" s="406"/>
      <c r="F148" s="406"/>
      <c r="G148" s="406"/>
      <c r="H148" s="406"/>
      <c r="I148" s="406"/>
      <c r="J148" s="406"/>
      <c r="K148" s="406"/>
      <c r="L148" s="406"/>
      <c r="M148" s="406"/>
      <c r="N148" s="423"/>
      <c r="O148" s="406"/>
      <c r="P148" s="406"/>
      <c r="Q148" s="406"/>
      <c r="R148" s="406"/>
      <c r="S148" s="423"/>
      <c r="T148" s="406"/>
      <c r="U148" s="406"/>
      <c r="V148" s="406">
        <f t="shared" si="13"/>
        <v>0</v>
      </c>
    </row>
    <row r="149" spans="1:22" ht="18" thickBot="1" x14ac:dyDescent="0.35">
      <c r="A149" s="5" t="s">
        <v>342</v>
      </c>
      <c r="B149" s="621" t="s">
        <v>9</v>
      </c>
      <c r="C149" s="621" t="s">
        <v>23</v>
      </c>
      <c r="D149" s="621" t="s">
        <v>3273</v>
      </c>
      <c r="E149" s="621" t="s">
        <v>3454</v>
      </c>
      <c r="F149" s="622" t="s">
        <v>3272</v>
      </c>
      <c r="G149" s="621" t="s">
        <v>4</v>
      </c>
      <c r="H149" s="621" t="s">
        <v>3455</v>
      </c>
      <c r="I149" s="621" t="s">
        <v>3621</v>
      </c>
      <c r="J149" s="621" t="s">
        <v>17</v>
      </c>
      <c r="K149" s="621" t="s">
        <v>5</v>
      </c>
      <c r="L149" s="621" t="s">
        <v>24</v>
      </c>
      <c r="M149" s="621" t="s">
        <v>3</v>
      </c>
      <c r="N149" s="621" t="s">
        <v>0</v>
      </c>
      <c r="O149" s="621" t="s">
        <v>10</v>
      </c>
      <c r="P149" s="621" t="s">
        <v>3096</v>
      </c>
      <c r="Q149" s="621" t="s">
        <v>16</v>
      </c>
      <c r="R149" s="621" t="s">
        <v>3592</v>
      </c>
      <c r="S149" s="621" t="s">
        <v>11</v>
      </c>
      <c r="T149" s="621" t="s">
        <v>4601</v>
      </c>
      <c r="U149" s="621" t="s">
        <v>21</v>
      </c>
      <c r="V149" s="4" t="s">
        <v>22</v>
      </c>
    </row>
    <row r="150" spans="1:22" ht="15.6" x14ac:dyDescent="0.3">
      <c r="A150" s="516" t="s">
        <v>4315</v>
      </c>
      <c r="B150" s="406"/>
      <c r="C150" s="406"/>
      <c r="D150" s="406"/>
      <c r="E150" s="406"/>
      <c r="F150" s="423"/>
      <c r="G150" s="406"/>
      <c r="H150" s="406"/>
      <c r="I150" s="406"/>
      <c r="J150" s="406"/>
      <c r="K150" s="406"/>
      <c r="L150" s="406"/>
      <c r="M150" s="406"/>
      <c r="N150" s="406"/>
      <c r="O150" s="406"/>
      <c r="P150" s="406"/>
      <c r="Q150" s="406"/>
      <c r="R150" s="406"/>
      <c r="S150" s="423"/>
      <c r="T150" s="406"/>
      <c r="U150" s="406"/>
      <c r="V150" s="406">
        <f t="shared" ref="V150:V163" si="14">SUM(B150:U150)</f>
        <v>0</v>
      </c>
    </row>
    <row r="151" spans="1:22" ht="15.6" x14ac:dyDescent="0.3">
      <c r="A151" s="516" t="s">
        <v>3107</v>
      </c>
      <c r="B151" s="406"/>
      <c r="C151" s="406"/>
      <c r="D151" s="406"/>
      <c r="E151" s="406"/>
      <c r="F151" s="406"/>
      <c r="G151" s="423"/>
      <c r="H151" s="406"/>
      <c r="I151" s="406"/>
      <c r="J151" s="406"/>
      <c r="K151" s="406"/>
      <c r="L151" s="406"/>
      <c r="M151" s="406"/>
      <c r="N151" s="406"/>
      <c r="O151" s="406"/>
      <c r="P151" s="406"/>
      <c r="Q151" s="406"/>
      <c r="R151" s="406"/>
      <c r="S151" s="406"/>
      <c r="T151" s="406"/>
      <c r="U151" s="406"/>
      <c r="V151" s="406">
        <f t="shared" si="14"/>
        <v>0</v>
      </c>
    </row>
    <row r="152" spans="1:22" ht="17.399999999999999" x14ac:dyDescent="0.3">
      <c r="A152" s="516" t="s">
        <v>4501</v>
      </c>
      <c r="B152" s="406"/>
      <c r="C152" s="406"/>
      <c r="D152" s="406"/>
      <c r="E152" s="406"/>
      <c r="F152" s="406">
        <v>54</v>
      </c>
      <c r="G152" s="406"/>
      <c r="H152" s="406"/>
      <c r="I152" s="406"/>
      <c r="J152" s="406"/>
      <c r="K152" s="406"/>
      <c r="L152" s="406"/>
      <c r="M152" s="406"/>
      <c r="N152" s="406"/>
      <c r="O152" s="406"/>
      <c r="P152" s="406"/>
      <c r="Q152" s="406"/>
      <c r="R152" s="651">
        <v>70</v>
      </c>
      <c r="S152" s="406"/>
      <c r="T152" s="406"/>
      <c r="U152" s="406"/>
      <c r="V152" s="406">
        <f t="shared" si="14"/>
        <v>124</v>
      </c>
    </row>
    <row r="153" spans="1:22" ht="15.6" x14ac:dyDescent="0.3">
      <c r="A153" s="516" t="s">
        <v>3674</v>
      </c>
      <c r="B153" s="406"/>
      <c r="C153" s="406"/>
      <c r="D153" s="406"/>
      <c r="E153" s="406"/>
      <c r="F153" s="406"/>
      <c r="G153" s="406"/>
      <c r="H153" s="406"/>
      <c r="I153" s="406"/>
      <c r="J153" s="406"/>
      <c r="K153" s="406"/>
      <c r="L153" s="406"/>
      <c r="M153" s="406"/>
      <c r="N153" s="406"/>
      <c r="O153" s="406"/>
      <c r="P153" s="406"/>
      <c r="Q153" s="406"/>
      <c r="R153" s="406"/>
      <c r="S153" s="406"/>
      <c r="T153" s="423"/>
      <c r="U153" s="406"/>
      <c r="V153" s="406">
        <f t="shared" si="14"/>
        <v>0</v>
      </c>
    </row>
    <row r="154" spans="1:22" ht="15.6" x14ac:dyDescent="0.3">
      <c r="A154" s="516" t="s">
        <v>4502</v>
      </c>
      <c r="B154" s="406"/>
      <c r="C154" s="406"/>
      <c r="D154" s="406"/>
      <c r="E154" s="406"/>
      <c r="F154" s="406"/>
      <c r="G154" s="406"/>
      <c r="H154" s="406"/>
      <c r="I154" s="406"/>
      <c r="J154" s="406"/>
      <c r="K154" s="406"/>
      <c r="L154" s="406"/>
      <c r="M154" s="406"/>
      <c r="N154" s="406"/>
      <c r="O154" s="406"/>
      <c r="P154" s="406"/>
      <c r="Q154" s="406"/>
      <c r="R154" s="406"/>
      <c r="S154" s="406"/>
      <c r="T154" s="423"/>
      <c r="U154" s="406"/>
      <c r="V154" s="406">
        <f t="shared" si="14"/>
        <v>0</v>
      </c>
    </row>
    <row r="155" spans="1:22" ht="15.6" x14ac:dyDescent="0.3">
      <c r="A155" s="516" t="s">
        <v>4503</v>
      </c>
      <c r="B155" s="406"/>
      <c r="C155" s="406"/>
      <c r="D155" s="406"/>
      <c r="E155" s="406"/>
      <c r="F155" s="406"/>
      <c r="G155" s="406"/>
      <c r="H155" s="406"/>
      <c r="I155" s="406"/>
      <c r="J155" s="406"/>
      <c r="K155" s="406"/>
      <c r="L155" s="406"/>
      <c r="M155" s="406"/>
      <c r="N155" s="406"/>
      <c r="O155" s="406"/>
      <c r="P155" s="406"/>
      <c r="Q155" s="406"/>
      <c r="R155" s="406"/>
      <c r="S155" s="406"/>
      <c r="T155" s="423"/>
      <c r="U155" s="406"/>
      <c r="V155" s="406">
        <f t="shared" si="14"/>
        <v>0</v>
      </c>
    </row>
    <row r="156" spans="1:22" ht="17.399999999999999" x14ac:dyDescent="0.3">
      <c r="A156" s="516" t="s">
        <v>4504</v>
      </c>
      <c r="B156" s="461"/>
      <c r="C156" s="461"/>
      <c r="D156" s="461"/>
      <c r="E156" s="461"/>
      <c r="F156" s="364">
        <v>1</v>
      </c>
      <c r="G156" s="461"/>
      <c r="H156" s="461"/>
      <c r="I156" s="461"/>
      <c r="J156" s="461"/>
      <c r="K156" s="461"/>
      <c r="L156" s="461"/>
      <c r="M156" s="461"/>
      <c r="N156" s="461"/>
      <c r="O156" s="461"/>
      <c r="P156" s="461"/>
      <c r="Q156" s="461"/>
      <c r="R156" s="388">
        <v>43</v>
      </c>
      <c r="S156" s="461"/>
      <c r="T156" s="461"/>
      <c r="U156" s="461"/>
      <c r="V156" s="406">
        <f t="shared" si="14"/>
        <v>44</v>
      </c>
    </row>
    <row r="157" spans="1:22" ht="13.8" x14ac:dyDescent="0.25">
      <c r="A157" s="516" t="s">
        <v>4505</v>
      </c>
      <c r="B157" s="406"/>
      <c r="C157" s="406"/>
      <c r="D157" s="406"/>
      <c r="E157" s="406"/>
      <c r="F157" s="406"/>
      <c r="G157" s="406"/>
      <c r="H157" s="406"/>
      <c r="I157" s="406"/>
      <c r="J157" s="406"/>
      <c r="K157" s="406"/>
      <c r="L157" s="406"/>
      <c r="M157" s="406"/>
      <c r="N157" s="406"/>
      <c r="O157" s="406"/>
      <c r="P157" s="406"/>
      <c r="Q157" s="406"/>
      <c r="R157" s="406"/>
      <c r="S157" s="406"/>
      <c r="T157" s="406"/>
      <c r="U157" s="406"/>
      <c r="V157" s="406">
        <f t="shared" si="14"/>
        <v>0</v>
      </c>
    </row>
    <row r="158" spans="1:22" ht="15.6" x14ac:dyDescent="0.3">
      <c r="A158" s="516" t="s">
        <v>3689</v>
      </c>
      <c r="B158" s="406"/>
      <c r="C158" s="406"/>
      <c r="D158" s="406"/>
      <c r="E158" s="406"/>
      <c r="F158" s="406"/>
      <c r="G158" s="406"/>
      <c r="H158" s="406"/>
      <c r="I158" s="406"/>
      <c r="J158" s="406"/>
      <c r="K158" s="406"/>
      <c r="L158" s="406"/>
      <c r="M158" s="406"/>
      <c r="N158" s="406"/>
      <c r="O158" s="423"/>
      <c r="P158" s="406"/>
      <c r="Q158" s="406"/>
      <c r="R158" s="406"/>
      <c r="S158" s="406"/>
      <c r="T158" s="406"/>
      <c r="U158" s="406"/>
      <c r="V158" s="406">
        <f t="shared" si="14"/>
        <v>0</v>
      </c>
    </row>
    <row r="159" spans="1:22" ht="13.8" x14ac:dyDescent="0.25">
      <c r="A159" s="517" t="s">
        <v>791</v>
      </c>
      <c r="B159" s="406"/>
      <c r="C159" s="406"/>
      <c r="D159" s="406"/>
      <c r="E159" s="406"/>
      <c r="F159" s="406"/>
      <c r="G159" s="406"/>
      <c r="H159" s="406"/>
      <c r="I159" s="406"/>
      <c r="J159" s="406"/>
      <c r="K159" s="406"/>
      <c r="L159" s="406"/>
      <c r="M159" s="406"/>
      <c r="N159" s="406"/>
      <c r="O159" s="406"/>
      <c r="P159" s="406"/>
      <c r="Q159" s="406"/>
      <c r="R159" s="406"/>
      <c r="S159" s="406"/>
      <c r="T159" s="406"/>
      <c r="U159" s="406"/>
      <c r="V159" s="406">
        <f t="shared" si="14"/>
        <v>0</v>
      </c>
    </row>
    <row r="160" spans="1:22" ht="13.8" x14ac:dyDescent="0.25">
      <c r="A160" s="517" t="s">
        <v>4506</v>
      </c>
      <c r="B160" s="461"/>
      <c r="C160" s="461"/>
      <c r="D160" s="461"/>
      <c r="E160" s="461"/>
      <c r="F160" s="461"/>
      <c r="G160" s="461"/>
      <c r="H160" s="461"/>
      <c r="I160" s="461"/>
      <c r="J160" s="461"/>
      <c r="K160" s="461"/>
      <c r="L160" s="461"/>
      <c r="M160" s="461"/>
      <c r="N160" s="461"/>
      <c r="O160" s="461"/>
      <c r="P160" s="461"/>
      <c r="Q160" s="461"/>
      <c r="R160" s="461"/>
      <c r="S160" s="461"/>
      <c r="T160" s="461"/>
      <c r="U160" s="461"/>
      <c r="V160" s="406">
        <f t="shared" si="14"/>
        <v>0</v>
      </c>
    </row>
    <row r="161" spans="1:22" ht="13.8" x14ac:dyDescent="0.25">
      <c r="A161" s="513" t="s">
        <v>4507</v>
      </c>
      <c r="B161" s="406"/>
      <c r="C161" s="406"/>
      <c r="D161" s="406"/>
      <c r="E161" s="406"/>
      <c r="F161" s="406"/>
      <c r="G161" s="406"/>
      <c r="H161" s="406"/>
      <c r="I161" s="406"/>
      <c r="J161" s="406"/>
      <c r="K161" s="406"/>
      <c r="L161" s="406"/>
      <c r="M161" s="406"/>
      <c r="N161" s="406"/>
      <c r="O161" s="406"/>
      <c r="P161" s="406"/>
      <c r="Q161" s="406"/>
      <c r="R161" s="406"/>
      <c r="S161" s="406"/>
      <c r="T161" s="406"/>
      <c r="U161" s="406"/>
      <c r="V161" s="406">
        <f t="shared" si="14"/>
        <v>0</v>
      </c>
    </row>
    <row r="162" spans="1:22" ht="17.399999999999999" x14ac:dyDescent="0.3">
      <c r="A162" s="513" t="s">
        <v>4508</v>
      </c>
      <c r="B162" s="406"/>
      <c r="C162" s="406"/>
      <c r="D162" s="651">
        <v>33</v>
      </c>
      <c r="E162" s="406"/>
      <c r="F162" s="406">
        <v>15</v>
      </c>
      <c r="G162" s="406">
        <v>2</v>
      </c>
      <c r="H162" s="406"/>
      <c r="I162" s="406"/>
      <c r="J162" s="406"/>
      <c r="K162" s="406"/>
      <c r="L162" s="406"/>
      <c r="M162" s="406"/>
      <c r="N162" s="406"/>
      <c r="O162" s="406"/>
      <c r="P162" s="406"/>
      <c r="Q162" s="406"/>
      <c r="R162" s="406"/>
      <c r="S162" s="406"/>
      <c r="T162" s="406"/>
      <c r="U162" s="406"/>
      <c r="V162" s="406">
        <f t="shared" si="14"/>
        <v>50</v>
      </c>
    </row>
    <row r="163" spans="1:22" ht="15.6" x14ac:dyDescent="0.3">
      <c r="A163" s="513" t="s">
        <v>4509</v>
      </c>
      <c r="B163" s="461"/>
      <c r="C163" s="461"/>
      <c r="D163" s="461"/>
      <c r="E163" s="364"/>
      <c r="F163" s="461"/>
      <c r="G163" s="461"/>
      <c r="H163" s="461"/>
      <c r="I163" s="461"/>
      <c r="J163" s="461"/>
      <c r="K163" s="461"/>
      <c r="L163" s="461"/>
      <c r="M163" s="461"/>
      <c r="N163" s="461"/>
      <c r="O163" s="509"/>
      <c r="P163" s="461"/>
      <c r="Q163" s="461"/>
      <c r="R163" s="461"/>
      <c r="S163" s="461"/>
      <c r="T163" s="461"/>
      <c r="U163" s="461"/>
      <c r="V163" s="406">
        <f t="shared" si="14"/>
        <v>0</v>
      </c>
    </row>
    <row r="164" spans="1:22" ht="18" thickBot="1" x14ac:dyDescent="0.35">
      <c r="B164" s="235"/>
      <c r="C164" s="235"/>
      <c r="D164" s="235"/>
      <c r="E164" s="235"/>
      <c r="F164" s="235"/>
      <c r="G164" s="235"/>
      <c r="H164" s="235"/>
      <c r="I164" s="235"/>
      <c r="J164" s="235"/>
      <c r="K164" s="235"/>
      <c r="L164" s="235"/>
      <c r="M164" s="235"/>
      <c r="N164" s="235"/>
      <c r="O164" s="235"/>
      <c r="P164" s="235"/>
      <c r="Q164" s="235"/>
      <c r="R164" s="235"/>
      <c r="S164" s="235"/>
      <c r="T164" s="235"/>
      <c r="U164" s="235"/>
      <c r="V164" s="419"/>
    </row>
    <row r="165" spans="1:22" ht="18" thickBot="1" x14ac:dyDescent="0.35">
      <c r="A165" s="5" t="s">
        <v>26</v>
      </c>
      <c r="B165" s="2">
        <f>SUM(B4:B163)</f>
        <v>0</v>
      </c>
      <c r="C165" s="2">
        <f t="shared" ref="C165:U165" si="15">SUM(C4:C163)</f>
        <v>20</v>
      </c>
      <c r="D165" s="2">
        <f t="shared" si="15"/>
        <v>46</v>
      </c>
      <c r="E165" s="2">
        <f t="shared" si="15"/>
        <v>5</v>
      </c>
      <c r="F165" s="2">
        <f t="shared" si="15"/>
        <v>79</v>
      </c>
      <c r="G165" s="2">
        <f t="shared" si="15"/>
        <v>16</v>
      </c>
      <c r="H165" s="2">
        <f t="shared" si="15"/>
        <v>65</v>
      </c>
      <c r="I165" s="2">
        <f t="shared" si="15"/>
        <v>72</v>
      </c>
      <c r="J165" s="2">
        <f t="shared" si="15"/>
        <v>77</v>
      </c>
      <c r="K165" s="2">
        <f t="shared" si="15"/>
        <v>43</v>
      </c>
      <c r="L165" s="2">
        <f t="shared" si="15"/>
        <v>100</v>
      </c>
      <c r="M165" s="2">
        <f t="shared" si="15"/>
        <v>0</v>
      </c>
      <c r="N165" s="2">
        <f t="shared" si="15"/>
        <v>143</v>
      </c>
      <c r="O165" s="2">
        <f t="shared" si="15"/>
        <v>97</v>
      </c>
      <c r="P165" s="2">
        <f t="shared" si="15"/>
        <v>76</v>
      </c>
      <c r="Q165" s="2">
        <f t="shared" si="15"/>
        <v>139</v>
      </c>
      <c r="R165" s="2">
        <f t="shared" si="15"/>
        <v>240</v>
      </c>
      <c r="S165" s="2">
        <f t="shared" si="15"/>
        <v>129</v>
      </c>
      <c r="T165" s="2">
        <f t="shared" si="15"/>
        <v>67</v>
      </c>
      <c r="U165" s="2">
        <f t="shared" si="15"/>
        <v>353</v>
      </c>
      <c r="V165" s="420" t="s">
        <v>22</v>
      </c>
    </row>
    <row r="166" spans="1:22" x14ac:dyDescent="0.25">
      <c r="B166" s="235"/>
      <c r="C166" s="235"/>
      <c r="D166" s="235"/>
      <c r="E166" s="235"/>
      <c r="F166" s="235"/>
      <c r="G166" s="235"/>
      <c r="H166" s="235"/>
      <c r="I166" s="235"/>
      <c r="J166" s="235"/>
      <c r="K166" s="235"/>
      <c r="L166" s="235"/>
      <c r="M166" s="235"/>
      <c r="N166" s="235"/>
      <c r="O166" s="235"/>
      <c r="P166" s="235"/>
      <c r="Q166" s="235"/>
      <c r="R166" s="235"/>
      <c r="S166" s="235"/>
      <c r="T166" s="235"/>
      <c r="U166" s="235"/>
      <c r="V166" s="235"/>
    </row>
    <row r="167" spans="1:22" ht="18" thickBot="1" x14ac:dyDescent="0.35">
      <c r="A167" s="5" t="s">
        <v>371</v>
      </c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407"/>
    </row>
    <row r="168" spans="1:22" ht="18" thickBot="1" x14ac:dyDescent="0.35">
      <c r="A168" s="397" t="s">
        <v>372</v>
      </c>
      <c r="B168" s="621" t="s">
        <v>9</v>
      </c>
      <c r="C168" s="621" t="s">
        <v>23</v>
      </c>
      <c r="D168" s="621" t="s">
        <v>3273</v>
      </c>
      <c r="E168" s="621" t="s">
        <v>3454</v>
      </c>
      <c r="F168" s="622" t="s">
        <v>3272</v>
      </c>
      <c r="G168" s="621" t="s">
        <v>4</v>
      </c>
      <c r="H168" s="621" t="s">
        <v>3455</v>
      </c>
      <c r="I168" s="621" t="s">
        <v>3621</v>
      </c>
      <c r="J168" s="621" t="s">
        <v>17</v>
      </c>
      <c r="K168" s="621" t="s">
        <v>5</v>
      </c>
      <c r="L168" s="621" t="s">
        <v>24</v>
      </c>
      <c r="M168" s="621" t="s">
        <v>3</v>
      </c>
      <c r="N168" s="621" t="s">
        <v>0</v>
      </c>
      <c r="O168" s="621" t="s">
        <v>10</v>
      </c>
      <c r="P168" s="621" t="s">
        <v>3096</v>
      </c>
      <c r="Q168" s="621" t="s">
        <v>16</v>
      </c>
      <c r="R168" s="621" t="s">
        <v>3592</v>
      </c>
      <c r="S168" s="621" t="s">
        <v>11</v>
      </c>
      <c r="T168" s="621" t="s">
        <v>4601</v>
      </c>
      <c r="U168" s="621" t="s">
        <v>21</v>
      </c>
      <c r="V168" s="534" t="s">
        <v>22</v>
      </c>
    </row>
    <row r="169" spans="1:22" ht="17.399999999999999" x14ac:dyDescent="0.3">
      <c r="A169" s="512" t="s">
        <v>4322</v>
      </c>
      <c r="B169" s="533"/>
      <c r="C169" s="412"/>
      <c r="D169" s="412"/>
      <c r="E169" s="412"/>
      <c r="F169" s="412">
        <v>1</v>
      </c>
      <c r="G169" s="653">
        <v>2</v>
      </c>
      <c r="H169" s="412"/>
      <c r="I169" s="412"/>
      <c r="J169" s="412"/>
      <c r="K169" s="412"/>
      <c r="L169" s="412"/>
      <c r="M169" s="412"/>
      <c r="N169" s="412"/>
      <c r="O169" s="412"/>
      <c r="P169" s="412"/>
      <c r="Q169" s="412"/>
      <c r="R169" s="412"/>
      <c r="S169" s="412"/>
      <c r="T169" s="412"/>
      <c r="U169" s="412"/>
      <c r="V169" s="412">
        <f t="shared" ref="V169:V176" si="16">SUM(B169:U169)</f>
        <v>3</v>
      </c>
    </row>
    <row r="170" spans="1:22" ht="15.6" x14ac:dyDescent="0.3">
      <c r="A170" s="512" t="s">
        <v>3602</v>
      </c>
      <c r="B170" s="512"/>
      <c r="C170" s="406"/>
      <c r="D170" s="406"/>
      <c r="E170" s="406"/>
      <c r="F170" s="406"/>
      <c r="G170" s="406"/>
      <c r="H170" s="406"/>
      <c r="I170" s="406"/>
      <c r="J170" s="406"/>
      <c r="K170" s="406"/>
      <c r="L170" s="406"/>
      <c r="M170" s="406"/>
      <c r="N170" s="406"/>
      <c r="O170" s="406"/>
      <c r="P170" s="406"/>
      <c r="Q170" s="423"/>
      <c r="R170" s="406"/>
      <c r="S170" s="406"/>
      <c r="T170" s="406"/>
      <c r="U170" s="406"/>
      <c r="V170" s="406">
        <f t="shared" si="16"/>
        <v>0</v>
      </c>
    </row>
    <row r="171" spans="1:22" ht="13.8" x14ac:dyDescent="0.25">
      <c r="A171" s="512" t="s">
        <v>876</v>
      </c>
      <c r="B171" s="512"/>
      <c r="C171" s="406"/>
      <c r="D171" s="406"/>
      <c r="E171" s="406"/>
      <c r="F171" s="406"/>
      <c r="G171" s="406"/>
      <c r="H171" s="406"/>
      <c r="I171" s="406"/>
      <c r="J171" s="406"/>
      <c r="K171" s="406"/>
      <c r="L171" s="406"/>
      <c r="M171" s="406"/>
      <c r="N171" s="406"/>
      <c r="O171" s="406"/>
      <c r="P171" s="406"/>
      <c r="Q171" s="406"/>
      <c r="R171" s="406"/>
      <c r="S171" s="406"/>
      <c r="T171" s="406"/>
      <c r="U171" s="406"/>
      <c r="V171" s="406">
        <f t="shared" si="16"/>
        <v>0</v>
      </c>
    </row>
    <row r="172" spans="1:22" ht="17.399999999999999" x14ac:dyDescent="0.3">
      <c r="A172" s="512" t="s">
        <v>4510</v>
      </c>
      <c r="B172" s="512"/>
      <c r="C172" s="406"/>
      <c r="D172" s="406"/>
      <c r="E172" s="406"/>
      <c r="F172" s="406">
        <v>1</v>
      </c>
      <c r="G172" s="406">
        <v>33</v>
      </c>
      <c r="H172" s="406"/>
      <c r="I172" s="406"/>
      <c r="J172" s="406"/>
      <c r="K172" s="406"/>
      <c r="L172" s="406"/>
      <c r="M172" s="406"/>
      <c r="N172" s="406"/>
      <c r="O172" s="406"/>
      <c r="P172" s="406"/>
      <c r="Q172" s="406"/>
      <c r="R172" s="651">
        <v>43</v>
      </c>
      <c r="S172" s="406"/>
      <c r="T172" s="406"/>
      <c r="U172" s="406"/>
      <c r="V172" s="406">
        <f t="shared" si="16"/>
        <v>77</v>
      </c>
    </row>
    <row r="173" spans="1:22" ht="13.8" x14ac:dyDescent="0.25">
      <c r="A173" s="513" t="s">
        <v>3309</v>
      </c>
      <c r="B173" s="512"/>
      <c r="C173" s="406"/>
      <c r="D173" s="406"/>
      <c r="E173" s="406"/>
      <c r="F173" s="406"/>
      <c r="G173" s="406"/>
      <c r="H173" s="406"/>
      <c r="I173" s="406"/>
      <c r="J173" s="406"/>
      <c r="K173" s="406"/>
      <c r="L173" s="406"/>
      <c r="M173" s="406"/>
      <c r="N173" s="406"/>
      <c r="O173" s="406"/>
      <c r="P173" s="406"/>
      <c r="Q173" s="406"/>
      <c r="R173" s="406"/>
      <c r="S173" s="406"/>
      <c r="T173" s="406"/>
      <c r="U173" s="406"/>
      <c r="V173" s="406">
        <f t="shared" si="16"/>
        <v>0</v>
      </c>
    </row>
    <row r="174" spans="1:22" ht="15.6" x14ac:dyDescent="0.3">
      <c r="A174" s="513" t="s">
        <v>4511</v>
      </c>
      <c r="B174" s="512"/>
      <c r="C174" s="406"/>
      <c r="D174" s="406"/>
      <c r="E174" s="406"/>
      <c r="F174" s="406"/>
      <c r="G174" s="423"/>
      <c r="H174" s="406"/>
      <c r="I174" s="406"/>
      <c r="J174" s="406"/>
      <c r="K174" s="423"/>
      <c r="L174" s="406"/>
      <c r="M174" s="406"/>
      <c r="N174" s="406"/>
      <c r="O174" s="406"/>
      <c r="P174" s="406"/>
      <c r="Q174" s="406"/>
      <c r="R174" s="406"/>
      <c r="S174" s="406"/>
      <c r="T174" s="406"/>
      <c r="U174" s="406"/>
      <c r="V174" s="406">
        <f t="shared" si="16"/>
        <v>0</v>
      </c>
    </row>
    <row r="175" spans="1:22" ht="13.8" x14ac:dyDescent="0.25">
      <c r="A175" s="513" t="s">
        <v>220</v>
      </c>
      <c r="B175" s="512"/>
      <c r="C175" s="406"/>
      <c r="D175" s="406"/>
      <c r="E175" s="406"/>
      <c r="F175" s="406"/>
      <c r="G175" s="406"/>
      <c r="H175" s="406"/>
      <c r="I175" s="406"/>
      <c r="J175" s="406"/>
      <c r="K175" s="406"/>
      <c r="L175" s="406"/>
      <c r="M175" s="406"/>
      <c r="N175" s="406"/>
      <c r="O175" s="406"/>
      <c r="P175" s="406"/>
      <c r="Q175" s="406"/>
      <c r="R175" s="406"/>
      <c r="S175" s="406"/>
      <c r="T175" s="406"/>
      <c r="U175" s="406"/>
      <c r="V175" s="406">
        <f t="shared" si="16"/>
        <v>0</v>
      </c>
    </row>
    <row r="176" spans="1:22" ht="17.399999999999999" x14ac:dyDescent="0.3">
      <c r="A176" s="513" t="s">
        <v>4512</v>
      </c>
      <c r="B176" s="512"/>
      <c r="C176" s="406"/>
      <c r="D176" s="406"/>
      <c r="E176" s="406"/>
      <c r="F176" s="651">
        <v>1</v>
      </c>
      <c r="G176" s="406"/>
      <c r="H176" s="406"/>
      <c r="I176" s="406"/>
      <c r="J176" s="406"/>
      <c r="K176" s="406"/>
      <c r="L176" s="406"/>
      <c r="M176" s="406"/>
      <c r="N176" s="406"/>
      <c r="O176" s="406"/>
      <c r="P176" s="406"/>
      <c r="Q176" s="406"/>
      <c r="R176" s="406"/>
      <c r="S176" s="406"/>
      <c r="T176" s="406"/>
      <c r="U176" s="423"/>
      <c r="V176" s="406">
        <f t="shared" si="16"/>
        <v>1</v>
      </c>
    </row>
    <row r="177" spans="1:22" ht="17.399999999999999" x14ac:dyDescent="0.3">
      <c r="A177" s="5" t="s">
        <v>395</v>
      </c>
      <c r="B177" s="235"/>
      <c r="C177" s="235"/>
      <c r="D177" s="235"/>
      <c r="E177" s="235"/>
      <c r="F177" s="235"/>
      <c r="G177" s="235"/>
      <c r="H177" s="235"/>
      <c r="I177" s="235"/>
      <c r="J177" s="235"/>
      <c r="K177" s="235"/>
      <c r="L177" s="235"/>
      <c r="M177" s="235"/>
      <c r="N177" s="235"/>
      <c r="O177" s="235"/>
      <c r="P177" s="235"/>
      <c r="Q177" s="235"/>
      <c r="R177" s="235"/>
      <c r="S177" s="235"/>
      <c r="T177" s="235"/>
      <c r="U177" s="235"/>
      <c r="V177" s="407"/>
    </row>
    <row r="178" spans="1:22" ht="13.8" x14ac:dyDescent="0.25">
      <c r="A178" s="512" t="s">
        <v>4513</v>
      </c>
      <c r="B178" s="512"/>
      <c r="C178" s="406"/>
      <c r="D178" s="406"/>
      <c r="E178" s="406"/>
      <c r="F178" s="406"/>
      <c r="G178" s="406"/>
      <c r="H178" s="406"/>
      <c r="I178" s="406"/>
      <c r="J178" s="406"/>
      <c r="K178" s="406"/>
      <c r="L178" s="406"/>
      <c r="M178" s="406"/>
      <c r="N178" s="406"/>
      <c r="O178" s="406"/>
      <c r="P178" s="406"/>
      <c r="Q178" s="406"/>
      <c r="R178" s="406"/>
      <c r="S178" s="406"/>
      <c r="T178" s="406"/>
      <c r="U178" s="406"/>
      <c r="V178" s="406">
        <f t="shared" ref="V178:V187" si="17">SUM(B178:U178)</f>
        <v>0</v>
      </c>
    </row>
    <row r="179" spans="1:22" ht="17.399999999999999" x14ac:dyDescent="0.3">
      <c r="A179" s="512" t="s">
        <v>4514</v>
      </c>
      <c r="B179" s="512"/>
      <c r="C179" s="406"/>
      <c r="D179" s="406">
        <v>5</v>
      </c>
      <c r="E179" s="406"/>
      <c r="F179" s="406"/>
      <c r="G179" s="406"/>
      <c r="H179" s="406"/>
      <c r="I179" s="406">
        <v>5</v>
      </c>
      <c r="J179" s="423"/>
      <c r="K179" s="406"/>
      <c r="L179" s="406"/>
      <c r="M179" s="406"/>
      <c r="N179" s="406"/>
      <c r="O179" s="406">
        <v>12</v>
      </c>
      <c r="P179" s="406"/>
      <c r="Q179" s="406"/>
      <c r="R179" s="406"/>
      <c r="S179" s="406"/>
      <c r="T179" s="651">
        <v>32</v>
      </c>
      <c r="U179" s="406"/>
      <c r="V179" s="406">
        <f t="shared" si="17"/>
        <v>54</v>
      </c>
    </row>
    <row r="180" spans="1:22" ht="17.399999999999999" x14ac:dyDescent="0.3">
      <c r="A180" s="512" t="s">
        <v>3702</v>
      </c>
      <c r="B180" s="512"/>
      <c r="C180" s="406"/>
      <c r="D180" s="406"/>
      <c r="E180" s="406"/>
      <c r="F180" s="406"/>
      <c r="G180" s="406"/>
      <c r="H180" s="406"/>
      <c r="I180" s="406"/>
      <c r="J180" s="406"/>
      <c r="K180" s="406"/>
      <c r="L180" s="406"/>
      <c r="M180" s="406"/>
      <c r="N180" s="406"/>
      <c r="O180" s="406"/>
      <c r="P180" s="406"/>
      <c r="Q180" s="406"/>
      <c r="R180" s="406"/>
      <c r="S180" s="406"/>
      <c r="T180" s="651">
        <v>20</v>
      </c>
      <c r="U180" s="406"/>
      <c r="V180" s="406">
        <f t="shared" si="17"/>
        <v>20</v>
      </c>
    </row>
    <row r="181" spans="1:22" ht="17.399999999999999" x14ac:dyDescent="0.3">
      <c r="A181" s="512" t="s">
        <v>4515</v>
      </c>
      <c r="B181" s="512"/>
      <c r="C181" s="406"/>
      <c r="D181" s="406"/>
      <c r="E181" s="651">
        <v>1</v>
      </c>
      <c r="F181" s="406"/>
      <c r="G181" s="406"/>
      <c r="H181" s="406"/>
      <c r="I181" s="406"/>
      <c r="J181" s="406"/>
      <c r="K181" s="406"/>
      <c r="L181" s="406"/>
      <c r="M181" s="406"/>
      <c r="N181" s="406"/>
      <c r="O181" s="406"/>
      <c r="P181" s="406"/>
      <c r="Q181" s="406"/>
      <c r="R181" s="406"/>
      <c r="S181" s="406"/>
      <c r="T181" s="406"/>
      <c r="U181" s="406"/>
      <c r="V181" s="406">
        <f t="shared" si="17"/>
        <v>1</v>
      </c>
    </row>
    <row r="182" spans="1:22" ht="17.399999999999999" x14ac:dyDescent="0.3">
      <c r="A182" s="512" t="s">
        <v>3706</v>
      </c>
      <c r="B182" s="512"/>
      <c r="C182" s="406"/>
      <c r="D182" s="406"/>
      <c r="E182" s="406"/>
      <c r="F182" s="406"/>
      <c r="G182" s="406"/>
      <c r="H182" s="406"/>
      <c r="I182" s="651">
        <v>3</v>
      </c>
      <c r="J182" s="406"/>
      <c r="K182" s="406"/>
      <c r="L182" s="406"/>
      <c r="M182" s="406"/>
      <c r="N182" s="406"/>
      <c r="O182" s="406"/>
      <c r="P182" s="406"/>
      <c r="Q182" s="406"/>
      <c r="R182" s="406"/>
      <c r="S182" s="406"/>
      <c r="T182" s="406"/>
      <c r="U182" s="406"/>
      <c r="V182" s="406">
        <f t="shared" si="17"/>
        <v>3</v>
      </c>
    </row>
    <row r="183" spans="1:22" ht="13.8" x14ac:dyDescent="0.25">
      <c r="A183" s="512" t="s">
        <v>4516</v>
      </c>
      <c r="B183" s="512"/>
      <c r="C183" s="406"/>
      <c r="D183" s="406"/>
      <c r="E183" s="406"/>
      <c r="F183" s="406"/>
      <c r="G183" s="406"/>
      <c r="H183" s="406"/>
      <c r="I183" s="406"/>
      <c r="J183" s="406"/>
      <c r="K183" s="406"/>
      <c r="L183" s="406"/>
      <c r="M183" s="406"/>
      <c r="N183" s="406"/>
      <c r="O183" s="406"/>
      <c r="P183" s="406"/>
      <c r="Q183" s="406"/>
      <c r="R183" s="406"/>
      <c r="S183" s="406"/>
      <c r="T183" s="406"/>
      <c r="U183" s="406"/>
      <c r="V183" s="406">
        <f t="shared" si="17"/>
        <v>0</v>
      </c>
    </row>
    <row r="184" spans="1:22" ht="15.6" x14ac:dyDescent="0.3">
      <c r="A184" s="512" t="s">
        <v>4517</v>
      </c>
      <c r="B184" s="512"/>
      <c r="C184" s="406"/>
      <c r="D184" s="406"/>
      <c r="E184" s="406"/>
      <c r="F184" s="406"/>
      <c r="G184" s="406"/>
      <c r="H184" s="406"/>
      <c r="I184" s="406"/>
      <c r="J184" s="406"/>
      <c r="K184" s="406"/>
      <c r="L184" s="406"/>
      <c r="M184" s="406"/>
      <c r="N184" s="406"/>
      <c r="O184" s="406"/>
      <c r="P184" s="406"/>
      <c r="Q184" s="423"/>
      <c r="R184" s="406"/>
      <c r="S184" s="406"/>
      <c r="T184" s="406"/>
      <c r="U184" s="406"/>
      <c r="V184" s="406">
        <f t="shared" si="17"/>
        <v>0</v>
      </c>
    </row>
    <row r="185" spans="1:22" ht="17.399999999999999" x14ac:dyDescent="0.3">
      <c r="A185" s="513" t="s">
        <v>4331</v>
      </c>
      <c r="B185" s="512"/>
      <c r="C185" s="406"/>
      <c r="D185" s="406"/>
      <c r="E185" s="406"/>
      <c r="F185" s="406"/>
      <c r="G185" s="406"/>
      <c r="H185" s="406"/>
      <c r="I185" s="406"/>
      <c r="J185" s="406"/>
      <c r="K185" s="406">
        <v>6</v>
      </c>
      <c r="L185" s="406"/>
      <c r="M185" s="406"/>
      <c r="N185" s="406"/>
      <c r="O185" s="406"/>
      <c r="P185" s="406"/>
      <c r="Q185" s="406">
        <v>28</v>
      </c>
      <c r="R185" s="406"/>
      <c r="S185" s="651">
        <v>43</v>
      </c>
      <c r="T185" s="406"/>
      <c r="U185" s="406"/>
      <c r="V185" s="406">
        <f t="shared" si="17"/>
        <v>77</v>
      </c>
    </row>
    <row r="186" spans="1:22" ht="13.8" x14ac:dyDescent="0.25">
      <c r="A186" s="513" t="s">
        <v>4518</v>
      </c>
      <c r="B186" s="512"/>
      <c r="C186" s="406"/>
      <c r="D186" s="406"/>
      <c r="E186" s="406"/>
      <c r="F186" s="406"/>
      <c r="G186" s="406"/>
      <c r="H186" s="406"/>
      <c r="I186" s="406"/>
      <c r="J186" s="406"/>
      <c r="K186" s="406"/>
      <c r="L186" s="406"/>
      <c r="M186" s="406"/>
      <c r="N186" s="406"/>
      <c r="O186" s="406"/>
      <c r="P186" s="406"/>
      <c r="Q186" s="406"/>
      <c r="R186" s="406"/>
      <c r="S186" s="406"/>
      <c r="T186" s="406"/>
      <c r="U186" s="406"/>
      <c r="V186" s="406">
        <f t="shared" si="17"/>
        <v>0</v>
      </c>
    </row>
    <row r="187" spans="1:22" ht="13.8" x14ac:dyDescent="0.25">
      <c r="A187" s="513" t="s">
        <v>4519</v>
      </c>
      <c r="B187" s="512"/>
      <c r="C187" s="406"/>
      <c r="D187" s="406"/>
      <c r="E187" s="406"/>
      <c r="F187" s="406"/>
      <c r="G187" s="406"/>
      <c r="H187" s="406"/>
      <c r="I187" s="406"/>
      <c r="J187" s="406"/>
      <c r="K187" s="406"/>
      <c r="L187" s="406"/>
      <c r="M187" s="406"/>
      <c r="N187" s="406"/>
      <c r="O187" s="406"/>
      <c r="P187" s="406"/>
      <c r="Q187" s="406"/>
      <c r="R187" s="406"/>
      <c r="S187" s="406"/>
      <c r="T187" s="406"/>
      <c r="U187" s="406"/>
      <c r="V187" s="406">
        <f t="shared" si="17"/>
        <v>0</v>
      </c>
    </row>
    <row r="188" spans="1:22" ht="17.399999999999999" x14ac:dyDescent="0.3">
      <c r="A188" s="5" t="s">
        <v>51</v>
      </c>
      <c r="B188" s="235"/>
      <c r="C188" s="235"/>
      <c r="D188" s="235"/>
      <c r="E188" s="235"/>
      <c r="F188" s="235"/>
      <c r="G188" s="235"/>
      <c r="H188" s="235"/>
      <c r="I188" s="235"/>
      <c r="J188" s="235"/>
      <c r="K188" s="235"/>
      <c r="L188" s="235"/>
      <c r="M188" s="235"/>
      <c r="N188" s="235"/>
      <c r="O188" s="235"/>
      <c r="P188" s="235"/>
      <c r="Q188" s="235"/>
      <c r="R188" s="235"/>
      <c r="S188" s="235"/>
      <c r="T188" s="235"/>
      <c r="U188" s="235"/>
      <c r="V188" s="407"/>
    </row>
    <row r="189" spans="1:22" ht="13.8" x14ac:dyDescent="0.25">
      <c r="A189" s="512" t="s">
        <v>3711</v>
      </c>
      <c r="B189" s="512"/>
      <c r="C189" s="406"/>
      <c r="D189" s="441"/>
      <c r="E189" s="406"/>
      <c r="F189" s="406"/>
      <c r="G189" s="406"/>
      <c r="H189" s="406"/>
      <c r="I189" s="406"/>
      <c r="J189" s="406"/>
      <c r="K189" s="406"/>
      <c r="L189" s="406"/>
      <c r="M189" s="406"/>
      <c r="N189" s="406"/>
      <c r="O189" s="406"/>
      <c r="P189" s="406"/>
      <c r="Q189" s="406"/>
      <c r="R189" s="406"/>
      <c r="S189" s="406"/>
      <c r="T189" s="406"/>
      <c r="U189" s="406"/>
      <c r="V189" s="406">
        <f t="shared" ref="V189:V205" si="18">SUM(B189:U189)</f>
        <v>0</v>
      </c>
    </row>
    <row r="190" spans="1:22" ht="17.399999999999999" x14ac:dyDescent="0.3">
      <c r="A190" s="512" t="s">
        <v>4336</v>
      </c>
      <c r="B190" s="512"/>
      <c r="C190" s="406"/>
      <c r="D190" s="441"/>
      <c r="E190" s="406"/>
      <c r="F190" s="406"/>
      <c r="G190" s="406"/>
      <c r="H190" s="406"/>
      <c r="I190" s="406"/>
      <c r="J190" s="406"/>
      <c r="K190" s="423"/>
      <c r="L190" s="406"/>
      <c r="M190" s="406"/>
      <c r="N190" s="406"/>
      <c r="O190" s="406"/>
      <c r="P190" s="651">
        <v>12</v>
      </c>
      <c r="Q190" s="406"/>
      <c r="R190" s="406"/>
      <c r="S190" s="406"/>
      <c r="T190" s="406"/>
      <c r="U190" s="406"/>
      <c r="V190" s="406">
        <f t="shared" si="18"/>
        <v>12</v>
      </c>
    </row>
    <row r="191" spans="1:22" ht="15.6" x14ac:dyDescent="0.3">
      <c r="A191" s="512" t="s">
        <v>4334</v>
      </c>
      <c r="B191" s="512"/>
      <c r="C191" s="406"/>
      <c r="D191" s="441"/>
      <c r="E191" s="406"/>
      <c r="F191" s="406"/>
      <c r="G191" s="406"/>
      <c r="H191" s="406"/>
      <c r="I191" s="406"/>
      <c r="J191" s="406"/>
      <c r="K191" s="423"/>
      <c r="L191" s="406"/>
      <c r="M191" s="406"/>
      <c r="N191" s="406"/>
      <c r="O191" s="406"/>
      <c r="P191" s="406"/>
      <c r="Q191" s="406"/>
      <c r="R191" s="406"/>
      <c r="S191" s="406"/>
      <c r="T191" s="406"/>
      <c r="U191" s="406"/>
      <c r="V191" s="406">
        <f t="shared" si="18"/>
        <v>0</v>
      </c>
    </row>
    <row r="192" spans="1:22" ht="15.6" x14ac:dyDescent="0.3">
      <c r="A192" s="512" t="s">
        <v>3120</v>
      </c>
      <c r="B192" s="512"/>
      <c r="C192" s="406"/>
      <c r="D192" s="441"/>
      <c r="E192" s="406"/>
      <c r="F192" s="406"/>
      <c r="G192" s="406"/>
      <c r="H192" s="406"/>
      <c r="I192" s="406"/>
      <c r="J192" s="406"/>
      <c r="K192" s="423"/>
      <c r="L192" s="406"/>
      <c r="M192" s="406"/>
      <c r="N192" s="406"/>
      <c r="O192" s="406"/>
      <c r="P192" s="406"/>
      <c r="Q192" s="406"/>
      <c r="R192" s="406"/>
      <c r="S192" s="406"/>
      <c r="T192" s="406"/>
      <c r="U192" s="406"/>
      <c r="V192" s="406">
        <f t="shared" si="18"/>
        <v>0</v>
      </c>
    </row>
    <row r="193" spans="1:22" ht="15.6" x14ac:dyDescent="0.3">
      <c r="A193" s="512" t="s">
        <v>4520</v>
      </c>
      <c r="B193" s="512"/>
      <c r="C193" s="406"/>
      <c r="D193" s="441"/>
      <c r="E193" s="406"/>
      <c r="F193" s="406"/>
      <c r="G193" s="406"/>
      <c r="H193" s="406"/>
      <c r="I193" s="406"/>
      <c r="J193" s="406"/>
      <c r="K193" s="423"/>
      <c r="L193" s="406"/>
      <c r="M193" s="406"/>
      <c r="N193" s="406"/>
      <c r="O193" s="406"/>
      <c r="P193" s="406"/>
      <c r="Q193" s="406"/>
      <c r="R193" s="406"/>
      <c r="S193" s="406"/>
      <c r="T193" s="406"/>
      <c r="U193" s="406"/>
      <c r="V193" s="406">
        <f t="shared" si="18"/>
        <v>0</v>
      </c>
    </row>
    <row r="194" spans="1:22" ht="15.6" x14ac:dyDescent="0.3">
      <c r="A194" s="512" t="s">
        <v>4266</v>
      </c>
      <c r="B194" s="512"/>
      <c r="C194" s="406"/>
      <c r="D194" s="441"/>
      <c r="E194" s="406"/>
      <c r="F194" s="406"/>
      <c r="G194" s="406"/>
      <c r="H194" s="406"/>
      <c r="I194" s="406"/>
      <c r="J194" s="406"/>
      <c r="K194" s="423"/>
      <c r="L194" s="406"/>
      <c r="M194" s="406"/>
      <c r="N194" s="406"/>
      <c r="O194" s="406"/>
      <c r="P194" s="406"/>
      <c r="Q194" s="406"/>
      <c r="R194" s="406"/>
      <c r="S194" s="406"/>
      <c r="T194" s="406"/>
      <c r="U194" s="406"/>
      <c r="V194" s="406">
        <f t="shared" si="18"/>
        <v>0</v>
      </c>
    </row>
    <row r="195" spans="1:22" ht="15.6" x14ac:dyDescent="0.3">
      <c r="A195" s="512" t="s">
        <v>4354</v>
      </c>
      <c r="B195" s="512"/>
      <c r="C195" s="406"/>
      <c r="D195" s="441"/>
      <c r="E195" s="406"/>
      <c r="F195" s="406"/>
      <c r="G195" s="406"/>
      <c r="H195" s="406"/>
      <c r="I195" s="406"/>
      <c r="J195" s="406"/>
      <c r="K195" s="423"/>
      <c r="L195" s="406"/>
      <c r="M195" s="406"/>
      <c r="N195" s="406"/>
      <c r="O195" s="406"/>
      <c r="P195" s="406"/>
      <c r="Q195" s="406"/>
      <c r="R195" s="406"/>
      <c r="S195" s="406"/>
      <c r="T195" s="406"/>
      <c r="U195" s="406"/>
      <c r="V195" s="406">
        <f t="shared" si="18"/>
        <v>0</v>
      </c>
    </row>
    <row r="196" spans="1:22" ht="15.6" x14ac:dyDescent="0.3">
      <c r="A196" s="512" t="s">
        <v>4521</v>
      </c>
      <c r="B196" s="512"/>
      <c r="C196" s="406"/>
      <c r="D196" s="441"/>
      <c r="E196" s="406"/>
      <c r="F196" s="406"/>
      <c r="G196" s="406"/>
      <c r="H196" s="406"/>
      <c r="I196" s="406"/>
      <c r="J196" s="406"/>
      <c r="K196" s="423"/>
      <c r="L196" s="406"/>
      <c r="M196" s="406"/>
      <c r="N196" s="406"/>
      <c r="O196" s="406"/>
      <c r="P196" s="406"/>
      <c r="Q196" s="406"/>
      <c r="R196" s="406"/>
      <c r="S196" s="406"/>
      <c r="T196" s="406"/>
      <c r="U196" s="406"/>
      <c r="V196" s="406">
        <f t="shared" si="18"/>
        <v>0</v>
      </c>
    </row>
    <row r="197" spans="1:22" ht="15.6" x14ac:dyDescent="0.3">
      <c r="A197" s="512" t="s">
        <v>4522</v>
      </c>
      <c r="B197" s="512"/>
      <c r="C197" s="406"/>
      <c r="D197" s="441"/>
      <c r="E197" s="406"/>
      <c r="F197" s="406"/>
      <c r="G197" s="406"/>
      <c r="H197" s="406"/>
      <c r="I197" s="406"/>
      <c r="J197" s="406"/>
      <c r="K197" s="423"/>
      <c r="L197" s="406"/>
      <c r="M197" s="406"/>
      <c r="N197" s="406"/>
      <c r="O197" s="406"/>
      <c r="P197" s="406"/>
      <c r="Q197" s="406"/>
      <c r="R197" s="406"/>
      <c r="S197" s="406"/>
      <c r="T197" s="406"/>
      <c r="U197" s="406"/>
      <c r="V197" s="406">
        <f t="shared" si="18"/>
        <v>0</v>
      </c>
    </row>
    <row r="198" spans="1:22" ht="15.6" x14ac:dyDescent="0.3">
      <c r="A198" s="512" t="s">
        <v>4523</v>
      </c>
      <c r="B198" s="512"/>
      <c r="C198" s="406"/>
      <c r="D198" s="441"/>
      <c r="E198" s="406"/>
      <c r="F198" s="406"/>
      <c r="G198" s="406"/>
      <c r="H198" s="406"/>
      <c r="I198" s="406"/>
      <c r="J198" s="406"/>
      <c r="K198" s="423"/>
      <c r="L198" s="406"/>
      <c r="M198" s="406"/>
      <c r="N198" s="406"/>
      <c r="O198" s="406"/>
      <c r="P198" s="406"/>
      <c r="Q198" s="406"/>
      <c r="R198" s="406"/>
      <c r="S198" s="406"/>
      <c r="T198" s="406"/>
      <c r="U198" s="406"/>
      <c r="V198" s="406">
        <f t="shared" si="18"/>
        <v>0</v>
      </c>
    </row>
    <row r="199" spans="1:22" ht="17.399999999999999" x14ac:dyDescent="0.3">
      <c r="A199" s="513" t="s">
        <v>4524</v>
      </c>
      <c r="B199" s="512"/>
      <c r="C199" s="406"/>
      <c r="D199" s="441"/>
      <c r="E199" s="406"/>
      <c r="F199" s="406"/>
      <c r="G199" s="406"/>
      <c r="H199" s="406"/>
      <c r="I199" s="406"/>
      <c r="J199" s="406"/>
      <c r="K199" s="406"/>
      <c r="L199" s="406"/>
      <c r="M199" s="406"/>
      <c r="N199" s="406"/>
      <c r="O199" s="406"/>
      <c r="P199" s="406"/>
      <c r="Q199" s="406">
        <v>22</v>
      </c>
      <c r="R199" s="406"/>
      <c r="S199" s="406"/>
      <c r="T199" s="651">
        <v>81</v>
      </c>
      <c r="U199" s="406"/>
      <c r="V199" s="406">
        <f t="shared" si="18"/>
        <v>103</v>
      </c>
    </row>
    <row r="200" spans="1:22" ht="15.6" x14ac:dyDescent="0.3">
      <c r="A200" s="513" t="s">
        <v>3571</v>
      </c>
      <c r="B200" s="512"/>
      <c r="C200" s="423"/>
      <c r="D200" s="441"/>
      <c r="E200" s="406"/>
      <c r="F200" s="406"/>
      <c r="G200" s="406"/>
      <c r="H200" s="406"/>
      <c r="I200" s="406"/>
      <c r="J200" s="406"/>
      <c r="K200" s="406"/>
      <c r="L200" s="406"/>
      <c r="M200" s="406"/>
      <c r="N200" s="406"/>
      <c r="O200" s="406"/>
      <c r="P200" s="406"/>
      <c r="Q200" s="406"/>
      <c r="R200" s="406"/>
      <c r="S200" s="406"/>
      <c r="T200" s="406"/>
      <c r="U200" s="406"/>
      <c r="V200" s="406">
        <f t="shared" si="18"/>
        <v>0</v>
      </c>
    </row>
    <row r="201" spans="1:22" ht="15.6" x14ac:dyDescent="0.3">
      <c r="A201" s="513" t="s">
        <v>4525</v>
      </c>
      <c r="B201" s="512"/>
      <c r="C201" s="406"/>
      <c r="D201" s="441"/>
      <c r="E201" s="406"/>
      <c r="F201" s="423"/>
      <c r="G201" s="406"/>
      <c r="H201" s="406"/>
      <c r="I201" s="406"/>
      <c r="J201" s="406"/>
      <c r="K201" s="406"/>
      <c r="L201" s="406"/>
      <c r="M201" s="423"/>
      <c r="N201" s="406"/>
      <c r="O201" s="406"/>
      <c r="P201" s="406"/>
      <c r="Q201" s="406"/>
      <c r="R201" s="406"/>
      <c r="S201" s="423"/>
      <c r="T201" s="406"/>
      <c r="U201" s="406"/>
      <c r="V201" s="406">
        <f t="shared" si="18"/>
        <v>0</v>
      </c>
    </row>
    <row r="202" spans="1:22" ht="13.8" x14ac:dyDescent="0.25">
      <c r="A202" s="513" t="s">
        <v>4526</v>
      </c>
      <c r="B202" s="512"/>
      <c r="C202" s="406"/>
      <c r="D202" s="441"/>
      <c r="E202" s="406"/>
      <c r="F202" s="406"/>
      <c r="G202" s="406"/>
      <c r="H202" s="406"/>
      <c r="I202" s="406"/>
      <c r="J202" s="406"/>
      <c r="K202" s="406"/>
      <c r="L202" s="406"/>
      <c r="M202" s="406"/>
      <c r="N202" s="406"/>
      <c r="O202" s="406"/>
      <c r="P202" s="406"/>
      <c r="Q202" s="406"/>
      <c r="R202" s="406"/>
      <c r="S202" s="406"/>
      <c r="T202" s="406"/>
      <c r="U202" s="406"/>
      <c r="V202" s="406">
        <f t="shared" si="18"/>
        <v>0</v>
      </c>
    </row>
    <row r="203" spans="1:22" ht="13.8" x14ac:dyDescent="0.25">
      <c r="A203" s="513" t="s">
        <v>4527</v>
      </c>
      <c r="B203" s="512"/>
      <c r="C203" s="461"/>
      <c r="D203" s="464"/>
      <c r="E203" s="461"/>
      <c r="F203" s="461"/>
      <c r="G203" s="461"/>
      <c r="H203" s="461"/>
      <c r="I203" s="461"/>
      <c r="J203" s="461"/>
      <c r="K203" s="461"/>
      <c r="L203" s="461"/>
      <c r="M203" s="461"/>
      <c r="N203" s="461"/>
      <c r="O203" s="461"/>
      <c r="P203" s="461"/>
      <c r="Q203" s="461"/>
      <c r="R203" s="461"/>
      <c r="S203" s="461"/>
      <c r="T203" s="461"/>
      <c r="U203" s="461"/>
      <c r="V203" s="406">
        <f t="shared" si="18"/>
        <v>0</v>
      </c>
    </row>
    <row r="204" spans="1:22" ht="13.8" x14ac:dyDescent="0.25">
      <c r="A204" s="513" t="s">
        <v>4528</v>
      </c>
      <c r="B204" s="512"/>
      <c r="C204" s="406"/>
      <c r="D204" s="406"/>
      <c r="E204" s="406"/>
      <c r="F204" s="406"/>
      <c r="G204" s="406"/>
      <c r="H204" s="406"/>
      <c r="I204" s="406"/>
      <c r="J204" s="406"/>
      <c r="K204" s="406"/>
      <c r="L204" s="406"/>
      <c r="M204" s="406"/>
      <c r="N204" s="406"/>
      <c r="O204" s="406"/>
      <c r="P204" s="406"/>
      <c r="Q204" s="406"/>
      <c r="R204" s="406"/>
      <c r="S204" s="406"/>
      <c r="T204" s="406"/>
      <c r="U204" s="406"/>
      <c r="V204" s="406">
        <f t="shared" si="18"/>
        <v>0</v>
      </c>
    </row>
    <row r="205" spans="1:22" ht="16.2" thickBot="1" x14ac:dyDescent="0.35">
      <c r="A205" s="513" t="s">
        <v>4529</v>
      </c>
      <c r="B205" s="512"/>
      <c r="C205" s="406"/>
      <c r="D205" s="441"/>
      <c r="E205" s="406"/>
      <c r="F205" s="406"/>
      <c r="G205" s="406"/>
      <c r="H205" s="406"/>
      <c r="I205" s="406"/>
      <c r="J205" s="406"/>
      <c r="K205" s="406"/>
      <c r="L205" s="406"/>
      <c r="M205" s="406"/>
      <c r="N205" s="406"/>
      <c r="O205" s="406"/>
      <c r="P205" s="406"/>
      <c r="Q205" s="406"/>
      <c r="R205" s="406"/>
      <c r="S205" s="406"/>
      <c r="T205" s="423"/>
      <c r="U205" s="406"/>
      <c r="V205" s="406">
        <f t="shared" si="18"/>
        <v>0</v>
      </c>
    </row>
    <row r="206" spans="1:22" ht="18" thickBot="1" x14ac:dyDescent="0.35">
      <c r="A206" s="5" t="s">
        <v>441</v>
      </c>
      <c r="B206" s="621" t="s">
        <v>9</v>
      </c>
      <c r="C206" s="621" t="s">
        <v>23</v>
      </c>
      <c r="D206" s="621" t="s">
        <v>3273</v>
      </c>
      <c r="E206" s="621" t="s">
        <v>3454</v>
      </c>
      <c r="F206" s="622" t="s">
        <v>3272</v>
      </c>
      <c r="G206" s="621" t="s">
        <v>4</v>
      </c>
      <c r="H206" s="621" t="s">
        <v>3455</v>
      </c>
      <c r="I206" s="621" t="s">
        <v>3621</v>
      </c>
      <c r="J206" s="621" t="s">
        <v>17</v>
      </c>
      <c r="K206" s="621" t="s">
        <v>5</v>
      </c>
      <c r="L206" s="621" t="s">
        <v>24</v>
      </c>
      <c r="M206" s="621" t="s">
        <v>3</v>
      </c>
      <c r="N206" s="621" t="s">
        <v>0</v>
      </c>
      <c r="O206" s="621" t="s">
        <v>10</v>
      </c>
      <c r="P206" s="621" t="s">
        <v>3096</v>
      </c>
      <c r="Q206" s="621" t="s">
        <v>16</v>
      </c>
      <c r="R206" s="621" t="s">
        <v>3592</v>
      </c>
      <c r="S206" s="621" t="s">
        <v>11</v>
      </c>
      <c r="T206" s="621" t="s">
        <v>4601</v>
      </c>
      <c r="U206" s="621" t="s">
        <v>21</v>
      </c>
      <c r="V206" s="534" t="s">
        <v>22</v>
      </c>
    </row>
    <row r="207" spans="1:22" ht="15.6" x14ac:dyDescent="0.3">
      <c r="A207" s="512" t="s">
        <v>4530</v>
      </c>
      <c r="B207" s="512"/>
      <c r="C207" s="406"/>
      <c r="D207" s="406"/>
      <c r="E207" s="406"/>
      <c r="F207" s="406"/>
      <c r="G207" s="406"/>
      <c r="H207" s="406"/>
      <c r="I207" s="406"/>
      <c r="J207" s="423"/>
      <c r="K207" s="406"/>
      <c r="L207" s="406"/>
      <c r="M207" s="406"/>
      <c r="N207" s="406"/>
      <c r="O207" s="406"/>
      <c r="P207" s="406"/>
      <c r="Q207" s="406"/>
      <c r="R207" s="406"/>
      <c r="S207" s="406"/>
      <c r="T207" s="423"/>
      <c r="U207" s="406"/>
      <c r="V207" s="406">
        <f t="shared" ref="V207:V219" si="19">SUM(B207:U207)</f>
        <v>0</v>
      </c>
    </row>
    <row r="208" spans="1:22" ht="17.399999999999999" x14ac:dyDescent="0.3">
      <c r="A208" s="512" t="s">
        <v>4342</v>
      </c>
      <c r="B208" s="512"/>
      <c r="C208" s="406"/>
      <c r="D208" s="406"/>
      <c r="E208" s="406"/>
      <c r="F208" s="406"/>
      <c r="G208" s="406"/>
      <c r="H208" s="406"/>
      <c r="I208" s="406"/>
      <c r="J208" s="406"/>
      <c r="K208" s="406"/>
      <c r="L208" s="406"/>
      <c r="M208" s="651">
        <v>13</v>
      </c>
      <c r="N208" s="406"/>
      <c r="O208" s="406"/>
      <c r="P208" s="406"/>
      <c r="Q208" s="406"/>
      <c r="R208" s="406"/>
      <c r="S208" s="406"/>
      <c r="T208" s="406"/>
      <c r="U208" s="406"/>
      <c r="V208" s="406">
        <f t="shared" si="19"/>
        <v>13</v>
      </c>
    </row>
    <row r="209" spans="1:22" ht="13.8" x14ac:dyDescent="0.25">
      <c r="A209" s="512" t="s">
        <v>3720</v>
      </c>
      <c r="B209" s="512"/>
      <c r="C209" s="406"/>
      <c r="D209" s="406"/>
      <c r="E209" s="406"/>
      <c r="F209" s="406"/>
      <c r="G209" s="406"/>
      <c r="H209" s="406"/>
      <c r="I209" s="406"/>
      <c r="J209" s="406"/>
      <c r="K209" s="406"/>
      <c r="L209" s="406"/>
      <c r="M209" s="406"/>
      <c r="N209" s="406"/>
      <c r="O209" s="406"/>
      <c r="P209" s="406"/>
      <c r="Q209" s="406"/>
      <c r="R209" s="406"/>
      <c r="S209" s="406"/>
      <c r="T209" s="406"/>
      <c r="U209" s="406"/>
      <c r="V209" s="406">
        <f t="shared" si="19"/>
        <v>0</v>
      </c>
    </row>
    <row r="210" spans="1:22" ht="15.6" x14ac:dyDescent="0.3">
      <c r="A210" s="512" t="s">
        <v>4531</v>
      </c>
      <c r="B210" s="512"/>
      <c r="C210" s="406"/>
      <c r="D210" s="406"/>
      <c r="E210" s="406"/>
      <c r="F210" s="406"/>
      <c r="G210" s="406"/>
      <c r="H210" s="406"/>
      <c r="I210" s="423"/>
      <c r="J210" s="406"/>
      <c r="K210" s="406"/>
      <c r="L210" s="406"/>
      <c r="M210" s="406"/>
      <c r="N210" s="406"/>
      <c r="O210" s="423"/>
      <c r="P210" s="406"/>
      <c r="Q210" s="406"/>
      <c r="R210" s="406"/>
      <c r="S210" s="406"/>
      <c r="T210" s="406"/>
      <c r="U210" s="406"/>
      <c r="V210" s="406">
        <f t="shared" si="19"/>
        <v>0</v>
      </c>
    </row>
    <row r="211" spans="1:22" ht="17.399999999999999" x14ac:dyDescent="0.3">
      <c r="A211" s="512" t="s">
        <v>4532</v>
      </c>
      <c r="B211" s="512"/>
      <c r="C211" s="406"/>
      <c r="D211" s="406"/>
      <c r="E211" s="406"/>
      <c r="F211" s="406">
        <v>1</v>
      </c>
      <c r="G211" s="406"/>
      <c r="H211" s="406"/>
      <c r="I211" s="423"/>
      <c r="J211" s="406"/>
      <c r="K211" s="406"/>
      <c r="L211" s="406"/>
      <c r="M211" s="651">
        <v>1</v>
      </c>
      <c r="N211" s="406"/>
      <c r="O211" s="423"/>
      <c r="P211" s="406"/>
      <c r="Q211" s="406"/>
      <c r="R211" s="406"/>
      <c r="S211" s="406"/>
      <c r="T211" s="406"/>
      <c r="U211" s="406"/>
      <c r="V211" s="406">
        <f t="shared" si="19"/>
        <v>2</v>
      </c>
    </row>
    <row r="212" spans="1:22" ht="15.6" x14ac:dyDescent="0.3">
      <c r="A212" s="512" t="s">
        <v>847</v>
      </c>
      <c r="B212" s="512"/>
      <c r="C212" s="406"/>
      <c r="D212" s="406"/>
      <c r="E212" s="406"/>
      <c r="F212" s="406"/>
      <c r="G212" s="406"/>
      <c r="H212" s="406"/>
      <c r="I212" s="423"/>
      <c r="J212" s="406"/>
      <c r="K212" s="406"/>
      <c r="L212" s="406"/>
      <c r="M212" s="406"/>
      <c r="N212" s="406"/>
      <c r="O212" s="423"/>
      <c r="P212" s="406"/>
      <c r="Q212" s="406"/>
      <c r="R212" s="406"/>
      <c r="S212" s="406"/>
      <c r="T212" s="406"/>
      <c r="U212" s="406"/>
      <c r="V212" s="406">
        <f t="shared" si="19"/>
        <v>0</v>
      </c>
    </row>
    <row r="213" spans="1:22" ht="15.6" x14ac:dyDescent="0.3">
      <c r="A213" s="512" t="s">
        <v>3719</v>
      </c>
      <c r="B213" s="512"/>
      <c r="C213" s="406"/>
      <c r="D213" s="406"/>
      <c r="E213" s="406"/>
      <c r="F213" s="406"/>
      <c r="G213" s="406"/>
      <c r="H213" s="406"/>
      <c r="I213" s="423"/>
      <c r="J213" s="406"/>
      <c r="K213" s="406"/>
      <c r="L213" s="406"/>
      <c r="M213" s="406"/>
      <c r="N213" s="406"/>
      <c r="O213" s="423"/>
      <c r="P213" s="406"/>
      <c r="Q213" s="406"/>
      <c r="R213" s="406"/>
      <c r="S213" s="406"/>
      <c r="T213" s="406"/>
      <c r="U213" s="406"/>
      <c r="V213" s="406">
        <f t="shared" si="19"/>
        <v>0</v>
      </c>
    </row>
    <row r="214" spans="1:22" ht="15.6" x14ac:dyDescent="0.3">
      <c r="A214" s="512" t="s">
        <v>4533</v>
      </c>
      <c r="B214" s="512"/>
      <c r="C214" s="406"/>
      <c r="D214" s="406"/>
      <c r="E214" s="406"/>
      <c r="F214" s="406"/>
      <c r="G214" s="406"/>
      <c r="H214" s="406"/>
      <c r="I214" s="423"/>
      <c r="J214" s="406"/>
      <c r="K214" s="406"/>
      <c r="L214" s="406"/>
      <c r="M214" s="406"/>
      <c r="N214" s="406"/>
      <c r="O214" s="423"/>
      <c r="P214" s="406"/>
      <c r="Q214" s="406"/>
      <c r="R214" s="406"/>
      <c r="S214" s="406"/>
      <c r="T214" s="406"/>
      <c r="U214" s="406"/>
      <c r="V214" s="406">
        <f t="shared" si="19"/>
        <v>0</v>
      </c>
    </row>
    <row r="215" spans="1:22" ht="15.6" x14ac:dyDescent="0.3">
      <c r="A215" s="513" t="s">
        <v>4254</v>
      </c>
      <c r="B215" s="512"/>
      <c r="C215" s="406"/>
      <c r="D215" s="406"/>
      <c r="E215" s="406"/>
      <c r="F215" s="406"/>
      <c r="G215" s="406"/>
      <c r="H215" s="406"/>
      <c r="I215" s="423"/>
      <c r="J215" s="406"/>
      <c r="K215" s="406"/>
      <c r="L215" s="406"/>
      <c r="M215" s="406"/>
      <c r="N215" s="406"/>
      <c r="O215" s="423"/>
      <c r="P215" s="406"/>
      <c r="Q215" s="406"/>
      <c r="R215" s="406"/>
      <c r="S215" s="406"/>
      <c r="T215" s="406"/>
      <c r="U215" s="406"/>
      <c r="V215" s="406">
        <f t="shared" si="19"/>
        <v>0</v>
      </c>
    </row>
    <row r="216" spans="1:22" ht="15.6" x14ac:dyDescent="0.3">
      <c r="A216" s="513" t="s">
        <v>873</v>
      </c>
      <c r="B216" s="512"/>
      <c r="C216" s="406"/>
      <c r="D216" s="406"/>
      <c r="E216" s="406"/>
      <c r="F216" s="406"/>
      <c r="G216" s="406"/>
      <c r="H216" s="406"/>
      <c r="I216" s="423"/>
      <c r="J216" s="406"/>
      <c r="K216" s="406"/>
      <c r="L216" s="406"/>
      <c r="M216" s="406"/>
      <c r="N216" s="406"/>
      <c r="O216" s="423"/>
      <c r="P216" s="406"/>
      <c r="Q216" s="406"/>
      <c r="R216" s="406"/>
      <c r="S216" s="406"/>
      <c r="T216" s="406"/>
      <c r="U216" s="406"/>
      <c r="V216" s="406">
        <f t="shared" si="19"/>
        <v>0</v>
      </c>
    </row>
    <row r="217" spans="1:22" ht="17.399999999999999" x14ac:dyDescent="0.3">
      <c r="A217" s="514" t="s">
        <v>4534</v>
      </c>
      <c r="B217" s="512"/>
      <c r="C217" s="406"/>
      <c r="D217" s="406"/>
      <c r="E217" s="406"/>
      <c r="F217" s="406"/>
      <c r="G217" s="406"/>
      <c r="H217" s="406"/>
      <c r="I217" s="406"/>
      <c r="J217" s="406"/>
      <c r="K217" s="406"/>
      <c r="L217" s="406"/>
      <c r="M217" s="651">
        <v>51</v>
      </c>
      <c r="N217" s="406"/>
      <c r="O217" s="406">
        <v>43</v>
      </c>
      <c r="P217" s="406"/>
      <c r="Q217" s="406">
        <v>16</v>
      </c>
      <c r="R217" s="406"/>
      <c r="S217" s="406"/>
      <c r="T217" s="406"/>
      <c r="U217" s="406"/>
      <c r="V217" s="406">
        <f t="shared" si="19"/>
        <v>110</v>
      </c>
    </row>
    <row r="218" spans="1:22" ht="17.399999999999999" x14ac:dyDescent="0.3">
      <c r="A218" s="514" t="s">
        <v>4535</v>
      </c>
      <c r="B218" s="512"/>
      <c r="C218" s="406"/>
      <c r="D218" s="406"/>
      <c r="E218" s="406"/>
      <c r="F218" s="406"/>
      <c r="G218" s="406"/>
      <c r="H218" s="406"/>
      <c r="I218" s="406"/>
      <c r="J218" s="406"/>
      <c r="K218" s="406"/>
      <c r="L218" s="406"/>
      <c r="M218" s="651">
        <v>51</v>
      </c>
      <c r="N218" s="406"/>
      <c r="O218" s="406"/>
      <c r="P218" s="406"/>
      <c r="Q218" s="406">
        <v>17</v>
      </c>
      <c r="R218" s="406"/>
      <c r="S218" s="406"/>
      <c r="T218" s="423"/>
      <c r="U218" s="406"/>
      <c r="V218" s="406">
        <f t="shared" si="19"/>
        <v>68</v>
      </c>
    </row>
    <row r="219" spans="1:22" ht="17.399999999999999" x14ac:dyDescent="0.3">
      <c r="A219" s="514" t="s">
        <v>4536</v>
      </c>
      <c r="B219" s="512"/>
      <c r="C219" s="406"/>
      <c r="D219" s="406"/>
      <c r="E219" s="406"/>
      <c r="F219" s="406"/>
      <c r="G219" s="406"/>
      <c r="H219" s="406"/>
      <c r="I219" s="406"/>
      <c r="J219" s="406"/>
      <c r="K219" s="406"/>
      <c r="L219" s="406"/>
      <c r="M219" s="651">
        <v>13</v>
      </c>
      <c r="N219" s="406"/>
      <c r="O219" s="406"/>
      <c r="P219" s="406"/>
      <c r="Q219" s="406">
        <v>11</v>
      </c>
      <c r="R219" s="406"/>
      <c r="S219" s="406"/>
      <c r="T219" s="406"/>
      <c r="U219" s="406"/>
      <c r="V219" s="406">
        <f t="shared" si="19"/>
        <v>24</v>
      </c>
    </row>
    <row r="220" spans="1:22" ht="17.399999999999999" x14ac:dyDescent="0.3">
      <c r="A220" s="5" t="s">
        <v>472</v>
      </c>
      <c r="B220" s="235"/>
      <c r="C220" s="235"/>
      <c r="D220" s="235"/>
      <c r="E220" s="235"/>
      <c r="F220" s="235"/>
      <c r="G220" s="235"/>
      <c r="H220" s="235"/>
      <c r="I220" s="235"/>
      <c r="J220" s="235"/>
      <c r="K220" s="235"/>
      <c r="L220" s="235"/>
      <c r="M220" s="235"/>
      <c r="N220" s="235"/>
      <c r="O220" s="235"/>
      <c r="P220" s="235"/>
      <c r="Q220" s="235"/>
      <c r="R220" s="235"/>
      <c r="S220" s="235"/>
      <c r="T220" s="235"/>
      <c r="U220" s="235"/>
      <c r="V220" s="235"/>
    </row>
    <row r="221" spans="1:22" ht="17.399999999999999" x14ac:dyDescent="0.3">
      <c r="A221" s="512" t="s">
        <v>4537</v>
      </c>
      <c r="B221" s="512"/>
      <c r="C221" s="406"/>
      <c r="D221" s="406"/>
      <c r="E221" s="651">
        <v>2</v>
      </c>
      <c r="F221" s="406"/>
      <c r="G221" s="406"/>
      <c r="H221" s="406"/>
      <c r="I221" s="406"/>
      <c r="J221" s="406"/>
      <c r="K221" s="406"/>
      <c r="L221" s="406"/>
      <c r="M221" s="406"/>
      <c r="N221" s="406"/>
      <c r="O221" s="406"/>
      <c r="P221" s="406"/>
      <c r="Q221" s="406"/>
      <c r="R221" s="406"/>
      <c r="S221" s="406"/>
      <c r="T221" s="406"/>
      <c r="U221" s="445"/>
      <c r="V221" s="406">
        <f t="shared" ref="V221:V232" si="20">SUM(B221:U221)</f>
        <v>2</v>
      </c>
    </row>
    <row r="222" spans="1:22" ht="13.8" x14ac:dyDescent="0.25">
      <c r="A222" s="512" t="s">
        <v>4538</v>
      </c>
      <c r="B222" s="512"/>
      <c r="C222" s="406"/>
      <c r="D222" s="406"/>
      <c r="E222" s="406"/>
      <c r="F222" s="406"/>
      <c r="G222" s="406"/>
      <c r="H222" s="406"/>
      <c r="I222" s="406"/>
      <c r="J222" s="406"/>
      <c r="K222" s="406"/>
      <c r="L222" s="406"/>
      <c r="M222" s="406"/>
      <c r="N222" s="406"/>
      <c r="O222" s="406"/>
      <c r="P222" s="406"/>
      <c r="Q222" s="406"/>
      <c r="R222" s="406"/>
      <c r="S222" s="406"/>
      <c r="T222" s="406"/>
      <c r="U222" s="406"/>
      <c r="V222" s="406">
        <f t="shared" si="20"/>
        <v>0</v>
      </c>
    </row>
    <row r="223" spans="1:22" ht="17.399999999999999" x14ac:dyDescent="0.3">
      <c r="A223" s="512" t="s">
        <v>4348</v>
      </c>
      <c r="B223" s="512"/>
      <c r="C223" s="406"/>
      <c r="D223" s="423"/>
      <c r="E223" s="406">
        <v>10</v>
      </c>
      <c r="F223" s="406"/>
      <c r="G223" s="406"/>
      <c r="H223" s="406"/>
      <c r="I223" s="406"/>
      <c r="J223" s="406"/>
      <c r="K223" s="406"/>
      <c r="L223" s="406"/>
      <c r="M223" s="406"/>
      <c r="N223" s="406"/>
      <c r="O223" s="406"/>
      <c r="P223" s="651">
        <v>22</v>
      </c>
      <c r="Q223" s="406"/>
      <c r="R223" s="406"/>
      <c r="S223" s="406"/>
      <c r="T223" s="406"/>
      <c r="U223" s="445"/>
      <c r="V223" s="406">
        <f t="shared" si="20"/>
        <v>32</v>
      </c>
    </row>
    <row r="224" spans="1:22" ht="15.6" x14ac:dyDescent="0.3">
      <c r="A224" s="512" t="s">
        <v>965</v>
      </c>
      <c r="B224" s="512"/>
      <c r="C224" s="406"/>
      <c r="D224" s="406"/>
      <c r="E224" s="406"/>
      <c r="F224" s="406"/>
      <c r="G224" s="406"/>
      <c r="H224" s="406"/>
      <c r="I224" s="406"/>
      <c r="J224" s="406"/>
      <c r="K224" s="406"/>
      <c r="L224" s="406"/>
      <c r="M224" s="406"/>
      <c r="N224" s="406"/>
      <c r="O224" s="462"/>
      <c r="P224" s="406"/>
      <c r="Q224" s="406"/>
      <c r="R224" s="406"/>
      <c r="S224" s="406"/>
      <c r="T224" s="406"/>
      <c r="U224" s="423"/>
      <c r="V224" s="406">
        <f t="shared" si="20"/>
        <v>0</v>
      </c>
    </row>
    <row r="225" spans="1:22" ht="15.6" x14ac:dyDescent="0.3">
      <c r="A225" s="512" t="s">
        <v>4539</v>
      </c>
      <c r="B225" s="512"/>
      <c r="C225" s="406"/>
      <c r="D225" s="406"/>
      <c r="E225" s="406"/>
      <c r="F225" s="406"/>
      <c r="G225" s="406"/>
      <c r="H225" s="406"/>
      <c r="I225" s="406"/>
      <c r="J225" s="406"/>
      <c r="K225" s="406"/>
      <c r="L225" s="406"/>
      <c r="M225" s="423"/>
      <c r="N225" s="423"/>
      <c r="O225" s="406"/>
      <c r="P225" s="406"/>
      <c r="Q225" s="406"/>
      <c r="R225" s="406"/>
      <c r="S225" s="406"/>
      <c r="T225" s="406"/>
      <c r="U225" s="406"/>
      <c r="V225" s="406">
        <f t="shared" si="20"/>
        <v>0</v>
      </c>
    </row>
    <row r="226" spans="1:22" ht="15.6" x14ac:dyDescent="0.3">
      <c r="A226" s="512" t="s">
        <v>4540</v>
      </c>
      <c r="B226" s="512"/>
      <c r="C226" s="406"/>
      <c r="D226" s="406"/>
      <c r="E226" s="406"/>
      <c r="F226" s="406"/>
      <c r="G226" s="406"/>
      <c r="H226" s="406"/>
      <c r="I226" s="406"/>
      <c r="J226" s="406"/>
      <c r="K226" s="423"/>
      <c r="L226" s="406"/>
      <c r="M226" s="423"/>
      <c r="N226" s="406"/>
      <c r="O226" s="406"/>
      <c r="P226" s="406"/>
      <c r="Q226" s="406"/>
      <c r="R226" s="406"/>
      <c r="S226" s="406"/>
      <c r="T226" s="406"/>
      <c r="U226" s="423"/>
      <c r="V226" s="406">
        <f t="shared" si="20"/>
        <v>0</v>
      </c>
    </row>
    <row r="227" spans="1:22" ht="13.8" x14ac:dyDescent="0.25">
      <c r="A227" s="512" t="s">
        <v>4541</v>
      </c>
      <c r="B227" s="512"/>
      <c r="C227" s="461"/>
      <c r="D227" s="461"/>
      <c r="E227" s="461"/>
      <c r="F227" s="461"/>
      <c r="G227" s="461"/>
      <c r="H227" s="461"/>
      <c r="I227" s="461"/>
      <c r="J227" s="461"/>
      <c r="K227" s="461"/>
      <c r="L227" s="461"/>
      <c r="M227" s="461"/>
      <c r="N227" s="461"/>
      <c r="O227" s="461"/>
      <c r="P227" s="461"/>
      <c r="Q227" s="461"/>
      <c r="R227" s="461"/>
      <c r="S227" s="461"/>
      <c r="T227" s="461"/>
      <c r="U227" s="461"/>
      <c r="V227" s="406">
        <f t="shared" si="20"/>
        <v>0</v>
      </c>
    </row>
    <row r="228" spans="1:22" ht="17.399999999999999" x14ac:dyDescent="0.3">
      <c r="A228" s="512" t="s">
        <v>4542</v>
      </c>
      <c r="B228" s="512"/>
      <c r="C228" s="406"/>
      <c r="D228" s="406"/>
      <c r="E228" s="651">
        <v>2</v>
      </c>
      <c r="F228" s="406"/>
      <c r="G228" s="406"/>
      <c r="H228" s="406"/>
      <c r="I228" s="406"/>
      <c r="J228" s="406"/>
      <c r="K228" s="406"/>
      <c r="L228" s="406"/>
      <c r="M228" s="406"/>
      <c r="N228" s="406"/>
      <c r="O228" s="406"/>
      <c r="P228" s="406"/>
      <c r="Q228" s="406"/>
      <c r="R228" s="406"/>
      <c r="S228" s="423"/>
      <c r="T228" s="406"/>
      <c r="U228" s="406"/>
      <c r="V228" s="406">
        <f t="shared" si="20"/>
        <v>2</v>
      </c>
    </row>
    <row r="229" spans="1:22" ht="17.399999999999999" x14ac:dyDescent="0.3">
      <c r="A229" s="513" t="s">
        <v>3383</v>
      </c>
      <c r="B229" s="512"/>
      <c r="C229" s="406"/>
      <c r="D229" s="406"/>
      <c r="E229" s="406">
        <v>4</v>
      </c>
      <c r="F229" s="406"/>
      <c r="G229" s="423"/>
      <c r="H229" s="406"/>
      <c r="I229" s="406"/>
      <c r="J229" s="406"/>
      <c r="K229" s="406"/>
      <c r="L229" s="406"/>
      <c r="M229" s="406"/>
      <c r="N229" s="651">
        <v>25</v>
      </c>
      <c r="O229" s="406"/>
      <c r="P229" s="406"/>
      <c r="Q229" s="406"/>
      <c r="R229" s="406"/>
      <c r="S229" s="406"/>
      <c r="T229" s="406"/>
      <c r="U229" s="406"/>
      <c r="V229" s="406">
        <f t="shared" si="20"/>
        <v>29</v>
      </c>
    </row>
    <row r="230" spans="1:22" ht="17.399999999999999" x14ac:dyDescent="0.3">
      <c r="A230" s="514" t="s">
        <v>4543</v>
      </c>
      <c r="B230" s="512"/>
      <c r="C230" s="406"/>
      <c r="D230" s="423"/>
      <c r="E230" s="651">
        <v>4</v>
      </c>
      <c r="F230" s="406"/>
      <c r="G230" s="406"/>
      <c r="H230" s="406"/>
      <c r="I230" s="406"/>
      <c r="J230" s="406"/>
      <c r="K230" s="423"/>
      <c r="L230" s="406"/>
      <c r="M230" s="406"/>
      <c r="N230" s="406"/>
      <c r="O230" s="406"/>
      <c r="P230" s="406"/>
      <c r="Q230" s="406"/>
      <c r="R230" s="406"/>
      <c r="S230" s="406"/>
      <c r="T230" s="406"/>
      <c r="U230" s="406"/>
      <c r="V230" s="406">
        <f t="shared" si="20"/>
        <v>4</v>
      </c>
    </row>
    <row r="231" spans="1:22" ht="17.399999999999999" x14ac:dyDescent="0.3">
      <c r="A231" s="514" t="s">
        <v>4544</v>
      </c>
      <c r="B231" s="512"/>
      <c r="C231" s="406"/>
      <c r="D231" s="423"/>
      <c r="E231" s="651">
        <v>10</v>
      </c>
      <c r="F231" s="406"/>
      <c r="G231" s="423"/>
      <c r="H231" s="406"/>
      <c r="I231" s="406"/>
      <c r="J231" s="406"/>
      <c r="K231" s="423"/>
      <c r="L231" s="406"/>
      <c r="M231" s="406"/>
      <c r="N231" s="406"/>
      <c r="O231" s="406"/>
      <c r="P231" s="406"/>
      <c r="Q231" s="406"/>
      <c r="R231" s="406"/>
      <c r="S231" s="406"/>
      <c r="T231" s="406"/>
      <c r="U231" s="406"/>
      <c r="V231" s="406">
        <f t="shared" si="20"/>
        <v>10</v>
      </c>
    </row>
    <row r="232" spans="1:22" ht="18" thickBot="1" x14ac:dyDescent="0.35">
      <c r="A232" s="514" t="s">
        <v>4545</v>
      </c>
      <c r="B232" s="512"/>
      <c r="C232" s="406"/>
      <c r="D232" s="406"/>
      <c r="E232" s="439">
        <v>40</v>
      </c>
      <c r="F232" s="406"/>
      <c r="G232" s="406"/>
      <c r="H232" s="406"/>
      <c r="I232" s="406"/>
      <c r="J232" s="406"/>
      <c r="K232" s="423"/>
      <c r="L232" s="406"/>
      <c r="M232" s="406"/>
      <c r="N232" s="406"/>
      <c r="O232" s="406"/>
      <c r="P232" s="406"/>
      <c r="Q232" s="406">
        <v>15</v>
      </c>
      <c r="R232" s="406"/>
      <c r="S232" s="651">
        <v>53</v>
      </c>
      <c r="T232" s="406">
        <v>30</v>
      </c>
      <c r="U232" s="406"/>
      <c r="V232" s="406">
        <f t="shared" si="20"/>
        <v>138</v>
      </c>
    </row>
    <row r="233" spans="1:22" ht="18" thickBot="1" x14ac:dyDescent="0.35">
      <c r="A233" s="5" t="s">
        <v>495</v>
      </c>
      <c r="B233" s="621" t="s">
        <v>9</v>
      </c>
      <c r="C233" s="621" t="s">
        <v>23</v>
      </c>
      <c r="D233" s="621" t="s">
        <v>3273</v>
      </c>
      <c r="E233" s="621" t="s">
        <v>3454</v>
      </c>
      <c r="F233" s="622" t="s">
        <v>3272</v>
      </c>
      <c r="G233" s="621" t="s">
        <v>4</v>
      </c>
      <c r="H233" s="621" t="s">
        <v>3455</v>
      </c>
      <c r="I233" s="621" t="s">
        <v>3621</v>
      </c>
      <c r="J233" s="621" t="s">
        <v>17</v>
      </c>
      <c r="K233" s="621" t="s">
        <v>5</v>
      </c>
      <c r="L233" s="621" t="s">
        <v>24</v>
      </c>
      <c r="M233" s="621" t="s">
        <v>3</v>
      </c>
      <c r="N233" s="621" t="s">
        <v>0</v>
      </c>
      <c r="O233" s="621" t="s">
        <v>10</v>
      </c>
      <c r="P233" s="621" t="s">
        <v>3096</v>
      </c>
      <c r="Q233" s="621" t="s">
        <v>16</v>
      </c>
      <c r="R233" s="621" t="s">
        <v>3592</v>
      </c>
      <c r="S233" s="621" t="s">
        <v>11</v>
      </c>
      <c r="T233" s="621" t="s">
        <v>4601</v>
      </c>
      <c r="U233" s="621" t="s">
        <v>21</v>
      </c>
      <c r="V233" s="534" t="s">
        <v>22</v>
      </c>
    </row>
    <row r="234" spans="1:22" ht="17.399999999999999" x14ac:dyDescent="0.3">
      <c r="A234" s="523" t="s">
        <v>3732</v>
      </c>
      <c r="B234" s="527"/>
      <c r="C234" s="441"/>
      <c r="D234" s="406"/>
      <c r="E234" s="423"/>
      <c r="F234" s="406"/>
      <c r="G234" s="406"/>
      <c r="H234" s="406"/>
      <c r="I234" s="406"/>
      <c r="J234" s="406"/>
      <c r="K234" s="406"/>
      <c r="L234" s="423"/>
      <c r="M234" s="406"/>
      <c r="N234" s="406"/>
      <c r="O234" s="406"/>
      <c r="P234" s="651">
        <v>33</v>
      </c>
      <c r="Q234" s="423"/>
      <c r="R234" s="406"/>
      <c r="S234" s="406"/>
      <c r="T234" s="406"/>
      <c r="U234" s="406"/>
      <c r="V234" s="406">
        <f t="shared" ref="V234:V242" si="21">SUM(B234:U234)</f>
        <v>33</v>
      </c>
    </row>
    <row r="235" spans="1:22" ht="15.6" x14ac:dyDescent="0.3">
      <c r="A235" s="523" t="s">
        <v>4546</v>
      </c>
      <c r="B235" s="527"/>
      <c r="C235" s="441"/>
      <c r="D235" s="406"/>
      <c r="E235" s="406"/>
      <c r="F235" s="406"/>
      <c r="G235" s="406"/>
      <c r="H235" s="423"/>
      <c r="I235" s="406"/>
      <c r="J235" s="406"/>
      <c r="K235" s="406"/>
      <c r="L235" s="406"/>
      <c r="M235" s="406"/>
      <c r="N235" s="406"/>
      <c r="O235" s="406"/>
      <c r="P235" s="406"/>
      <c r="Q235" s="406"/>
      <c r="R235" s="423"/>
      <c r="S235" s="406"/>
      <c r="T235" s="406"/>
      <c r="U235" s="406"/>
      <c r="V235" s="406">
        <f t="shared" si="21"/>
        <v>0</v>
      </c>
    </row>
    <row r="236" spans="1:22" ht="15.6" x14ac:dyDescent="0.3">
      <c r="A236" s="523" t="s">
        <v>4547</v>
      </c>
      <c r="B236" s="527"/>
      <c r="C236" s="441"/>
      <c r="D236" s="406"/>
      <c r="E236" s="406"/>
      <c r="F236" s="406"/>
      <c r="G236" s="406"/>
      <c r="H236" s="406"/>
      <c r="I236" s="406"/>
      <c r="J236" s="406"/>
      <c r="K236" s="406"/>
      <c r="L236" s="406"/>
      <c r="M236" s="406"/>
      <c r="N236" s="406"/>
      <c r="O236" s="406"/>
      <c r="P236" s="406"/>
      <c r="Q236" s="406"/>
      <c r="R236" s="406"/>
      <c r="S236" s="423"/>
      <c r="T236" s="423"/>
      <c r="U236" s="406"/>
      <c r="V236" s="406">
        <f t="shared" si="21"/>
        <v>0</v>
      </c>
    </row>
    <row r="237" spans="1:22" ht="15.6" x14ac:dyDescent="0.25">
      <c r="A237" s="523" t="s">
        <v>658</v>
      </c>
      <c r="B237" s="527"/>
      <c r="C237" s="441"/>
      <c r="D237" s="406"/>
      <c r="E237" s="406"/>
      <c r="F237" s="406"/>
      <c r="G237" s="406"/>
      <c r="H237" s="406"/>
      <c r="I237" s="406"/>
      <c r="J237" s="406"/>
      <c r="K237" s="406"/>
      <c r="L237" s="406"/>
      <c r="M237" s="406"/>
      <c r="N237" s="406"/>
      <c r="O237" s="406"/>
      <c r="P237" s="406"/>
      <c r="Q237" s="406"/>
      <c r="R237" s="406"/>
      <c r="S237" s="406"/>
      <c r="T237" s="406"/>
      <c r="U237" s="406"/>
      <c r="V237" s="406">
        <f t="shared" si="21"/>
        <v>0</v>
      </c>
    </row>
    <row r="238" spans="1:22" ht="13.8" x14ac:dyDescent="0.25">
      <c r="A238" s="512" t="s">
        <v>4548</v>
      </c>
      <c r="B238" s="512"/>
      <c r="C238" s="441"/>
      <c r="D238" s="406"/>
      <c r="E238" s="406"/>
      <c r="F238" s="406"/>
      <c r="G238" s="406"/>
      <c r="H238" s="406"/>
      <c r="I238" s="406"/>
      <c r="J238" s="406"/>
      <c r="K238" s="406"/>
      <c r="L238" s="406"/>
      <c r="M238" s="406"/>
      <c r="N238" s="406"/>
      <c r="O238" s="406"/>
      <c r="P238" s="406"/>
      <c r="Q238" s="406"/>
      <c r="R238" s="406"/>
      <c r="S238" s="406"/>
      <c r="T238" s="406"/>
      <c r="U238" s="406"/>
      <c r="V238" s="406">
        <f t="shared" si="21"/>
        <v>0</v>
      </c>
    </row>
    <row r="239" spans="1:22" ht="17.399999999999999" x14ac:dyDescent="0.3">
      <c r="A239" s="513" t="s">
        <v>4356</v>
      </c>
      <c r="B239" s="512"/>
      <c r="C239" s="441"/>
      <c r="D239" s="406"/>
      <c r="E239" s="406"/>
      <c r="F239" s="406"/>
      <c r="G239" s="406">
        <v>2</v>
      </c>
      <c r="H239" s="406"/>
      <c r="I239" s="406"/>
      <c r="J239" s="406">
        <v>1</v>
      </c>
      <c r="K239" s="651">
        <v>20</v>
      </c>
      <c r="L239" s="406"/>
      <c r="M239" s="406"/>
      <c r="N239" s="406"/>
      <c r="O239" s="406"/>
      <c r="P239" s="406"/>
      <c r="Q239" s="406"/>
      <c r="R239" s="406"/>
      <c r="S239" s="423"/>
      <c r="T239" s="406"/>
      <c r="U239" s="406"/>
      <c r="V239" s="406">
        <f t="shared" si="21"/>
        <v>23</v>
      </c>
    </row>
    <row r="240" spans="1:22" ht="13.8" x14ac:dyDescent="0.25">
      <c r="A240" s="513" t="s">
        <v>4549</v>
      </c>
      <c r="B240" s="512"/>
      <c r="C240" s="441"/>
      <c r="D240" s="406"/>
      <c r="E240" s="406"/>
      <c r="F240" s="406"/>
      <c r="G240" s="406"/>
      <c r="H240" s="406"/>
      <c r="I240" s="406"/>
      <c r="J240" s="406"/>
      <c r="K240" s="406"/>
      <c r="L240" s="406"/>
      <c r="M240" s="406"/>
      <c r="N240" s="406"/>
      <c r="O240" s="406"/>
      <c r="P240" s="406"/>
      <c r="Q240" s="406"/>
      <c r="R240" s="406"/>
      <c r="S240" s="406"/>
      <c r="T240" s="406"/>
      <c r="U240" s="406"/>
      <c r="V240" s="406">
        <f t="shared" si="21"/>
        <v>0</v>
      </c>
    </row>
    <row r="241" spans="1:22" ht="15.6" x14ac:dyDescent="0.3">
      <c r="A241" s="514" t="s">
        <v>4550</v>
      </c>
      <c r="B241" s="512"/>
      <c r="C241" s="441"/>
      <c r="D241" s="406"/>
      <c r="E241" s="406"/>
      <c r="F241" s="406"/>
      <c r="G241" s="423"/>
      <c r="H241" s="406"/>
      <c r="I241" s="406"/>
      <c r="J241" s="406"/>
      <c r="K241" s="406"/>
      <c r="L241" s="406"/>
      <c r="M241" s="406"/>
      <c r="N241" s="406"/>
      <c r="O241" s="406"/>
      <c r="P241" s="406"/>
      <c r="Q241" s="406"/>
      <c r="R241" s="406"/>
      <c r="S241" s="406"/>
      <c r="T241" s="406"/>
      <c r="U241" s="406"/>
      <c r="V241" s="406">
        <f t="shared" si="21"/>
        <v>0</v>
      </c>
    </row>
    <row r="242" spans="1:22" ht="17.399999999999999" x14ac:dyDescent="0.3">
      <c r="A242" s="514" t="s">
        <v>4551</v>
      </c>
      <c r="B242" s="512"/>
      <c r="C242" s="652">
        <v>2</v>
      </c>
      <c r="D242" s="406"/>
      <c r="E242" s="406"/>
      <c r="F242" s="406"/>
      <c r="G242" s="406"/>
      <c r="H242" s="406"/>
      <c r="I242" s="406"/>
      <c r="J242" s="406"/>
      <c r="K242" s="406"/>
      <c r="L242" s="406"/>
      <c r="M242" s="406"/>
      <c r="N242" s="423"/>
      <c r="O242" s="406"/>
      <c r="P242" s="406"/>
      <c r="Q242" s="406"/>
      <c r="R242" s="423"/>
      <c r="S242" s="406"/>
      <c r="T242" s="406"/>
      <c r="U242" s="406"/>
      <c r="V242" s="406">
        <f t="shared" si="21"/>
        <v>2</v>
      </c>
    </row>
    <row r="243" spans="1:22" ht="17.399999999999999" x14ac:dyDescent="0.3">
      <c r="A243" s="5" t="s">
        <v>508</v>
      </c>
      <c r="B243" s="235"/>
      <c r="C243" s="235"/>
      <c r="D243" s="235"/>
      <c r="E243" s="235"/>
      <c r="F243" s="235"/>
      <c r="G243" s="235"/>
      <c r="H243" s="235"/>
      <c r="I243" s="235"/>
      <c r="J243" s="235"/>
      <c r="K243" s="235"/>
      <c r="L243" s="235"/>
      <c r="M243" s="235"/>
      <c r="N243" s="235"/>
      <c r="O243" s="235"/>
      <c r="P243" s="235"/>
      <c r="Q243" s="235"/>
      <c r="R243" s="235"/>
      <c r="S243" s="235"/>
      <c r="T243" s="235"/>
      <c r="U243" s="235"/>
      <c r="V243" s="235"/>
    </row>
    <row r="244" spans="1:22" ht="17.399999999999999" x14ac:dyDescent="0.3">
      <c r="A244" s="512" t="s">
        <v>4307</v>
      </c>
      <c r="B244" s="512"/>
      <c r="C244" s="441"/>
      <c r="D244" s="651">
        <v>10</v>
      </c>
      <c r="E244" s="406"/>
      <c r="F244" s="406"/>
      <c r="G244" s="406"/>
      <c r="H244" s="406"/>
      <c r="I244" s="406"/>
      <c r="J244" s="406"/>
      <c r="K244" s="406"/>
      <c r="L244" s="406"/>
      <c r="M244" s="406"/>
      <c r="N244" s="406"/>
      <c r="O244" s="423"/>
      <c r="P244" s="406"/>
      <c r="Q244" s="406"/>
      <c r="R244" s="406"/>
      <c r="S244" s="406"/>
      <c r="T244" s="406"/>
      <c r="U244" s="406"/>
      <c r="V244" s="406">
        <f t="shared" ref="V244:V250" si="22">SUM(B244:U244)</f>
        <v>10</v>
      </c>
    </row>
    <row r="245" spans="1:22" ht="15.6" x14ac:dyDescent="0.3">
      <c r="A245" s="512" t="s">
        <v>3736</v>
      </c>
      <c r="B245" s="512"/>
      <c r="C245" s="441"/>
      <c r="D245" s="423"/>
      <c r="E245" s="406"/>
      <c r="F245" s="406"/>
      <c r="G245" s="406"/>
      <c r="H245" s="406"/>
      <c r="I245" s="406"/>
      <c r="J245" s="406"/>
      <c r="K245" s="406"/>
      <c r="L245" s="406"/>
      <c r="M245" s="406"/>
      <c r="N245" s="406"/>
      <c r="O245" s="406"/>
      <c r="P245" s="406"/>
      <c r="Q245" s="406"/>
      <c r="R245" s="406"/>
      <c r="S245" s="406"/>
      <c r="T245" s="406"/>
      <c r="U245" s="406"/>
      <c r="V245" s="406">
        <f t="shared" si="22"/>
        <v>0</v>
      </c>
    </row>
    <row r="246" spans="1:22" ht="13.8" x14ac:dyDescent="0.25">
      <c r="A246" s="512" t="s">
        <v>3703</v>
      </c>
      <c r="B246" s="512"/>
      <c r="C246" s="441"/>
      <c r="D246" s="406"/>
      <c r="E246" s="406"/>
      <c r="F246" s="406"/>
      <c r="G246" s="406"/>
      <c r="H246" s="406"/>
      <c r="I246" s="406"/>
      <c r="J246" s="406"/>
      <c r="K246" s="406"/>
      <c r="L246" s="406"/>
      <c r="M246" s="406"/>
      <c r="N246" s="406"/>
      <c r="O246" s="406"/>
      <c r="P246" s="406"/>
      <c r="Q246" s="406"/>
      <c r="R246" s="406"/>
      <c r="S246" s="406"/>
      <c r="T246" s="406"/>
      <c r="U246" s="406"/>
      <c r="V246" s="406">
        <f t="shared" si="22"/>
        <v>0</v>
      </c>
    </row>
    <row r="247" spans="1:22" ht="15.6" x14ac:dyDescent="0.3">
      <c r="A247" s="512" t="s">
        <v>564</v>
      </c>
      <c r="B247" s="512"/>
      <c r="C247" s="441"/>
      <c r="D247" s="406"/>
      <c r="E247" s="406"/>
      <c r="F247" s="406"/>
      <c r="G247" s="406"/>
      <c r="H247" s="406"/>
      <c r="I247" s="406"/>
      <c r="J247" s="406"/>
      <c r="K247" s="406"/>
      <c r="L247" s="406"/>
      <c r="M247" s="406"/>
      <c r="N247" s="406"/>
      <c r="O247" s="423"/>
      <c r="P247" s="406"/>
      <c r="Q247" s="406"/>
      <c r="R247" s="406"/>
      <c r="S247" s="406"/>
      <c r="T247" s="406"/>
      <c r="U247" s="406"/>
      <c r="V247" s="406">
        <f t="shared" si="22"/>
        <v>0</v>
      </c>
    </row>
    <row r="248" spans="1:22" ht="17.399999999999999" x14ac:dyDescent="0.3">
      <c r="A248" s="513" t="s">
        <v>4552</v>
      </c>
      <c r="B248" s="512"/>
      <c r="C248" s="441"/>
      <c r="D248" s="423"/>
      <c r="E248" s="406"/>
      <c r="F248" s="406"/>
      <c r="G248" s="406"/>
      <c r="H248" s="406"/>
      <c r="I248" s="406"/>
      <c r="J248" s="406"/>
      <c r="K248" s="406"/>
      <c r="L248" s="406"/>
      <c r="M248" s="406"/>
      <c r="N248" s="406"/>
      <c r="O248" s="406"/>
      <c r="P248" s="651">
        <v>28</v>
      </c>
      <c r="Q248" s="406"/>
      <c r="R248" s="406"/>
      <c r="S248" s="406"/>
      <c r="T248" s="406"/>
      <c r="U248" s="406"/>
      <c r="V248" s="406">
        <f t="shared" si="22"/>
        <v>28</v>
      </c>
    </row>
    <row r="249" spans="1:22" ht="17.399999999999999" x14ac:dyDescent="0.3">
      <c r="A249" s="513" t="s">
        <v>4392</v>
      </c>
      <c r="B249" s="512"/>
      <c r="C249" s="441"/>
      <c r="D249" s="406"/>
      <c r="E249" s="406"/>
      <c r="F249" s="406"/>
      <c r="G249" s="406">
        <v>1</v>
      </c>
      <c r="H249" s="406"/>
      <c r="I249" s="406"/>
      <c r="J249" s="406"/>
      <c r="K249" s="406"/>
      <c r="L249" s="406"/>
      <c r="M249" s="406"/>
      <c r="N249" s="423"/>
      <c r="O249" s="651">
        <v>15</v>
      </c>
      <c r="P249" s="406"/>
      <c r="Q249" s="406"/>
      <c r="R249" s="406"/>
      <c r="S249" s="406"/>
      <c r="T249" s="406"/>
      <c r="U249" s="406"/>
      <c r="V249" s="406">
        <f t="shared" si="22"/>
        <v>16</v>
      </c>
    </row>
    <row r="250" spans="1:22" ht="16.2" thickBot="1" x14ac:dyDescent="0.35">
      <c r="A250" s="513" t="s">
        <v>4553</v>
      </c>
      <c r="B250" s="624"/>
      <c r="C250" s="441"/>
      <c r="D250" s="406"/>
      <c r="E250" s="406"/>
      <c r="F250" s="406"/>
      <c r="G250" s="406"/>
      <c r="H250" s="406"/>
      <c r="I250" s="406"/>
      <c r="J250" s="406"/>
      <c r="K250" s="406"/>
      <c r="L250" s="406"/>
      <c r="M250" s="406"/>
      <c r="N250" s="406"/>
      <c r="O250" s="406"/>
      <c r="P250" s="406"/>
      <c r="Q250" s="406"/>
      <c r="R250" s="423"/>
      <c r="S250" s="406"/>
      <c r="T250" s="423"/>
      <c r="U250" s="423"/>
      <c r="V250" s="406">
        <f t="shared" si="22"/>
        <v>0</v>
      </c>
    </row>
    <row r="251" spans="1:22" ht="18" thickBot="1" x14ac:dyDescent="0.35">
      <c r="A251" s="5" t="s">
        <v>123</v>
      </c>
      <c r="B251" s="621" t="s">
        <v>9</v>
      </c>
      <c r="C251" s="621" t="s">
        <v>23</v>
      </c>
      <c r="D251" s="621" t="s">
        <v>3273</v>
      </c>
      <c r="E251" s="621" t="s">
        <v>3454</v>
      </c>
      <c r="F251" s="622" t="s">
        <v>3272</v>
      </c>
      <c r="G251" s="621" t="s">
        <v>4</v>
      </c>
      <c r="H251" s="621" t="s">
        <v>3455</v>
      </c>
      <c r="I251" s="621" t="s">
        <v>3621</v>
      </c>
      <c r="J251" s="621" t="s">
        <v>17</v>
      </c>
      <c r="K251" s="621" t="s">
        <v>5</v>
      </c>
      <c r="L251" s="621" t="s">
        <v>24</v>
      </c>
      <c r="M251" s="621" t="s">
        <v>3</v>
      </c>
      <c r="N251" s="621" t="s">
        <v>0</v>
      </c>
      <c r="O251" s="621" t="s">
        <v>10</v>
      </c>
      <c r="P251" s="621" t="s">
        <v>3096</v>
      </c>
      <c r="Q251" s="621" t="s">
        <v>16</v>
      </c>
      <c r="R251" s="621" t="s">
        <v>3592</v>
      </c>
      <c r="S251" s="621" t="s">
        <v>11</v>
      </c>
      <c r="T251" s="621" t="s">
        <v>4601</v>
      </c>
      <c r="U251" s="621" t="s">
        <v>21</v>
      </c>
      <c r="V251" s="534" t="s">
        <v>22</v>
      </c>
    </row>
    <row r="252" spans="1:22" ht="13.8" x14ac:dyDescent="0.25">
      <c r="A252" s="512" t="s">
        <v>3403</v>
      </c>
      <c r="B252" s="533"/>
      <c r="C252" s="465"/>
      <c r="D252" s="412"/>
      <c r="E252" s="412"/>
      <c r="F252" s="412"/>
      <c r="G252" s="412"/>
      <c r="H252" s="412"/>
      <c r="I252" s="412"/>
      <c r="J252" s="412"/>
      <c r="K252" s="412"/>
      <c r="L252" s="412"/>
      <c r="M252" s="412"/>
      <c r="N252" s="412"/>
      <c r="O252" s="412"/>
      <c r="P252" s="412"/>
      <c r="Q252" s="412"/>
      <c r="R252" s="412"/>
      <c r="S252" s="412"/>
      <c r="T252" s="412"/>
      <c r="U252" s="412"/>
      <c r="V252" s="412">
        <f t="shared" ref="V252:V263" si="23">SUM(B252:U252)</f>
        <v>0</v>
      </c>
    </row>
    <row r="253" spans="1:22" ht="15.6" x14ac:dyDescent="0.3">
      <c r="A253" s="512" t="s">
        <v>4554</v>
      </c>
      <c r="B253" s="512"/>
      <c r="C253" s="515"/>
      <c r="D253" s="406"/>
      <c r="E253" s="406"/>
      <c r="F253" s="406"/>
      <c r="G253" s="406"/>
      <c r="H253" s="406"/>
      <c r="I253" s="406"/>
      <c r="J253" s="406"/>
      <c r="K253" s="406"/>
      <c r="L253" s="406"/>
      <c r="M253" s="406"/>
      <c r="N253" s="406"/>
      <c r="O253" s="406"/>
      <c r="P253" s="406"/>
      <c r="Q253" s="406"/>
      <c r="R253" s="406"/>
      <c r="S253" s="406"/>
      <c r="T253" s="406"/>
      <c r="U253" s="406"/>
      <c r="V253" s="406">
        <f t="shared" si="23"/>
        <v>0</v>
      </c>
    </row>
    <row r="254" spans="1:22" ht="17.399999999999999" x14ac:dyDescent="0.3">
      <c r="A254" s="512" t="s">
        <v>3400</v>
      </c>
      <c r="B254" s="512"/>
      <c r="C254" s="515"/>
      <c r="D254" s="406"/>
      <c r="E254" s="406"/>
      <c r="F254" s="406"/>
      <c r="G254" s="651">
        <v>3</v>
      </c>
      <c r="H254" s="406"/>
      <c r="I254" s="406"/>
      <c r="J254" s="406"/>
      <c r="K254" s="406"/>
      <c r="L254" s="406"/>
      <c r="M254" s="406"/>
      <c r="N254" s="406"/>
      <c r="O254" s="406"/>
      <c r="P254" s="406"/>
      <c r="Q254" s="406"/>
      <c r="R254" s="406"/>
      <c r="S254" s="406"/>
      <c r="T254" s="406"/>
      <c r="U254" s="406"/>
      <c r="V254" s="406">
        <f t="shared" si="23"/>
        <v>3</v>
      </c>
    </row>
    <row r="255" spans="1:22" ht="15.6" x14ac:dyDescent="0.3">
      <c r="A255" s="512" t="s">
        <v>927</v>
      </c>
      <c r="B255" s="512"/>
      <c r="C255" s="515"/>
      <c r="D255" s="406"/>
      <c r="E255" s="406"/>
      <c r="F255" s="406"/>
      <c r="G255" s="406"/>
      <c r="H255" s="406"/>
      <c r="I255" s="406"/>
      <c r="J255" s="406"/>
      <c r="K255" s="406"/>
      <c r="L255" s="406"/>
      <c r="M255" s="406"/>
      <c r="N255" s="406"/>
      <c r="O255" s="406"/>
      <c r="P255" s="406"/>
      <c r="Q255" s="406"/>
      <c r="R255" s="406"/>
      <c r="S255" s="406"/>
      <c r="T255" s="406"/>
      <c r="U255" s="406"/>
      <c r="V255" s="406">
        <f t="shared" si="23"/>
        <v>0</v>
      </c>
    </row>
    <row r="256" spans="1:22" ht="15.6" x14ac:dyDescent="0.3">
      <c r="A256" s="512" t="s">
        <v>3256</v>
      </c>
      <c r="B256" s="512"/>
      <c r="C256" s="515"/>
      <c r="D256" s="406"/>
      <c r="E256" s="406"/>
      <c r="F256" s="406"/>
      <c r="G256" s="406"/>
      <c r="H256" s="406"/>
      <c r="I256" s="406"/>
      <c r="J256" s="406"/>
      <c r="K256" s="406"/>
      <c r="L256" s="406"/>
      <c r="M256" s="406"/>
      <c r="N256" s="406"/>
      <c r="O256" s="406"/>
      <c r="P256" s="406"/>
      <c r="Q256" s="406"/>
      <c r="R256" s="406"/>
      <c r="S256" s="406"/>
      <c r="T256" s="406"/>
      <c r="U256" s="406"/>
      <c r="V256" s="406">
        <f t="shared" si="23"/>
        <v>0</v>
      </c>
    </row>
    <row r="257" spans="1:22" ht="15.6" x14ac:dyDescent="0.3">
      <c r="A257" s="512" t="s">
        <v>1128</v>
      </c>
      <c r="B257" s="512"/>
      <c r="C257" s="515"/>
      <c r="D257" s="406"/>
      <c r="E257" s="406"/>
      <c r="F257" s="406"/>
      <c r="G257" s="406"/>
      <c r="H257" s="406"/>
      <c r="I257" s="406"/>
      <c r="J257" s="406"/>
      <c r="K257" s="406"/>
      <c r="L257" s="406"/>
      <c r="M257" s="406"/>
      <c r="N257" s="406"/>
      <c r="O257" s="406"/>
      <c r="P257" s="406"/>
      <c r="Q257" s="406"/>
      <c r="R257" s="406"/>
      <c r="S257" s="406"/>
      <c r="T257" s="406"/>
      <c r="U257" s="406"/>
      <c r="V257" s="406">
        <f t="shared" si="23"/>
        <v>0</v>
      </c>
    </row>
    <row r="258" spans="1:22" ht="15.6" x14ac:dyDescent="0.3">
      <c r="A258" s="512" t="s">
        <v>4555</v>
      </c>
      <c r="B258" s="512"/>
      <c r="C258" s="441"/>
      <c r="D258" s="406"/>
      <c r="E258" s="406"/>
      <c r="F258" s="406"/>
      <c r="G258" s="406"/>
      <c r="H258" s="406"/>
      <c r="I258" s="406"/>
      <c r="J258" s="406"/>
      <c r="K258" s="406"/>
      <c r="L258" s="406"/>
      <c r="M258" s="406"/>
      <c r="N258" s="406"/>
      <c r="O258" s="406"/>
      <c r="P258" s="406"/>
      <c r="Q258" s="423"/>
      <c r="R258" s="406"/>
      <c r="S258" s="406"/>
      <c r="T258" s="406"/>
      <c r="U258" s="406"/>
      <c r="V258" s="406">
        <f t="shared" si="23"/>
        <v>0</v>
      </c>
    </row>
    <row r="259" spans="1:22" ht="13.8" x14ac:dyDescent="0.25">
      <c r="A259" s="512" t="s">
        <v>4556</v>
      </c>
      <c r="B259" s="512"/>
      <c r="C259" s="441"/>
      <c r="D259" s="406"/>
      <c r="E259" s="406"/>
      <c r="F259" s="406"/>
      <c r="G259" s="406"/>
      <c r="H259" s="406"/>
      <c r="I259" s="406"/>
      <c r="J259" s="406"/>
      <c r="K259" s="406"/>
      <c r="L259" s="406"/>
      <c r="M259" s="406"/>
      <c r="N259" s="406"/>
      <c r="O259" s="406"/>
      <c r="P259" s="406"/>
      <c r="Q259" s="406"/>
      <c r="R259" s="406"/>
      <c r="S259" s="406"/>
      <c r="T259" s="406"/>
      <c r="U259" s="406"/>
      <c r="V259" s="406">
        <f t="shared" si="23"/>
        <v>0</v>
      </c>
    </row>
    <row r="260" spans="1:22" ht="15.6" x14ac:dyDescent="0.3">
      <c r="A260" s="512" t="s">
        <v>4557</v>
      </c>
      <c r="B260" s="512"/>
      <c r="C260" s="441"/>
      <c r="D260" s="406"/>
      <c r="E260" s="406"/>
      <c r="F260" s="406"/>
      <c r="G260" s="406"/>
      <c r="H260" s="406"/>
      <c r="I260" s="406"/>
      <c r="J260" s="406"/>
      <c r="K260" s="406"/>
      <c r="L260" s="406"/>
      <c r="M260" s="406"/>
      <c r="N260" s="406"/>
      <c r="O260" s="406"/>
      <c r="P260" s="406"/>
      <c r="Q260" s="406"/>
      <c r="R260" s="406"/>
      <c r="S260" s="406"/>
      <c r="T260" s="406"/>
      <c r="U260" s="423"/>
      <c r="V260" s="406">
        <f t="shared" si="23"/>
        <v>0</v>
      </c>
    </row>
    <row r="261" spans="1:22" ht="15.6" x14ac:dyDescent="0.3">
      <c r="A261" s="639" t="s">
        <v>115</v>
      </c>
      <c r="B261" s="512"/>
      <c r="C261" s="441"/>
      <c r="D261" s="406"/>
      <c r="E261" s="406"/>
      <c r="F261" s="406"/>
      <c r="G261" s="406"/>
      <c r="H261" s="406"/>
      <c r="I261" s="406"/>
      <c r="J261" s="406"/>
      <c r="K261" s="406"/>
      <c r="L261" s="406"/>
      <c r="M261" s="406"/>
      <c r="N261" s="406"/>
      <c r="O261" s="406"/>
      <c r="P261" s="406"/>
      <c r="Q261" s="406"/>
      <c r="R261" s="423"/>
      <c r="S261" s="406"/>
      <c r="T261" s="406"/>
      <c r="U261" s="406"/>
      <c r="V261" s="406">
        <f t="shared" si="23"/>
        <v>0</v>
      </c>
    </row>
    <row r="262" spans="1:22" ht="17.399999999999999" x14ac:dyDescent="0.3">
      <c r="A262" s="526" t="s">
        <v>4558</v>
      </c>
      <c r="B262" s="512"/>
      <c r="C262" s="441">
        <v>2</v>
      </c>
      <c r="D262" s="423"/>
      <c r="E262" s="406"/>
      <c r="F262" s="406"/>
      <c r="G262" s="406"/>
      <c r="H262" s="406"/>
      <c r="I262" s="406"/>
      <c r="J262" s="406"/>
      <c r="K262" s="406"/>
      <c r="L262" s="423"/>
      <c r="M262" s="406"/>
      <c r="N262" s="406"/>
      <c r="O262" s="406"/>
      <c r="P262" s="406"/>
      <c r="Q262" s="406"/>
      <c r="R262" s="406"/>
      <c r="S262" s="406"/>
      <c r="T262" s="651">
        <v>30</v>
      </c>
      <c r="U262" s="423"/>
      <c r="V262" s="406">
        <f t="shared" si="23"/>
        <v>32</v>
      </c>
    </row>
    <row r="263" spans="1:22" ht="15.6" x14ac:dyDescent="0.3">
      <c r="A263" s="526" t="s">
        <v>383</v>
      </c>
      <c r="B263" s="512"/>
      <c r="C263" s="441"/>
      <c r="D263" s="406"/>
      <c r="E263" s="406"/>
      <c r="F263" s="406"/>
      <c r="G263" s="406"/>
      <c r="H263" s="406"/>
      <c r="I263" s="406"/>
      <c r="J263" s="406"/>
      <c r="K263" s="406"/>
      <c r="L263" s="406"/>
      <c r="M263" s="406"/>
      <c r="N263" s="406"/>
      <c r="O263" s="406"/>
      <c r="P263" s="406"/>
      <c r="Q263" s="423"/>
      <c r="R263" s="406"/>
      <c r="S263" s="406"/>
      <c r="T263" s="406"/>
      <c r="U263" s="406"/>
      <c r="V263" s="406">
        <f t="shared" si="23"/>
        <v>0</v>
      </c>
    </row>
    <row r="264" spans="1:22" ht="17.399999999999999" x14ac:dyDescent="0.3">
      <c r="A264" s="5" t="s">
        <v>552</v>
      </c>
      <c r="B264" s="235"/>
      <c r="C264" s="235"/>
      <c r="D264" s="235"/>
      <c r="E264" s="235"/>
      <c r="F264" s="235"/>
      <c r="G264" s="235"/>
      <c r="H264" s="235"/>
      <c r="I264" s="235"/>
      <c r="J264" s="235"/>
      <c r="K264" s="235"/>
      <c r="L264" s="235"/>
      <c r="M264" s="235"/>
      <c r="N264" s="235"/>
      <c r="O264" s="235"/>
      <c r="P264" s="235"/>
      <c r="Q264" s="235"/>
      <c r="R264" s="235"/>
      <c r="S264" s="235"/>
      <c r="T264" s="235"/>
      <c r="U264" s="235"/>
      <c r="V264" s="235"/>
    </row>
    <row r="265" spans="1:22" ht="15.6" x14ac:dyDescent="0.3">
      <c r="A265" s="512" t="s">
        <v>3771</v>
      </c>
      <c r="B265" s="512"/>
      <c r="C265" s="441"/>
      <c r="D265" s="406"/>
      <c r="E265" s="406"/>
      <c r="F265" s="406"/>
      <c r="G265" s="406"/>
      <c r="H265" s="406"/>
      <c r="I265" s="406"/>
      <c r="J265" s="423"/>
      <c r="K265" s="406"/>
      <c r="L265" s="406"/>
      <c r="M265" s="406"/>
      <c r="N265" s="406"/>
      <c r="O265" s="406"/>
      <c r="P265" s="406"/>
      <c r="Q265" s="406"/>
      <c r="R265" s="423"/>
      <c r="S265" s="406"/>
      <c r="T265" s="406"/>
      <c r="U265" s="406"/>
      <c r="V265" s="406">
        <f t="shared" ref="V265:V272" si="24">SUM(B265:U265)</f>
        <v>0</v>
      </c>
    </row>
    <row r="266" spans="1:22" ht="15.6" x14ac:dyDescent="0.3">
      <c r="A266" s="525" t="s">
        <v>3746</v>
      </c>
      <c r="B266" s="512"/>
      <c r="C266" s="441"/>
      <c r="D266" s="406"/>
      <c r="E266" s="406"/>
      <c r="F266" s="406"/>
      <c r="G266" s="406"/>
      <c r="H266" s="406"/>
      <c r="I266" s="406"/>
      <c r="J266" s="406"/>
      <c r="K266" s="406"/>
      <c r="L266" s="406"/>
      <c r="M266" s="406"/>
      <c r="N266" s="406"/>
      <c r="O266" s="406"/>
      <c r="P266" s="423"/>
      <c r="Q266" s="406"/>
      <c r="R266" s="406"/>
      <c r="S266" s="406"/>
      <c r="T266" s="406"/>
      <c r="U266" s="406"/>
      <c r="V266" s="406">
        <f t="shared" si="24"/>
        <v>0</v>
      </c>
    </row>
    <row r="267" spans="1:22" ht="15.6" x14ac:dyDescent="0.3">
      <c r="A267" s="512" t="s">
        <v>4559</v>
      </c>
      <c r="B267" s="512"/>
      <c r="C267" s="441"/>
      <c r="D267" s="406"/>
      <c r="E267" s="406"/>
      <c r="F267" s="406"/>
      <c r="G267" s="406"/>
      <c r="H267" s="406"/>
      <c r="I267" s="406"/>
      <c r="J267" s="406"/>
      <c r="K267" s="406"/>
      <c r="L267" s="406"/>
      <c r="M267" s="423"/>
      <c r="N267" s="406"/>
      <c r="O267" s="406"/>
      <c r="P267" s="406"/>
      <c r="Q267" s="406"/>
      <c r="R267" s="406"/>
      <c r="S267" s="406"/>
      <c r="T267" s="406"/>
      <c r="U267" s="406"/>
      <c r="V267" s="406">
        <f t="shared" si="24"/>
        <v>0</v>
      </c>
    </row>
    <row r="268" spans="1:22" ht="15.6" x14ac:dyDescent="0.3">
      <c r="A268" s="512" t="s">
        <v>434</v>
      </c>
      <c r="B268" s="512"/>
      <c r="C268" s="441"/>
      <c r="D268" s="406"/>
      <c r="E268" s="406"/>
      <c r="F268" s="406"/>
      <c r="G268" s="406"/>
      <c r="H268" s="406"/>
      <c r="I268" s="406"/>
      <c r="J268" s="406"/>
      <c r="K268" s="406"/>
      <c r="L268" s="406"/>
      <c r="M268" s="406"/>
      <c r="N268" s="406"/>
      <c r="O268" s="406"/>
      <c r="P268" s="423"/>
      <c r="Q268" s="406"/>
      <c r="R268" s="406"/>
      <c r="S268" s="406"/>
      <c r="T268" s="406"/>
      <c r="U268" s="406"/>
      <c r="V268" s="406">
        <f t="shared" si="24"/>
        <v>0</v>
      </c>
    </row>
    <row r="269" spans="1:22" ht="13.8" x14ac:dyDescent="0.25">
      <c r="A269" s="512" t="s">
        <v>3556</v>
      </c>
      <c r="B269" s="512"/>
      <c r="C269" s="441"/>
      <c r="D269" s="406"/>
      <c r="E269" s="406"/>
      <c r="F269" s="406"/>
      <c r="G269" s="406"/>
      <c r="H269" s="406"/>
      <c r="I269" s="406"/>
      <c r="J269" s="406"/>
      <c r="K269" s="406"/>
      <c r="L269" s="406"/>
      <c r="M269" s="406"/>
      <c r="N269" s="406"/>
      <c r="O269" s="406"/>
      <c r="P269" s="406"/>
      <c r="Q269" s="406"/>
      <c r="R269" s="406"/>
      <c r="S269" s="406"/>
      <c r="T269" s="406"/>
      <c r="U269" s="406"/>
      <c r="V269" s="406">
        <f t="shared" si="24"/>
        <v>0</v>
      </c>
    </row>
    <row r="270" spans="1:22" ht="15.6" x14ac:dyDescent="0.3">
      <c r="A270" s="513" t="s">
        <v>4560</v>
      </c>
      <c r="B270" s="512"/>
      <c r="C270" s="441"/>
      <c r="D270" s="406"/>
      <c r="E270" s="406"/>
      <c r="F270" s="406"/>
      <c r="G270" s="406"/>
      <c r="H270" s="406"/>
      <c r="I270" s="423"/>
      <c r="J270" s="423"/>
      <c r="K270" s="406"/>
      <c r="L270" s="406"/>
      <c r="M270" s="406"/>
      <c r="N270" s="406"/>
      <c r="O270" s="406"/>
      <c r="P270" s="406"/>
      <c r="Q270" s="406"/>
      <c r="R270" s="423"/>
      <c r="S270" s="406"/>
      <c r="T270" s="406"/>
      <c r="U270" s="406"/>
      <c r="V270" s="406">
        <f t="shared" si="24"/>
        <v>0</v>
      </c>
    </row>
    <row r="271" spans="1:22" ht="15.6" x14ac:dyDescent="0.3">
      <c r="A271" s="526" t="s">
        <v>4561</v>
      </c>
      <c r="B271" s="512"/>
      <c r="C271" s="441"/>
      <c r="D271" s="406"/>
      <c r="E271" s="406"/>
      <c r="F271" s="406"/>
      <c r="G271" s="406"/>
      <c r="H271" s="406"/>
      <c r="I271" s="406"/>
      <c r="J271" s="406"/>
      <c r="K271" s="406"/>
      <c r="L271" s="406"/>
      <c r="M271" s="406"/>
      <c r="N271" s="406"/>
      <c r="O271" s="406"/>
      <c r="P271" s="423"/>
      <c r="Q271" s="406"/>
      <c r="R271" s="406"/>
      <c r="S271" s="406"/>
      <c r="T271" s="406"/>
      <c r="U271" s="406"/>
      <c r="V271" s="406">
        <f t="shared" si="24"/>
        <v>0</v>
      </c>
    </row>
    <row r="272" spans="1:22" ht="17.399999999999999" x14ac:dyDescent="0.3">
      <c r="A272" s="513" t="s">
        <v>4562</v>
      </c>
      <c r="B272" s="513"/>
      <c r="C272" s="441"/>
      <c r="D272" s="406"/>
      <c r="E272" s="406"/>
      <c r="F272" s="406"/>
      <c r="G272" s="406"/>
      <c r="H272" s="406"/>
      <c r="I272" s="406"/>
      <c r="J272" s="651">
        <v>6</v>
      </c>
      <c r="K272" s="406"/>
      <c r="L272" s="406"/>
      <c r="M272" s="406"/>
      <c r="N272" s="406"/>
      <c r="O272" s="406"/>
      <c r="P272" s="423"/>
      <c r="Q272" s="406"/>
      <c r="R272" s="406"/>
      <c r="S272" s="406"/>
      <c r="T272" s="406"/>
      <c r="U272" s="406"/>
      <c r="V272" s="406">
        <f t="shared" si="24"/>
        <v>6</v>
      </c>
    </row>
    <row r="273" spans="1:22" ht="17.399999999999999" x14ac:dyDescent="0.3">
      <c r="A273" s="5" t="s">
        <v>176</v>
      </c>
      <c r="B273" s="235"/>
      <c r="C273" s="235"/>
      <c r="D273" s="235"/>
      <c r="E273" s="235"/>
      <c r="F273" s="235"/>
      <c r="G273" s="235"/>
      <c r="H273" s="235"/>
      <c r="I273" s="235"/>
      <c r="J273" s="235"/>
      <c r="K273" s="235"/>
      <c r="L273" s="235"/>
      <c r="M273" s="235"/>
      <c r="N273" s="235"/>
      <c r="O273" s="235"/>
      <c r="P273" s="235"/>
      <c r="Q273" s="235"/>
      <c r="R273" s="235"/>
      <c r="S273" s="235"/>
      <c r="T273" s="235"/>
      <c r="U273" s="235"/>
      <c r="V273" s="235"/>
    </row>
    <row r="274" spans="1:22" ht="15.6" x14ac:dyDescent="0.3">
      <c r="A274" s="512" t="s">
        <v>4563</v>
      </c>
      <c r="B274" s="512"/>
      <c r="C274" s="441"/>
      <c r="D274" s="406"/>
      <c r="E274" s="406"/>
      <c r="F274" s="406"/>
      <c r="G274" s="406"/>
      <c r="H274" s="406"/>
      <c r="I274" s="406"/>
      <c r="J274" s="406"/>
      <c r="K274" s="406"/>
      <c r="L274" s="406"/>
      <c r="M274" s="423"/>
      <c r="N274" s="406"/>
      <c r="O274" s="406"/>
      <c r="P274" s="406"/>
      <c r="Q274" s="406"/>
      <c r="R274" s="406"/>
      <c r="S274" s="406"/>
      <c r="T274" s="406"/>
      <c r="U274" s="406"/>
      <c r="V274" s="406">
        <f t="shared" ref="V274:V280" si="25">SUM(B274:U274)</f>
        <v>0</v>
      </c>
    </row>
    <row r="275" spans="1:22" ht="15.6" x14ac:dyDescent="0.3">
      <c r="A275" s="512" t="s">
        <v>4564</v>
      </c>
      <c r="B275" s="512"/>
      <c r="C275" s="441"/>
      <c r="D275" s="423"/>
      <c r="E275" s="406"/>
      <c r="F275" s="423"/>
      <c r="G275" s="406"/>
      <c r="H275" s="406"/>
      <c r="I275" s="406"/>
      <c r="J275" s="406"/>
      <c r="K275" s="406"/>
      <c r="L275" s="406"/>
      <c r="M275" s="406"/>
      <c r="N275" s="406"/>
      <c r="O275" s="406"/>
      <c r="P275" s="406"/>
      <c r="Q275" s="406"/>
      <c r="R275" s="406"/>
      <c r="S275" s="406"/>
      <c r="T275" s="406"/>
      <c r="U275" s="406"/>
      <c r="V275" s="406">
        <f t="shared" si="25"/>
        <v>0</v>
      </c>
    </row>
    <row r="276" spans="1:22" ht="17.399999999999999" x14ac:dyDescent="0.3">
      <c r="A276" s="512" t="s">
        <v>4565</v>
      </c>
      <c r="B276" s="512"/>
      <c r="C276" s="441"/>
      <c r="D276" s="406"/>
      <c r="E276" s="406"/>
      <c r="F276" s="406">
        <v>1</v>
      </c>
      <c r="G276" s="651">
        <v>2</v>
      </c>
      <c r="H276" s="406"/>
      <c r="I276" s="406"/>
      <c r="J276" s="406"/>
      <c r="K276" s="406"/>
      <c r="L276" s="406"/>
      <c r="M276" s="406"/>
      <c r="N276" s="406"/>
      <c r="O276" s="406"/>
      <c r="P276" s="406"/>
      <c r="Q276" s="406"/>
      <c r="R276" s="406"/>
      <c r="S276" s="406"/>
      <c r="T276" s="406"/>
      <c r="U276" s="406"/>
      <c r="V276" s="406">
        <f t="shared" si="25"/>
        <v>3</v>
      </c>
    </row>
    <row r="277" spans="1:22" ht="13.8" x14ac:dyDescent="0.25">
      <c r="A277" s="513" t="s">
        <v>1210</v>
      </c>
      <c r="B277" s="512"/>
      <c r="C277" s="441"/>
      <c r="D277" s="406"/>
      <c r="E277" s="406"/>
      <c r="F277" s="406"/>
      <c r="G277" s="406"/>
      <c r="H277" s="406"/>
      <c r="I277" s="406"/>
      <c r="J277" s="406"/>
      <c r="K277" s="406"/>
      <c r="L277" s="406"/>
      <c r="M277" s="406"/>
      <c r="N277" s="406"/>
      <c r="O277" s="406"/>
      <c r="P277" s="406"/>
      <c r="Q277" s="406"/>
      <c r="R277" s="406"/>
      <c r="S277" s="406"/>
      <c r="T277" s="406"/>
      <c r="U277" s="406"/>
      <c r="V277" s="406">
        <f t="shared" si="25"/>
        <v>0</v>
      </c>
    </row>
    <row r="278" spans="1:22" ht="17.399999999999999" x14ac:dyDescent="0.3">
      <c r="A278" s="513" t="s">
        <v>4566</v>
      </c>
      <c r="B278" s="512"/>
      <c r="C278" s="441"/>
      <c r="D278" s="406"/>
      <c r="E278" s="406"/>
      <c r="F278" s="406"/>
      <c r="G278" s="406"/>
      <c r="H278" s="406"/>
      <c r="I278" s="406"/>
      <c r="J278" s="406"/>
      <c r="K278" s="406"/>
      <c r="L278" s="406"/>
      <c r="M278" s="406"/>
      <c r="N278" s="406"/>
      <c r="O278" s="651">
        <v>19</v>
      </c>
      <c r="P278" s="406"/>
      <c r="Q278" s="406"/>
      <c r="R278" s="406"/>
      <c r="S278" s="406"/>
      <c r="T278" s="406"/>
      <c r="U278" s="406"/>
      <c r="V278" s="406">
        <f t="shared" si="25"/>
        <v>19</v>
      </c>
    </row>
    <row r="279" spans="1:22" ht="17.399999999999999" x14ac:dyDescent="0.3">
      <c r="A279" s="513" t="s">
        <v>265</v>
      </c>
      <c r="B279" s="512"/>
      <c r="C279" s="441"/>
      <c r="D279" s="406"/>
      <c r="E279" s="406"/>
      <c r="F279" s="406"/>
      <c r="G279" s="406"/>
      <c r="H279" s="406"/>
      <c r="I279" s="406"/>
      <c r="J279" s="406"/>
      <c r="K279" s="406"/>
      <c r="L279" s="406"/>
      <c r="M279" s="406"/>
      <c r="N279" s="406"/>
      <c r="O279" s="651">
        <v>15</v>
      </c>
      <c r="P279" s="406"/>
      <c r="Q279" s="406"/>
      <c r="R279" s="406"/>
      <c r="S279" s="406"/>
      <c r="T279" s="406"/>
      <c r="U279" s="406"/>
      <c r="V279" s="406">
        <f t="shared" si="25"/>
        <v>15</v>
      </c>
    </row>
    <row r="280" spans="1:22" ht="16.2" thickBot="1" x14ac:dyDescent="0.35">
      <c r="A280" s="513" t="s">
        <v>543</v>
      </c>
      <c r="B280" s="512"/>
      <c r="C280" s="441"/>
      <c r="D280" s="406"/>
      <c r="E280" s="406"/>
      <c r="F280" s="406"/>
      <c r="G280" s="406"/>
      <c r="H280" s="406"/>
      <c r="I280" s="406"/>
      <c r="J280" s="406"/>
      <c r="K280" s="406"/>
      <c r="L280" s="406"/>
      <c r="M280" s="406"/>
      <c r="N280" s="423"/>
      <c r="O280" s="406"/>
      <c r="P280" s="406"/>
      <c r="Q280" s="406"/>
      <c r="R280" s="406"/>
      <c r="S280" s="406"/>
      <c r="T280" s="406"/>
      <c r="U280" s="406"/>
      <c r="V280" s="406">
        <f t="shared" si="25"/>
        <v>0</v>
      </c>
    </row>
    <row r="281" spans="1:22" ht="18" thickBot="1" x14ac:dyDescent="0.35">
      <c r="A281" s="5" t="s">
        <v>591</v>
      </c>
      <c r="B281" s="621" t="s">
        <v>9</v>
      </c>
      <c r="C281" s="621" t="s">
        <v>23</v>
      </c>
      <c r="D281" s="621" t="s">
        <v>3273</v>
      </c>
      <c r="E281" s="621" t="s">
        <v>3454</v>
      </c>
      <c r="F281" s="622" t="s">
        <v>3272</v>
      </c>
      <c r="G281" s="621" t="s">
        <v>4</v>
      </c>
      <c r="H281" s="621" t="s">
        <v>3455</v>
      </c>
      <c r="I281" s="621" t="s">
        <v>3621</v>
      </c>
      <c r="J281" s="621" t="s">
        <v>17</v>
      </c>
      <c r="K281" s="621" t="s">
        <v>5</v>
      </c>
      <c r="L281" s="621" t="s">
        <v>24</v>
      </c>
      <c r="M281" s="621" t="s">
        <v>3</v>
      </c>
      <c r="N281" s="621" t="s">
        <v>0</v>
      </c>
      <c r="O281" s="621" t="s">
        <v>10</v>
      </c>
      <c r="P281" s="621" t="s">
        <v>3096</v>
      </c>
      <c r="Q281" s="621" t="s">
        <v>16</v>
      </c>
      <c r="R281" s="621" t="s">
        <v>3592</v>
      </c>
      <c r="S281" s="621" t="s">
        <v>11</v>
      </c>
      <c r="T281" s="621" t="s">
        <v>4601</v>
      </c>
      <c r="U281" s="621" t="s">
        <v>21</v>
      </c>
      <c r="V281" s="534" t="s">
        <v>22</v>
      </c>
    </row>
    <row r="282" spans="1:22" ht="13.8" x14ac:dyDescent="0.25">
      <c r="A282" s="512" t="s">
        <v>3643</v>
      </c>
      <c r="B282" s="512"/>
      <c r="C282" s="441"/>
      <c r="D282" s="406"/>
      <c r="E282" s="406"/>
      <c r="F282" s="406"/>
      <c r="G282" s="406"/>
      <c r="H282" s="406"/>
      <c r="I282" s="406"/>
      <c r="J282" s="406"/>
      <c r="K282" s="406"/>
      <c r="L282" s="406"/>
      <c r="M282" s="406"/>
      <c r="N282" s="406"/>
      <c r="O282" s="406"/>
      <c r="P282" s="406"/>
      <c r="Q282" s="406"/>
      <c r="R282" s="406"/>
      <c r="S282" s="406"/>
      <c r="T282" s="406"/>
      <c r="U282" s="406"/>
      <c r="V282" s="406">
        <f t="shared" ref="V282:V300" si="26">SUM(B282:U282)</f>
        <v>0</v>
      </c>
    </row>
    <row r="283" spans="1:22" ht="13.8" x14ac:dyDescent="0.25">
      <c r="A283" s="512" t="s">
        <v>4567</v>
      </c>
      <c r="B283" s="512"/>
      <c r="C283" s="441"/>
      <c r="D283" s="406"/>
      <c r="E283" s="406"/>
      <c r="F283" s="406"/>
      <c r="G283" s="406"/>
      <c r="H283" s="406"/>
      <c r="I283" s="406"/>
      <c r="J283" s="406"/>
      <c r="K283" s="406"/>
      <c r="L283" s="406"/>
      <c r="M283" s="406"/>
      <c r="N283" s="406"/>
      <c r="O283" s="406"/>
      <c r="P283" s="406"/>
      <c r="Q283" s="406"/>
      <c r="R283" s="406"/>
      <c r="S283" s="406"/>
      <c r="T283" s="406"/>
      <c r="U283" s="406"/>
      <c r="V283" s="406">
        <f t="shared" si="26"/>
        <v>0</v>
      </c>
    </row>
    <row r="284" spans="1:22" ht="17.399999999999999" x14ac:dyDescent="0.3">
      <c r="A284" s="512" t="s">
        <v>4387</v>
      </c>
      <c r="B284" s="512"/>
      <c r="C284" s="441"/>
      <c r="D284" s="406"/>
      <c r="E284" s="406"/>
      <c r="F284" s="406"/>
      <c r="G284" s="406"/>
      <c r="H284" s="406"/>
      <c r="I284" s="406"/>
      <c r="J284" s="406"/>
      <c r="K284" s="406">
        <v>5</v>
      </c>
      <c r="L284" s="406"/>
      <c r="M284" s="406"/>
      <c r="N284" s="651">
        <v>17</v>
      </c>
      <c r="O284" s="406"/>
      <c r="P284" s="406"/>
      <c r="Q284" s="406"/>
      <c r="R284" s="406"/>
      <c r="S284" s="406">
        <v>15</v>
      </c>
      <c r="T284" s="406"/>
      <c r="U284" s="406"/>
      <c r="V284" s="406">
        <f t="shared" si="26"/>
        <v>37</v>
      </c>
    </row>
    <row r="285" spans="1:22" ht="15.6" x14ac:dyDescent="0.3">
      <c r="A285" s="512" t="s">
        <v>3562</v>
      </c>
      <c r="B285" s="512"/>
      <c r="C285" s="441"/>
      <c r="D285" s="406"/>
      <c r="E285" s="406"/>
      <c r="F285" s="406"/>
      <c r="G285" s="406"/>
      <c r="H285" s="406"/>
      <c r="I285" s="406"/>
      <c r="J285" s="423"/>
      <c r="K285" s="406"/>
      <c r="L285" s="406"/>
      <c r="M285" s="406"/>
      <c r="N285" s="406"/>
      <c r="O285" s="406"/>
      <c r="P285" s="406"/>
      <c r="Q285" s="406"/>
      <c r="R285" s="406"/>
      <c r="S285" s="406"/>
      <c r="T285" s="406"/>
      <c r="U285" s="406"/>
      <c r="V285" s="406">
        <f t="shared" si="26"/>
        <v>0</v>
      </c>
    </row>
    <row r="286" spans="1:22" ht="13.8" x14ac:dyDescent="0.25">
      <c r="A286" s="512" t="s">
        <v>3388</v>
      </c>
      <c r="B286" s="512"/>
      <c r="C286" s="464"/>
      <c r="D286" s="461"/>
      <c r="E286" s="461"/>
      <c r="F286" s="461"/>
      <c r="G286" s="461"/>
      <c r="H286" s="461"/>
      <c r="I286" s="461"/>
      <c r="J286" s="461"/>
      <c r="K286" s="461"/>
      <c r="L286" s="461"/>
      <c r="M286" s="461"/>
      <c r="N286" s="461"/>
      <c r="O286" s="461"/>
      <c r="P286" s="461"/>
      <c r="Q286" s="461"/>
      <c r="R286" s="461"/>
      <c r="S286" s="461"/>
      <c r="T286" s="461"/>
      <c r="U286" s="461"/>
      <c r="V286" s="406">
        <f t="shared" si="26"/>
        <v>0</v>
      </c>
    </row>
    <row r="287" spans="1:22" ht="15.6" x14ac:dyDescent="0.3">
      <c r="A287" s="512" t="s">
        <v>3692</v>
      </c>
      <c r="B287" s="512"/>
      <c r="C287" s="441"/>
      <c r="D287" s="406"/>
      <c r="E287" s="406"/>
      <c r="F287" s="406"/>
      <c r="G287" s="406"/>
      <c r="H287" s="406"/>
      <c r="I287" s="406"/>
      <c r="J287" s="406"/>
      <c r="K287" s="406"/>
      <c r="L287" s="406"/>
      <c r="M287" s="406"/>
      <c r="N287" s="406"/>
      <c r="O287" s="406"/>
      <c r="P287" s="406"/>
      <c r="Q287" s="406"/>
      <c r="R287" s="423"/>
      <c r="S287" s="406"/>
      <c r="T287" s="423"/>
      <c r="U287" s="423"/>
      <c r="V287" s="406">
        <f t="shared" si="26"/>
        <v>0</v>
      </c>
    </row>
    <row r="288" spans="1:22" ht="15.6" x14ac:dyDescent="0.3">
      <c r="A288" s="512" t="s">
        <v>617</v>
      </c>
      <c r="B288" s="512"/>
      <c r="C288" s="441"/>
      <c r="D288" s="406"/>
      <c r="E288" s="406"/>
      <c r="F288" s="406"/>
      <c r="G288" s="406"/>
      <c r="H288" s="406"/>
      <c r="I288" s="406"/>
      <c r="J288" s="406"/>
      <c r="K288" s="406"/>
      <c r="L288" s="406"/>
      <c r="M288" s="406"/>
      <c r="N288" s="406"/>
      <c r="O288" s="423"/>
      <c r="P288" s="406"/>
      <c r="Q288" s="406"/>
      <c r="R288" s="423"/>
      <c r="S288" s="406"/>
      <c r="T288" s="406"/>
      <c r="U288" s="406"/>
      <c r="V288" s="406">
        <f t="shared" si="26"/>
        <v>0</v>
      </c>
    </row>
    <row r="289" spans="1:22" ht="13.8" x14ac:dyDescent="0.25">
      <c r="A289" s="512" t="s">
        <v>4568</v>
      </c>
      <c r="B289" s="512"/>
      <c r="C289" s="441"/>
      <c r="D289" s="406"/>
      <c r="E289" s="406"/>
      <c r="F289" s="406"/>
      <c r="G289" s="406"/>
      <c r="H289" s="406"/>
      <c r="I289" s="406"/>
      <c r="J289" s="406"/>
      <c r="K289" s="406"/>
      <c r="L289" s="406"/>
      <c r="M289" s="406"/>
      <c r="N289" s="406"/>
      <c r="O289" s="406"/>
      <c r="P289" s="406"/>
      <c r="Q289" s="406"/>
      <c r="R289" s="406"/>
      <c r="S289" s="406"/>
      <c r="T289" s="406"/>
      <c r="U289" s="406"/>
      <c r="V289" s="406">
        <f t="shared" si="26"/>
        <v>0</v>
      </c>
    </row>
    <row r="290" spans="1:22" ht="13.8" x14ac:dyDescent="0.25">
      <c r="A290" s="512" t="s">
        <v>4569</v>
      </c>
      <c r="B290" s="512"/>
      <c r="C290" s="441"/>
      <c r="D290" s="406"/>
      <c r="E290" s="406"/>
      <c r="F290" s="406"/>
      <c r="G290" s="406"/>
      <c r="H290" s="406"/>
      <c r="I290" s="406"/>
      <c r="J290" s="406"/>
      <c r="K290" s="406"/>
      <c r="L290" s="406"/>
      <c r="M290" s="406"/>
      <c r="N290" s="406"/>
      <c r="O290" s="406"/>
      <c r="P290" s="406"/>
      <c r="Q290" s="406"/>
      <c r="R290" s="406"/>
      <c r="S290" s="406"/>
      <c r="T290" s="406"/>
      <c r="U290" s="406"/>
      <c r="V290" s="406">
        <f t="shared" si="26"/>
        <v>0</v>
      </c>
    </row>
    <row r="291" spans="1:22" ht="17.399999999999999" x14ac:dyDescent="0.3">
      <c r="A291" s="512" t="s">
        <v>4386</v>
      </c>
      <c r="B291" s="512"/>
      <c r="C291" s="441"/>
      <c r="D291" s="406"/>
      <c r="E291" s="406"/>
      <c r="F291" s="406"/>
      <c r="G291" s="406"/>
      <c r="H291" s="406"/>
      <c r="I291" s="406"/>
      <c r="J291" s="406"/>
      <c r="K291" s="406"/>
      <c r="L291" s="406"/>
      <c r="M291" s="406"/>
      <c r="N291" s="406"/>
      <c r="O291" s="406"/>
      <c r="P291" s="406"/>
      <c r="Q291" s="406"/>
      <c r="R291" s="423"/>
      <c r="S291" s="651">
        <v>2</v>
      </c>
      <c r="T291" s="406"/>
      <c r="U291" s="406"/>
      <c r="V291" s="406">
        <f t="shared" si="26"/>
        <v>2</v>
      </c>
    </row>
    <row r="292" spans="1:22" ht="15.6" x14ac:dyDescent="0.3">
      <c r="A292" s="512" t="s">
        <v>4570</v>
      </c>
      <c r="B292" s="512"/>
      <c r="C292" s="441"/>
      <c r="D292" s="406"/>
      <c r="E292" s="406"/>
      <c r="F292" s="406"/>
      <c r="G292" s="406"/>
      <c r="H292" s="439"/>
      <c r="I292" s="423"/>
      <c r="J292" s="406"/>
      <c r="K292" s="406"/>
      <c r="L292" s="406"/>
      <c r="M292" s="406"/>
      <c r="N292" s="406"/>
      <c r="O292" s="406"/>
      <c r="P292" s="406"/>
      <c r="Q292" s="406"/>
      <c r="R292" s="406"/>
      <c r="S292" s="423"/>
      <c r="T292" s="406"/>
      <c r="U292" s="406"/>
      <c r="V292" s="406">
        <f t="shared" si="26"/>
        <v>0</v>
      </c>
    </row>
    <row r="293" spans="1:22" ht="13.8" x14ac:dyDescent="0.25">
      <c r="A293" s="512" t="s">
        <v>4571</v>
      </c>
      <c r="B293" s="512"/>
      <c r="C293" s="441"/>
      <c r="D293" s="406"/>
      <c r="E293" s="406"/>
      <c r="F293" s="406"/>
      <c r="G293" s="406"/>
      <c r="H293" s="406"/>
      <c r="I293" s="406"/>
      <c r="J293" s="406"/>
      <c r="K293" s="406"/>
      <c r="L293" s="406"/>
      <c r="M293" s="406"/>
      <c r="N293" s="406"/>
      <c r="O293" s="406"/>
      <c r="P293" s="406"/>
      <c r="Q293" s="406"/>
      <c r="R293" s="406"/>
      <c r="S293" s="406"/>
      <c r="T293" s="406"/>
      <c r="U293" s="406"/>
      <c r="V293" s="406">
        <f t="shared" si="26"/>
        <v>0</v>
      </c>
    </row>
    <row r="294" spans="1:22" ht="15.6" x14ac:dyDescent="0.3">
      <c r="A294" s="513" t="s">
        <v>4572</v>
      </c>
      <c r="B294" s="531"/>
      <c r="C294" s="441"/>
      <c r="D294" s="406"/>
      <c r="E294" s="406"/>
      <c r="F294" s="406"/>
      <c r="G294" s="406"/>
      <c r="H294" s="406"/>
      <c r="I294" s="406"/>
      <c r="J294" s="406"/>
      <c r="K294" s="406"/>
      <c r="L294" s="406"/>
      <c r="M294" s="406"/>
      <c r="N294" s="406"/>
      <c r="O294" s="406"/>
      <c r="P294" s="406"/>
      <c r="Q294" s="406"/>
      <c r="R294" s="423"/>
      <c r="S294" s="406"/>
      <c r="T294" s="406"/>
      <c r="U294" s="406"/>
      <c r="V294" s="406">
        <f t="shared" si="26"/>
        <v>0</v>
      </c>
    </row>
    <row r="295" spans="1:22" ht="15.6" x14ac:dyDescent="0.3">
      <c r="A295" s="526" t="s">
        <v>4573</v>
      </c>
      <c r="B295" s="531"/>
      <c r="C295" s="441"/>
      <c r="D295" s="423"/>
      <c r="E295" s="406"/>
      <c r="F295" s="406"/>
      <c r="G295" s="406"/>
      <c r="H295" s="406"/>
      <c r="I295" s="406"/>
      <c r="J295" s="406"/>
      <c r="K295" s="406"/>
      <c r="L295" s="406"/>
      <c r="M295" s="406"/>
      <c r="N295" s="406"/>
      <c r="O295" s="406"/>
      <c r="P295" s="406"/>
      <c r="Q295" s="406"/>
      <c r="R295" s="423"/>
      <c r="S295" s="406"/>
      <c r="T295" s="406"/>
      <c r="U295" s="406"/>
      <c r="V295" s="406">
        <f t="shared" si="26"/>
        <v>0</v>
      </c>
    </row>
    <row r="296" spans="1:22" ht="15.6" x14ac:dyDescent="0.3">
      <c r="A296" s="526" t="s">
        <v>133</v>
      </c>
      <c r="B296" s="531"/>
      <c r="C296" s="441"/>
      <c r="D296" s="406"/>
      <c r="E296" s="406"/>
      <c r="F296" s="406"/>
      <c r="G296" s="406"/>
      <c r="H296" s="406"/>
      <c r="I296" s="406"/>
      <c r="J296" s="406"/>
      <c r="K296" s="406"/>
      <c r="L296" s="406"/>
      <c r="M296" s="406"/>
      <c r="N296" s="406"/>
      <c r="O296" s="406"/>
      <c r="P296" s="406"/>
      <c r="Q296" s="406"/>
      <c r="R296" s="406"/>
      <c r="S296" s="423"/>
      <c r="T296" s="406"/>
      <c r="U296" s="406"/>
      <c r="V296" s="406">
        <f t="shared" si="26"/>
        <v>0</v>
      </c>
    </row>
    <row r="297" spans="1:22" ht="15.6" x14ac:dyDescent="0.3">
      <c r="A297" s="526" t="s">
        <v>4574</v>
      </c>
      <c r="B297" s="531"/>
      <c r="C297" s="441"/>
      <c r="D297" s="406"/>
      <c r="E297" s="406"/>
      <c r="F297" s="406"/>
      <c r="G297" s="406"/>
      <c r="H297" s="406"/>
      <c r="I297" s="406"/>
      <c r="J297" s="406"/>
      <c r="K297" s="406"/>
      <c r="L297" s="406"/>
      <c r="M297" s="406"/>
      <c r="N297" s="406"/>
      <c r="O297" s="406"/>
      <c r="P297" s="406"/>
      <c r="Q297" s="406"/>
      <c r="R297" s="406"/>
      <c r="S297" s="423"/>
      <c r="T297" s="406"/>
      <c r="U297" s="406"/>
      <c r="V297" s="406">
        <f t="shared" si="26"/>
        <v>0</v>
      </c>
    </row>
    <row r="298" spans="1:22" ht="17.399999999999999" x14ac:dyDescent="0.3">
      <c r="A298" s="650" t="s">
        <v>4575</v>
      </c>
      <c r="B298" s="531"/>
      <c r="C298" s="441">
        <v>2</v>
      </c>
      <c r="D298" s="406"/>
      <c r="E298" s="406"/>
      <c r="F298" s="406"/>
      <c r="G298" s="406"/>
      <c r="H298" s="406"/>
      <c r="I298" s="406"/>
      <c r="J298" s="406"/>
      <c r="K298" s="651">
        <v>20</v>
      </c>
      <c r="L298" s="406"/>
      <c r="M298" s="406"/>
      <c r="N298" s="406"/>
      <c r="O298" s="406"/>
      <c r="P298" s="406"/>
      <c r="Q298" s="406"/>
      <c r="R298" s="406"/>
      <c r="S298" s="423"/>
      <c r="T298" s="406"/>
      <c r="U298" s="406"/>
      <c r="V298" s="406">
        <f t="shared" si="26"/>
        <v>22</v>
      </c>
    </row>
    <row r="299" spans="1:22" ht="15.6" x14ac:dyDescent="0.3">
      <c r="A299" s="526" t="s">
        <v>4576</v>
      </c>
      <c r="B299" s="649"/>
      <c r="C299" s="441"/>
      <c r="D299" s="406"/>
      <c r="E299" s="406"/>
      <c r="F299" s="406"/>
      <c r="G299" s="406"/>
      <c r="H299" s="406"/>
      <c r="I299" s="406"/>
      <c r="J299" s="406"/>
      <c r="K299" s="406"/>
      <c r="L299" s="423"/>
      <c r="M299" s="423"/>
      <c r="N299" s="406"/>
      <c r="O299" s="406"/>
      <c r="P299" s="406"/>
      <c r="Q299" s="406"/>
      <c r="R299" s="406"/>
      <c r="S299" s="406"/>
      <c r="T299" s="406"/>
      <c r="U299" s="423"/>
      <c r="V299" s="406">
        <f t="shared" si="26"/>
        <v>0</v>
      </c>
    </row>
    <row r="300" spans="1:22" ht="15.6" x14ac:dyDescent="0.3">
      <c r="A300" s="526" t="s">
        <v>3246</v>
      </c>
      <c r="B300" s="649"/>
      <c r="C300" s="441"/>
      <c r="D300" s="406"/>
      <c r="E300" s="406"/>
      <c r="F300" s="406"/>
      <c r="G300" s="423"/>
      <c r="H300" s="406"/>
      <c r="I300" s="406"/>
      <c r="J300" s="406"/>
      <c r="K300" s="406"/>
      <c r="L300" s="406"/>
      <c r="M300" s="406"/>
      <c r="N300" s="406"/>
      <c r="O300" s="406"/>
      <c r="P300" s="406"/>
      <c r="Q300" s="406"/>
      <c r="R300" s="406"/>
      <c r="S300" s="406"/>
      <c r="T300" s="406"/>
      <c r="U300" s="406"/>
      <c r="V300" s="406">
        <f t="shared" si="26"/>
        <v>0</v>
      </c>
    </row>
    <row r="301" spans="1:22" ht="17.399999999999999" x14ac:dyDescent="0.3">
      <c r="A301" s="5" t="s">
        <v>615</v>
      </c>
      <c r="B301" s="235"/>
      <c r="C301" s="235"/>
      <c r="D301" s="235"/>
      <c r="E301" s="235"/>
      <c r="F301" s="235"/>
      <c r="G301" s="235"/>
      <c r="H301" s="235"/>
      <c r="I301" s="235"/>
      <c r="J301" s="235"/>
      <c r="K301" s="235"/>
      <c r="L301" s="235"/>
      <c r="M301" s="235"/>
      <c r="N301" s="235"/>
      <c r="O301" s="235"/>
      <c r="P301" s="235"/>
      <c r="Q301" s="235"/>
      <c r="R301" s="235"/>
      <c r="S301" s="235"/>
      <c r="T301" s="235"/>
      <c r="U301" s="235"/>
      <c r="V301" s="235"/>
    </row>
    <row r="302" spans="1:22" ht="15.6" x14ac:dyDescent="0.3">
      <c r="A302" s="512" t="s">
        <v>3567</v>
      </c>
      <c r="B302" s="512"/>
      <c r="C302" s="441"/>
      <c r="D302" s="406"/>
      <c r="E302" s="406"/>
      <c r="F302" s="406"/>
      <c r="G302" s="406"/>
      <c r="H302" s="406"/>
      <c r="I302" s="406"/>
      <c r="J302" s="423"/>
      <c r="K302" s="423"/>
      <c r="L302" s="406"/>
      <c r="M302" s="406"/>
      <c r="N302" s="406"/>
      <c r="O302" s="406"/>
      <c r="P302" s="406"/>
      <c r="Q302" s="423"/>
      <c r="R302" s="406"/>
      <c r="S302" s="406"/>
      <c r="T302" s="406"/>
      <c r="U302" s="406"/>
      <c r="V302" s="406">
        <f t="shared" ref="V302:V308" si="27">SUM(B302:U302)</f>
        <v>0</v>
      </c>
    </row>
    <row r="303" spans="1:22" ht="17.399999999999999" x14ac:dyDescent="0.3">
      <c r="A303" s="512" t="s">
        <v>3175</v>
      </c>
      <c r="B303" s="512"/>
      <c r="C303" s="441"/>
      <c r="D303" s="406"/>
      <c r="E303" s="406"/>
      <c r="F303" s="406"/>
      <c r="G303" s="406"/>
      <c r="H303" s="406"/>
      <c r="I303" s="406">
        <v>6</v>
      </c>
      <c r="J303" s="406"/>
      <c r="K303" s="423"/>
      <c r="L303" s="651">
        <v>35</v>
      </c>
      <c r="M303" s="406"/>
      <c r="N303" s="406"/>
      <c r="O303" s="406">
        <v>10</v>
      </c>
      <c r="P303" s="406"/>
      <c r="Q303" s="423"/>
      <c r="R303" s="406"/>
      <c r="S303" s="406"/>
      <c r="T303" s="406"/>
      <c r="U303" s="406"/>
      <c r="V303" s="406">
        <f t="shared" si="27"/>
        <v>51</v>
      </c>
    </row>
    <row r="304" spans="1:22" ht="15.6" x14ac:dyDescent="0.3">
      <c r="A304" s="512" t="s">
        <v>4577</v>
      </c>
      <c r="B304" s="512"/>
      <c r="C304" s="441"/>
      <c r="D304" s="406"/>
      <c r="E304" s="406"/>
      <c r="F304" s="406"/>
      <c r="G304" s="406"/>
      <c r="H304" s="406"/>
      <c r="I304" s="406"/>
      <c r="J304" s="406"/>
      <c r="K304" s="423"/>
      <c r="L304" s="406"/>
      <c r="M304" s="406"/>
      <c r="N304" s="406"/>
      <c r="O304" s="406"/>
      <c r="P304" s="406"/>
      <c r="Q304" s="423"/>
      <c r="R304" s="406"/>
      <c r="S304" s="406"/>
      <c r="T304" s="406"/>
      <c r="U304" s="423"/>
      <c r="V304" s="406">
        <f t="shared" si="27"/>
        <v>0</v>
      </c>
    </row>
    <row r="305" spans="1:22" ht="15.6" x14ac:dyDescent="0.3">
      <c r="A305" s="512" t="s">
        <v>4578</v>
      </c>
      <c r="B305" s="512"/>
      <c r="C305" s="441"/>
      <c r="D305" s="406"/>
      <c r="E305" s="406"/>
      <c r="F305" s="406"/>
      <c r="G305" s="406"/>
      <c r="H305" s="406"/>
      <c r="I305" s="406"/>
      <c r="J305" s="406"/>
      <c r="K305" s="423"/>
      <c r="L305" s="406"/>
      <c r="M305" s="406"/>
      <c r="N305" s="406"/>
      <c r="O305" s="406"/>
      <c r="P305" s="406"/>
      <c r="Q305" s="423"/>
      <c r="R305" s="406"/>
      <c r="S305" s="406"/>
      <c r="T305" s="406"/>
      <c r="U305" s="406"/>
      <c r="V305" s="406">
        <f t="shared" si="27"/>
        <v>0</v>
      </c>
    </row>
    <row r="306" spans="1:22" ht="15.6" x14ac:dyDescent="0.3">
      <c r="A306" s="512" t="s">
        <v>3163</v>
      </c>
      <c r="B306" s="512"/>
      <c r="C306" s="515"/>
      <c r="D306" s="406"/>
      <c r="E306" s="406"/>
      <c r="F306" s="406"/>
      <c r="G306" s="406"/>
      <c r="H306" s="406"/>
      <c r="I306" s="406"/>
      <c r="J306" s="406"/>
      <c r="K306" s="423"/>
      <c r="L306" s="406"/>
      <c r="M306" s="406"/>
      <c r="N306" s="406"/>
      <c r="O306" s="406"/>
      <c r="P306" s="406"/>
      <c r="Q306" s="423"/>
      <c r="R306" s="406"/>
      <c r="S306" s="406"/>
      <c r="T306" s="439"/>
      <c r="U306" s="406"/>
      <c r="V306" s="406">
        <f t="shared" si="27"/>
        <v>0</v>
      </c>
    </row>
    <row r="307" spans="1:22" ht="17.399999999999999" x14ac:dyDescent="0.3">
      <c r="A307" s="513" t="s">
        <v>3268</v>
      </c>
      <c r="B307" s="512"/>
      <c r="C307" s="441"/>
      <c r="D307" s="406"/>
      <c r="E307" s="406"/>
      <c r="F307" s="406"/>
      <c r="G307" s="406"/>
      <c r="H307" s="406"/>
      <c r="I307" s="406"/>
      <c r="J307" s="406"/>
      <c r="K307" s="423"/>
      <c r="L307" s="406"/>
      <c r="M307" s="406"/>
      <c r="N307" s="406"/>
      <c r="O307" s="406"/>
      <c r="P307" s="406"/>
      <c r="Q307" s="423"/>
      <c r="R307" s="406"/>
      <c r="S307" s="406"/>
      <c r="T307" s="651">
        <v>30</v>
      </c>
      <c r="U307" s="423"/>
      <c r="V307" s="406">
        <f t="shared" si="27"/>
        <v>30</v>
      </c>
    </row>
    <row r="308" spans="1:22" ht="16.2" thickBot="1" x14ac:dyDescent="0.35">
      <c r="A308" s="513" t="s">
        <v>3349</v>
      </c>
      <c r="B308" s="512"/>
      <c r="C308" s="441"/>
      <c r="D308" s="406"/>
      <c r="E308" s="406"/>
      <c r="F308" s="406"/>
      <c r="G308" s="423"/>
      <c r="H308" s="406"/>
      <c r="I308" s="406"/>
      <c r="J308" s="406"/>
      <c r="K308" s="423"/>
      <c r="L308" s="406"/>
      <c r="M308" s="406"/>
      <c r="N308" s="406"/>
      <c r="O308" s="406"/>
      <c r="P308" s="406"/>
      <c r="Q308" s="423"/>
      <c r="R308" s="406"/>
      <c r="S308" s="406"/>
      <c r="T308" s="406"/>
      <c r="U308" s="406"/>
      <c r="V308" s="406">
        <f t="shared" si="27"/>
        <v>0</v>
      </c>
    </row>
    <row r="309" spans="1:22" ht="18" thickBot="1" x14ac:dyDescent="0.35">
      <c r="A309" s="392"/>
      <c r="B309" s="621" t="s">
        <v>9</v>
      </c>
      <c r="C309" s="621" t="s">
        <v>23</v>
      </c>
      <c r="D309" s="621" t="s">
        <v>3273</v>
      </c>
      <c r="E309" s="621" t="s">
        <v>3454</v>
      </c>
      <c r="F309" s="622" t="s">
        <v>3272</v>
      </c>
      <c r="G309" s="621" t="s">
        <v>4</v>
      </c>
      <c r="H309" s="621" t="s">
        <v>3455</v>
      </c>
      <c r="I309" s="621" t="s">
        <v>3621</v>
      </c>
      <c r="J309" s="621" t="s">
        <v>17</v>
      </c>
      <c r="K309" s="621" t="s">
        <v>5</v>
      </c>
      <c r="L309" s="621" t="s">
        <v>24</v>
      </c>
      <c r="M309" s="621" t="s">
        <v>3</v>
      </c>
      <c r="N309" s="621" t="s">
        <v>0</v>
      </c>
      <c r="O309" s="621" t="s">
        <v>10</v>
      </c>
      <c r="P309" s="621" t="s">
        <v>3096</v>
      </c>
      <c r="Q309" s="621" t="s">
        <v>16</v>
      </c>
      <c r="R309" s="621" t="s">
        <v>3592</v>
      </c>
      <c r="S309" s="621" t="s">
        <v>11</v>
      </c>
      <c r="T309" s="621" t="s">
        <v>4601</v>
      </c>
      <c r="U309" s="621" t="s">
        <v>21</v>
      </c>
      <c r="V309" s="534" t="s">
        <v>22</v>
      </c>
    </row>
    <row r="310" spans="1:22" ht="17.399999999999999" x14ac:dyDescent="0.3">
      <c r="A310" s="5" t="s">
        <v>641</v>
      </c>
      <c r="B310" s="235"/>
      <c r="C310" s="235"/>
      <c r="D310" s="235"/>
      <c r="E310" s="235"/>
      <c r="F310" s="235"/>
      <c r="G310" s="235"/>
      <c r="H310" s="235"/>
      <c r="I310" s="235"/>
      <c r="J310" s="235"/>
      <c r="K310" s="235"/>
      <c r="L310" s="235"/>
      <c r="M310" s="235"/>
      <c r="N310" s="235"/>
      <c r="O310" s="235"/>
      <c r="P310" s="235"/>
      <c r="Q310" s="235"/>
      <c r="R310" s="235"/>
      <c r="S310" s="235"/>
      <c r="T310" s="235"/>
      <c r="U310" s="235"/>
      <c r="V310" s="235"/>
    </row>
    <row r="311" spans="1:22" ht="15.6" x14ac:dyDescent="0.3">
      <c r="A311" s="512" t="s">
        <v>4579</v>
      </c>
      <c r="B311" s="512"/>
      <c r="C311" s="464"/>
      <c r="D311" s="461"/>
      <c r="E311" s="461"/>
      <c r="F311" s="364"/>
      <c r="G311" s="461"/>
      <c r="H311" s="461"/>
      <c r="I311" s="461"/>
      <c r="J311" s="461"/>
      <c r="K311" s="461"/>
      <c r="L311" s="461"/>
      <c r="M311" s="509"/>
      <c r="N311" s="461"/>
      <c r="O311" s="461"/>
      <c r="P311" s="461"/>
      <c r="Q311" s="461"/>
      <c r="R311" s="461"/>
      <c r="S311" s="461"/>
      <c r="T311" s="461"/>
      <c r="U311" s="364"/>
      <c r="V311" s="406">
        <f t="shared" ref="V311:V323" si="28">SUM(B311:U311)</f>
        <v>0</v>
      </c>
    </row>
    <row r="312" spans="1:22" ht="15.6" x14ac:dyDescent="0.3">
      <c r="A312" s="512" t="s">
        <v>4580</v>
      </c>
      <c r="B312" s="512"/>
      <c r="C312" s="464"/>
      <c r="D312" s="461"/>
      <c r="E312" s="461"/>
      <c r="F312" s="364"/>
      <c r="G312" s="461"/>
      <c r="H312" s="461"/>
      <c r="I312" s="461"/>
      <c r="J312" s="461"/>
      <c r="K312" s="461"/>
      <c r="L312" s="461"/>
      <c r="M312" s="509"/>
      <c r="N312" s="461"/>
      <c r="O312" s="461"/>
      <c r="P312" s="461"/>
      <c r="Q312" s="461"/>
      <c r="R312" s="461"/>
      <c r="S312" s="461"/>
      <c r="T312" s="461"/>
      <c r="U312" s="364"/>
      <c r="V312" s="406">
        <f t="shared" si="28"/>
        <v>0</v>
      </c>
    </row>
    <row r="313" spans="1:22" ht="15.6" x14ac:dyDescent="0.3">
      <c r="A313" s="512" t="s">
        <v>3777</v>
      </c>
      <c r="B313" s="512"/>
      <c r="C313" s="464"/>
      <c r="D313" s="461"/>
      <c r="E313" s="461"/>
      <c r="F313" s="364"/>
      <c r="G313" s="461"/>
      <c r="H313" s="461"/>
      <c r="I313" s="461"/>
      <c r="J313" s="461"/>
      <c r="K313" s="461"/>
      <c r="L313" s="461"/>
      <c r="M313" s="509"/>
      <c r="N313" s="461"/>
      <c r="O313" s="461"/>
      <c r="P313" s="461"/>
      <c r="Q313" s="461"/>
      <c r="R313" s="461"/>
      <c r="S313" s="461"/>
      <c r="T313" s="461"/>
      <c r="U313" s="364"/>
      <c r="V313" s="406">
        <f t="shared" si="28"/>
        <v>0</v>
      </c>
    </row>
    <row r="314" spans="1:22" ht="15.6" x14ac:dyDescent="0.3">
      <c r="A314" s="512" t="s">
        <v>4581</v>
      </c>
      <c r="B314" s="512"/>
      <c r="C314" s="464"/>
      <c r="D314" s="461"/>
      <c r="E314" s="461"/>
      <c r="F314" s="364"/>
      <c r="G314" s="461"/>
      <c r="H314" s="461"/>
      <c r="I314" s="461"/>
      <c r="J314" s="461"/>
      <c r="K314" s="461"/>
      <c r="L314" s="461"/>
      <c r="M314" s="509"/>
      <c r="N314" s="461"/>
      <c r="O314" s="461"/>
      <c r="P314" s="461"/>
      <c r="Q314" s="461"/>
      <c r="R314" s="461"/>
      <c r="S314" s="461"/>
      <c r="T314" s="461"/>
      <c r="U314" s="364"/>
      <c r="V314" s="406">
        <f t="shared" si="28"/>
        <v>0</v>
      </c>
    </row>
    <row r="315" spans="1:22" ht="17.399999999999999" x14ac:dyDescent="0.3">
      <c r="A315" s="512" t="s">
        <v>4582</v>
      </c>
      <c r="B315" s="512"/>
      <c r="C315" s="656">
        <v>3</v>
      </c>
      <c r="D315" s="461"/>
      <c r="E315" s="461"/>
      <c r="F315" s="364"/>
      <c r="G315" s="461"/>
      <c r="H315" s="461"/>
      <c r="I315" s="461"/>
      <c r="J315" s="388">
        <v>6</v>
      </c>
      <c r="K315" s="461"/>
      <c r="L315" s="461"/>
      <c r="M315" s="509"/>
      <c r="N315" s="461"/>
      <c r="O315" s="461"/>
      <c r="P315" s="461"/>
      <c r="Q315" s="461"/>
      <c r="R315" s="461"/>
      <c r="S315" s="461"/>
      <c r="T315" s="461"/>
      <c r="U315" s="364"/>
      <c r="V315" s="406">
        <f t="shared" si="28"/>
        <v>9</v>
      </c>
    </row>
    <row r="316" spans="1:22" ht="15.6" x14ac:dyDescent="0.3">
      <c r="A316" s="512" t="s">
        <v>4583</v>
      </c>
      <c r="B316" s="512"/>
      <c r="C316" s="464"/>
      <c r="D316" s="461"/>
      <c r="E316" s="461"/>
      <c r="F316" s="364"/>
      <c r="G316" s="461"/>
      <c r="H316" s="461"/>
      <c r="I316" s="461"/>
      <c r="J316" s="461"/>
      <c r="K316" s="461"/>
      <c r="L316" s="461"/>
      <c r="M316" s="509"/>
      <c r="N316" s="461"/>
      <c r="O316" s="461"/>
      <c r="P316" s="461"/>
      <c r="Q316" s="461"/>
      <c r="R316" s="461"/>
      <c r="S316" s="461"/>
      <c r="T316" s="461"/>
      <c r="U316" s="364"/>
      <c r="V316" s="406">
        <f t="shared" si="28"/>
        <v>0</v>
      </c>
    </row>
    <row r="317" spans="1:22" ht="15.6" x14ac:dyDescent="0.3">
      <c r="A317" s="513" t="s">
        <v>4584</v>
      </c>
      <c r="B317" s="512"/>
      <c r="C317" s="464"/>
      <c r="D317" s="461"/>
      <c r="E317" s="461"/>
      <c r="F317" s="364"/>
      <c r="G317" s="461"/>
      <c r="H317" s="461"/>
      <c r="I317" s="461"/>
      <c r="J317" s="461"/>
      <c r="K317" s="461"/>
      <c r="L317" s="461"/>
      <c r="M317" s="509"/>
      <c r="N317" s="461"/>
      <c r="O317" s="461"/>
      <c r="P317" s="461"/>
      <c r="Q317" s="461"/>
      <c r="R317" s="461"/>
      <c r="S317" s="461"/>
      <c r="T317" s="461"/>
      <c r="U317" s="364"/>
      <c r="V317" s="406">
        <f t="shared" si="28"/>
        <v>0</v>
      </c>
    </row>
    <row r="318" spans="1:22" ht="17.399999999999999" x14ac:dyDescent="0.3">
      <c r="A318" s="513" t="s">
        <v>4585</v>
      </c>
      <c r="B318" s="512"/>
      <c r="C318" s="528"/>
      <c r="D318" s="482"/>
      <c r="E318" s="482"/>
      <c r="F318" s="482"/>
      <c r="G318" s="482"/>
      <c r="H318" s="482"/>
      <c r="I318" s="482"/>
      <c r="J318" s="629">
        <v>1</v>
      </c>
      <c r="K318" s="629">
        <v>6</v>
      </c>
      <c r="L318" s="629"/>
      <c r="M318" s="629">
        <v>1</v>
      </c>
      <c r="N318" s="482"/>
      <c r="O318" s="482"/>
      <c r="P318" s="482"/>
      <c r="Q318" s="509"/>
      <c r="R318" s="482"/>
      <c r="S318" s="482"/>
      <c r="T318" s="658">
        <v>45</v>
      </c>
      <c r="U318" s="510"/>
      <c r="V318" s="406">
        <f t="shared" si="28"/>
        <v>53</v>
      </c>
    </row>
    <row r="319" spans="1:22" ht="15.6" x14ac:dyDescent="0.3">
      <c r="A319" s="513" t="s">
        <v>4404</v>
      </c>
      <c r="B319" s="512"/>
      <c r="C319" s="441"/>
      <c r="D319" s="406"/>
      <c r="E319" s="406"/>
      <c r="F319" s="406"/>
      <c r="G319" s="406"/>
      <c r="H319" s="406"/>
      <c r="I319" s="406"/>
      <c r="J319" s="406"/>
      <c r="K319" s="406"/>
      <c r="L319" s="406"/>
      <c r="M319" s="406"/>
      <c r="N319" s="406"/>
      <c r="O319" s="406"/>
      <c r="P319" s="406"/>
      <c r="Q319" s="406"/>
      <c r="R319" s="406"/>
      <c r="S319" s="406"/>
      <c r="T319" s="510"/>
      <c r="U319" s="406"/>
      <c r="V319" s="406">
        <f t="shared" si="28"/>
        <v>0</v>
      </c>
    </row>
    <row r="320" spans="1:22" ht="17.399999999999999" x14ac:dyDescent="0.3">
      <c r="A320" s="513" t="s">
        <v>4586</v>
      </c>
      <c r="B320" s="512"/>
      <c r="C320" s="441"/>
      <c r="D320" s="406"/>
      <c r="E320" s="406"/>
      <c r="F320" s="406"/>
      <c r="G320" s="390"/>
      <c r="H320" s="406"/>
      <c r="I320" s="406">
        <v>5</v>
      </c>
      <c r="J320" s="406">
        <v>1</v>
      </c>
      <c r="K320" s="406">
        <v>7</v>
      </c>
      <c r="L320" s="406"/>
      <c r="M320" s="406">
        <v>1</v>
      </c>
      <c r="N320" s="406"/>
      <c r="O320" s="406"/>
      <c r="P320" s="406">
        <v>11</v>
      </c>
      <c r="Q320" s="406"/>
      <c r="R320" s="406"/>
      <c r="S320" s="651">
        <v>43</v>
      </c>
      <c r="T320" s="406"/>
      <c r="U320" s="406"/>
      <c r="V320" s="406">
        <f t="shared" si="28"/>
        <v>68</v>
      </c>
    </row>
    <row r="321" spans="1:22" ht="13.8" x14ac:dyDescent="0.25">
      <c r="A321" s="513" t="s">
        <v>3728</v>
      </c>
      <c r="B321" s="512"/>
      <c r="C321" s="441"/>
      <c r="D321" s="406"/>
      <c r="E321" s="406"/>
      <c r="F321" s="406"/>
      <c r="G321" s="406"/>
      <c r="H321" s="406"/>
      <c r="I321" s="406"/>
      <c r="J321" s="406"/>
      <c r="K321" s="406"/>
      <c r="L321" s="406"/>
      <c r="M321" s="406"/>
      <c r="N321" s="406"/>
      <c r="O321" s="406"/>
      <c r="P321" s="406"/>
      <c r="Q321" s="406"/>
      <c r="R321" s="406"/>
      <c r="S321" s="406"/>
      <c r="T321" s="406"/>
      <c r="U321" s="406"/>
      <c r="V321" s="406">
        <f t="shared" si="28"/>
        <v>0</v>
      </c>
    </row>
    <row r="322" spans="1:22" ht="17.399999999999999" x14ac:dyDescent="0.3">
      <c r="A322" s="513" t="s">
        <v>4587</v>
      </c>
      <c r="B322" s="512"/>
      <c r="C322" s="441"/>
      <c r="D322" s="406"/>
      <c r="E322" s="406"/>
      <c r="F322" s="406"/>
      <c r="G322" s="406"/>
      <c r="H322" s="406"/>
      <c r="I322" s="406"/>
      <c r="J322" s="406"/>
      <c r="K322" s="406"/>
      <c r="L322" s="406"/>
      <c r="M322" s="406"/>
      <c r="N322" s="423"/>
      <c r="O322" s="406"/>
      <c r="P322" s="406"/>
      <c r="Q322" s="509"/>
      <c r="R322" s="406"/>
      <c r="S322" s="406"/>
      <c r="T322" s="406"/>
      <c r="U322" s="651">
        <v>19</v>
      </c>
      <c r="V322" s="406">
        <f t="shared" si="28"/>
        <v>19</v>
      </c>
    </row>
    <row r="323" spans="1:22" ht="17.399999999999999" x14ac:dyDescent="0.3">
      <c r="A323" s="513" t="s">
        <v>4588</v>
      </c>
      <c r="B323" s="527"/>
      <c r="C323" s="529"/>
      <c r="D323" s="406"/>
      <c r="E323" s="406"/>
      <c r="F323" s="406"/>
      <c r="G323" s="406"/>
      <c r="H323" s="406"/>
      <c r="I323" s="406"/>
      <c r="J323" s="406"/>
      <c r="K323" s="406"/>
      <c r="L323" s="406"/>
      <c r="M323" s="406"/>
      <c r="N323" s="406"/>
      <c r="O323" s="406"/>
      <c r="P323" s="406"/>
      <c r="Q323" s="406"/>
      <c r="R323" s="651">
        <v>3</v>
      </c>
      <c r="S323" s="406"/>
      <c r="T323" s="406"/>
      <c r="U323" s="406"/>
      <c r="V323" s="406">
        <f t="shared" si="28"/>
        <v>3</v>
      </c>
    </row>
    <row r="324" spans="1:22" ht="17.399999999999999" x14ac:dyDescent="0.3">
      <c r="A324" s="5" t="s">
        <v>661</v>
      </c>
      <c r="B324" s="235"/>
      <c r="C324" s="235"/>
      <c r="D324" s="235"/>
      <c r="E324" s="235"/>
      <c r="F324" s="235"/>
      <c r="G324" s="235"/>
      <c r="H324" s="235"/>
      <c r="I324" s="235"/>
      <c r="J324" s="235"/>
      <c r="K324" s="235"/>
      <c r="L324" s="235"/>
      <c r="M324" s="235"/>
      <c r="N324" s="235"/>
      <c r="O324" s="235"/>
      <c r="P324" s="235"/>
      <c r="Q324" s="235"/>
      <c r="R324" s="235"/>
      <c r="S324" s="235"/>
      <c r="T324" s="235"/>
      <c r="U324" s="235"/>
      <c r="V324" s="235"/>
    </row>
    <row r="325" spans="1:22" ht="15.6" x14ac:dyDescent="0.3">
      <c r="A325" s="512" t="s">
        <v>3787</v>
      </c>
      <c r="B325" s="512"/>
      <c r="C325" s="441"/>
      <c r="D325" s="406"/>
      <c r="E325" s="406"/>
      <c r="F325" s="406"/>
      <c r="G325" s="423"/>
      <c r="H325" s="406"/>
      <c r="I325" s="406"/>
      <c r="J325" s="406"/>
      <c r="K325" s="406"/>
      <c r="L325" s="406"/>
      <c r="M325" s="406"/>
      <c r="N325" s="406"/>
      <c r="O325" s="406"/>
      <c r="P325" s="406"/>
      <c r="Q325" s="406"/>
      <c r="R325" s="406"/>
      <c r="S325" s="406"/>
      <c r="T325" s="406"/>
      <c r="U325" s="406"/>
      <c r="V325" s="406">
        <f t="shared" ref="V325:V344" si="29">SUM(B325:U325)</f>
        <v>0</v>
      </c>
    </row>
    <row r="326" spans="1:22" ht="17.399999999999999" x14ac:dyDescent="0.3">
      <c r="A326" s="512" t="s">
        <v>4589</v>
      </c>
      <c r="B326" s="512"/>
      <c r="C326" s="530"/>
      <c r="D326" s="462"/>
      <c r="E326" s="462"/>
      <c r="F326" s="462"/>
      <c r="G326" s="406">
        <v>30</v>
      </c>
      <c r="H326" s="462"/>
      <c r="I326" s="462"/>
      <c r="J326" s="462"/>
      <c r="K326" s="406">
        <v>17</v>
      </c>
      <c r="L326" s="462"/>
      <c r="M326" s="462"/>
      <c r="N326" s="423"/>
      <c r="O326" s="462"/>
      <c r="P326" s="651">
        <v>35</v>
      </c>
      <c r="Q326" s="462"/>
      <c r="R326" s="462"/>
      <c r="S326" s="462"/>
      <c r="T326" s="423"/>
      <c r="U326" s="462"/>
      <c r="V326" s="406">
        <f t="shared" si="29"/>
        <v>82</v>
      </c>
    </row>
    <row r="327" spans="1:22" ht="13.8" x14ac:dyDescent="0.25">
      <c r="A327" s="512" t="s">
        <v>283</v>
      </c>
      <c r="B327" s="512"/>
      <c r="C327" s="530"/>
      <c r="D327" s="462"/>
      <c r="E327" s="462"/>
      <c r="F327" s="462"/>
      <c r="G327" s="462"/>
      <c r="H327" s="462"/>
      <c r="I327" s="462"/>
      <c r="J327" s="462"/>
      <c r="K327" s="462"/>
      <c r="L327" s="462"/>
      <c r="M327" s="462"/>
      <c r="N327" s="462"/>
      <c r="O327" s="462"/>
      <c r="P327" s="462"/>
      <c r="Q327" s="462"/>
      <c r="R327" s="462"/>
      <c r="S327" s="462"/>
      <c r="T327" s="462"/>
      <c r="U327" s="462"/>
      <c r="V327" s="406">
        <f t="shared" si="29"/>
        <v>0</v>
      </c>
    </row>
    <row r="328" spans="1:22" ht="13.8" x14ac:dyDescent="0.25">
      <c r="A328" s="512" t="s">
        <v>3105</v>
      </c>
      <c r="B328" s="512"/>
      <c r="C328" s="530"/>
      <c r="D328" s="462"/>
      <c r="E328" s="462"/>
      <c r="F328" s="462"/>
      <c r="G328" s="462"/>
      <c r="H328" s="462"/>
      <c r="I328" s="462"/>
      <c r="J328" s="462"/>
      <c r="K328" s="462"/>
      <c r="L328" s="462"/>
      <c r="M328" s="462"/>
      <c r="N328" s="462"/>
      <c r="O328" s="462"/>
      <c r="P328" s="462"/>
      <c r="Q328" s="462"/>
      <c r="R328" s="462"/>
      <c r="S328" s="462"/>
      <c r="T328" s="462"/>
      <c r="U328" s="462"/>
      <c r="V328" s="406">
        <f t="shared" si="29"/>
        <v>0</v>
      </c>
    </row>
    <row r="329" spans="1:22" ht="17.399999999999999" x14ac:dyDescent="0.3">
      <c r="A329" s="513" t="s">
        <v>4590</v>
      </c>
      <c r="B329" s="512"/>
      <c r="C329" s="530"/>
      <c r="D329" s="462"/>
      <c r="E329" s="462"/>
      <c r="F329" s="462"/>
      <c r="G329" s="462"/>
      <c r="H329" s="462"/>
      <c r="I329" s="462"/>
      <c r="J329" s="406">
        <v>1</v>
      </c>
      <c r="K329" s="651">
        <v>7</v>
      </c>
      <c r="L329" s="462"/>
      <c r="M329" s="406">
        <v>1</v>
      </c>
      <c r="N329" s="462"/>
      <c r="O329" s="462"/>
      <c r="P329" s="462"/>
      <c r="Q329" s="462"/>
      <c r="R329" s="462"/>
      <c r="S329" s="462"/>
      <c r="T329" s="462"/>
      <c r="U329" s="462"/>
      <c r="V329" s="406">
        <f t="shared" si="29"/>
        <v>9</v>
      </c>
    </row>
    <row r="330" spans="1:22" ht="17.399999999999999" x14ac:dyDescent="0.3">
      <c r="A330" s="513" t="s">
        <v>4591</v>
      </c>
      <c r="B330" s="512"/>
      <c r="C330" s="652">
        <v>2</v>
      </c>
      <c r="D330" s="423"/>
      <c r="E330" s="462"/>
      <c r="F330" s="462"/>
      <c r="G330" s="462"/>
      <c r="H330" s="462"/>
      <c r="I330" s="462"/>
      <c r="J330" s="462"/>
      <c r="K330" s="462"/>
      <c r="L330" s="462"/>
      <c r="M330" s="423"/>
      <c r="N330" s="462"/>
      <c r="O330" s="462"/>
      <c r="P330" s="462"/>
      <c r="Q330" s="462"/>
      <c r="R330" s="462"/>
      <c r="S330" s="462"/>
      <c r="T330" s="462"/>
      <c r="U330" s="462"/>
      <c r="V330" s="406">
        <f t="shared" si="29"/>
        <v>2</v>
      </c>
    </row>
    <row r="331" spans="1:22" ht="13.8" x14ac:dyDescent="0.25">
      <c r="A331" s="513" t="s">
        <v>4592</v>
      </c>
      <c r="B331" s="512"/>
      <c r="C331" s="530"/>
      <c r="D331" s="462"/>
      <c r="E331" s="462"/>
      <c r="F331" s="462"/>
      <c r="G331" s="462"/>
      <c r="H331" s="462"/>
      <c r="I331" s="462"/>
      <c r="J331" s="462"/>
      <c r="K331" s="462"/>
      <c r="L331" s="462"/>
      <c r="M331" s="462"/>
      <c r="N331" s="462"/>
      <c r="O331" s="462"/>
      <c r="P331" s="462"/>
      <c r="Q331" s="462"/>
      <c r="R331" s="462"/>
      <c r="S331" s="462"/>
      <c r="T331" s="462"/>
      <c r="U331" s="462"/>
      <c r="V331" s="406">
        <f t="shared" si="29"/>
        <v>0</v>
      </c>
    </row>
    <row r="332" spans="1:22" ht="17.399999999999999" x14ac:dyDescent="0.3">
      <c r="A332" s="5" t="s">
        <v>687</v>
      </c>
      <c r="B332" s="235"/>
      <c r="C332" s="235"/>
      <c r="D332" s="235"/>
      <c r="E332" s="235"/>
      <c r="F332" s="235"/>
      <c r="G332" s="235"/>
      <c r="H332" s="235"/>
      <c r="I332" s="235"/>
      <c r="J332" s="235"/>
      <c r="K332" s="235"/>
      <c r="L332" s="235"/>
      <c r="M332" s="235"/>
      <c r="N332" s="235"/>
      <c r="O332" s="235"/>
      <c r="P332" s="235"/>
      <c r="Q332" s="235"/>
      <c r="R332" s="235"/>
      <c r="S332" s="235"/>
      <c r="T332" s="235"/>
      <c r="U332" s="235"/>
      <c r="V332" s="235"/>
    </row>
    <row r="333" spans="1:22" ht="17.399999999999999" x14ac:dyDescent="0.3">
      <c r="A333" s="512" t="s">
        <v>3759</v>
      </c>
      <c r="B333" s="512"/>
      <c r="C333" s="530"/>
      <c r="D333" s="406">
        <v>2</v>
      </c>
      <c r="E333" s="423"/>
      <c r="F333" s="462"/>
      <c r="G333" s="423"/>
      <c r="H333" s="406">
        <v>25</v>
      </c>
      <c r="I333" s="462"/>
      <c r="J333" s="462"/>
      <c r="K333" s="462"/>
      <c r="L333" s="462"/>
      <c r="M333" s="406">
        <v>1</v>
      </c>
      <c r="N333" s="406"/>
      <c r="O333" s="462"/>
      <c r="P333" s="651">
        <v>25</v>
      </c>
      <c r="Q333" s="462"/>
      <c r="R333" s="462"/>
      <c r="S333" s="462"/>
      <c r="T333" s="462"/>
      <c r="U333" s="462"/>
      <c r="V333" s="406">
        <f t="shared" si="29"/>
        <v>53</v>
      </c>
    </row>
    <row r="334" spans="1:22" ht="17.399999999999999" x14ac:dyDescent="0.3">
      <c r="A334" s="531" t="s">
        <v>4593</v>
      </c>
      <c r="B334" s="512"/>
      <c r="C334" s="530"/>
      <c r="D334" s="462"/>
      <c r="E334" s="423"/>
      <c r="F334" s="462"/>
      <c r="G334" s="423"/>
      <c r="H334" s="462"/>
      <c r="I334" s="462"/>
      <c r="J334" s="462"/>
      <c r="K334" s="462"/>
      <c r="L334" s="462"/>
      <c r="M334" s="462"/>
      <c r="N334" s="406"/>
      <c r="O334" s="462"/>
      <c r="P334" s="462"/>
      <c r="Q334" s="462"/>
      <c r="R334" s="462"/>
      <c r="S334" s="462"/>
      <c r="T334" s="462"/>
      <c r="U334" s="651">
        <v>23</v>
      </c>
      <c r="V334" s="406">
        <f t="shared" si="29"/>
        <v>23</v>
      </c>
    </row>
    <row r="335" spans="1:22" ht="15.6" x14ac:dyDescent="0.3">
      <c r="A335" s="531" t="s">
        <v>4594</v>
      </c>
      <c r="B335" s="512"/>
      <c r="C335" s="530"/>
      <c r="D335" s="462"/>
      <c r="E335" s="423"/>
      <c r="F335" s="462"/>
      <c r="G335" s="423"/>
      <c r="H335" s="462"/>
      <c r="I335" s="462"/>
      <c r="J335" s="462"/>
      <c r="K335" s="462"/>
      <c r="L335" s="462"/>
      <c r="M335" s="462"/>
      <c r="N335" s="406"/>
      <c r="O335" s="462"/>
      <c r="P335" s="462"/>
      <c r="Q335" s="462"/>
      <c r="R335" s="462"/>
      <c r="S335" s="462"/>
      <c r="T335" s="462"/>
      <c r="U335" s="462"/>
      <c r="V335" s="406">
        <f t="shared" si="29"/>
        <v>0</v>
      </c>
    </row>
    <row r="336" spans="1:22" ht="15.6" x14ac:dyDescent="0.3">
      <c r="A336" s="531" t="s">
        <v>4595</v>
      </c>
      <c r="B336" s="512"/>
      <c r="C336" s="530"/>
      <c r="D336" s="462"/>
      <c r="E336" s="423"/>
      <c r="F336" s="462"/>
      <c r="G336" s="423"/>
      <c r="H336" s="462"/>
      <c r="I336" s="462"/>
      <c r="J336" s="462"/>
      <c r="K336" s="462"/>
      <c r="L336" s="462"/>
      <c r="M336" s="462"/>
      <c r="N336" s="406"/>
      <c r="O336" s="462"/>
      <c r="P336" s="462"/>
      <c r="Q336" s="462"/>
      <c r="R336" s="462"/>
      <c r="S336" s="462"/>
      <c r="T336" s="462"/>
      <c r="U336" s="462"/>
      <c r="V336" s="406">
        <f t="shared" si="29"/>
        <v>0</v>
      </c>
    </row>
    <row r="337" spans="1:23" ht="15.6" x14ac:dyDescent="0.3">
      <c r="A337" s="531" t="s">
        <v>4596</v>
      </c>
      <c r="B337" s="512"/>
      <c r="C337" s="530"/>
      <c r="D337" s="462"/>
      <c r="E337" s="423"/>
      <c r="F337" s="462"/>
      <c r="G337" s="423"/>
      <c r="H337" s="462"/>
      <c r="I337" s="462"/>
      <c r="J337" s="462"/>
      <c r="K337" s="462"/>
      <c r="L337" s="462"/>
      <c r="M337" s="462"/>
      <c r="N337" s="406"/>
      <c r="O337" s="462"/>
      <c r="P337" s="462"/>
      <c r="Q337" s="462"/>
      <c r="R337" s="462"/>
      <c r="S337" s="462"/>
      <c r="T337" s="462"/>
      <c r="U337" s="462"/>
      <c r="V337" s="406">
        <f t="shared" si="29"/>
        <v>0</v>
      </c>
    </row>
    <row r="338" spans="1:23" ht="15.6" x14ac:dyDescent="0.3">
      <c r="A338" s="531" t="s">
        <v>3632</v>
      </c>
      <c r="B338" s="512"/>
      <c r="C338" s="530"/>
      <c r="D338" s="462"/>
      <c r="E338" s="423"/>
      <c r="F338" s="462"/>
      <c r="G338" s="423"/>
      <c r="H338" s="462"/>
      <c r="I338" s="462"/>
      <c r="J338" s="462"/>
      <c r="K338" s="462"/>
      <c r="L338" s="462"/>
      <c r="M338" s="462"/>
      <c r="N338" s="406"/>
      <c r="O338" s="462"/>
      <c r="P338" s="462"/>
      <c r="Q338" s="462"/>
      <c r="R338" s="462"/>
      <c r="S338" s="462"/>
      <c r="T338" s="462"/>
      <c r="U338" s="462"/>
      <c r="V338" s="406">
        <f t="shared" si="29"/>
        <v>0</v>
      </c>
    </row>
    <row r="339" spans="1:23" ht="15.6" x14ac:dyDescent="0.3">
      <c r="A339" s="531" t="s">
        <v>4597</v>
      </c>
      <c r="B339" s="512"/>
      <c r="C339" s="530"/>
      <c r="D339" s="462"/>
      <c r="E339" s="423"/>
      <c r="F339" s="462"/>
      <c r="G339" s="423"/>
      <c r="H339" s="462"/>
      <c r="I339" s="462"/>
      <c r="J339" s="462"/>
      <c r="K339" s="462"/>
      <c r="L339" s="462"/>
      <c r="M339" s="462"/>
      <c r="N339" s="406"/>
      <c r="O339" s="462"/>
      <c r="P339" s="462"/>
      <c r="Q339" s="462"/>
      <c r="R339" s="462"/>
      <c r="S339" s="462"/>
      <c r="T339" s="462"/>
      <c r="U339" s="462"/>
      <c r="V339" s="406">
        <f t="shared" si="29"/>
        <v>0</v>
      </c>
    </row>
    <row r="340" spans="1:23" ht="15.6" x14ac:dyDescent="0.3">
      <c r="A340" s="531" t="s">
        <v>3242</v>
      </c>
      <c r="B340" s="512"/>
      <c r="C340" s="530"/>
      <c r="D340" s="462"/>
      <c r="E340" s="423"/>
      <c r="F340" s="462"/>
      <c r="G340" s="423"/>
      <c r="H340" s="462"/>
      <c r="I340" s="462"/>
      <c r="J340" s="462"/>
      <c r="K340" s="462"/>
      <c r="L340" s="462"/>
      <c r="M340" s="462"/>
      <c r="N340" s="406"/>
      <c r="O340" s="462"/>
      <c r="P340" s="462"/>
      <c r="Q340" s="462"/>
      <c r="R340" s="462"/>
      <c r="S340" s="462"/>
      <c r="T340" s="462"/>
      <c r="U340" s="462"/>
      <c r="V340" s="406">
        <f t="shared" si="29"/>
        <v>0</v>
      </c>
    </row>
    <row r="341" spans="1:23" ht="15.6" x14ac:dyDescent="0.3">
      <c r="A341" s="526" t="s">
        <v>4598</v>
      </c>
      <c r="B341" s="512"/>
      <c r="C341" s="530"/>
      <c r="D341" s="462"/>
      <c r="E341" s="462"/>
      <c r="F341" s="406"/>
      <c r="G341" s="462"/>
      <c r="H341" s="462"/>
      <c r="I341" s="462"/>
      <c r="J341" s="462"/>
      <c r="K341" s="423"/>
      <c r="L341" s="462"/>
      <c r="M341" s="462"/>
      <c r="N341" s="462"/>
      <c r="O341" s="462"/>
      <c r="P341" s="462"/>
      <c r="Q341" s="462"/>
      <c r="R341" s="462"/>
      <c r="S341" s="462"/>
      <c r="T341" s="462"/>
      <c r="U341" s="462"/>
      <c r="V341" s="406">
        <f t="shared" si="29"/>
        <v>0</v>
      </c>
    </row>
    <row r="342" spans="1:23" ht="15.6" x14ac:dyDescent="0.25">
      <c r="A342" s="526" t="s">
        <v>4599</v>
      </c>
      <c r="B342" s="527"/>
      <c r="C342" s="530"/>
      <c r="D342" s="462"/>
      <c r="E342" s="462"/>
      <c r="F342" s="462"/>
      <c r="G342" s="462"/>
      <c r="H342" s="462"/>
      <c r="I342" s="462"/>
      <c r="J342" s="462"/>
      <c r="K342" s="462"/>
      <c r="L342" s="462"/>
      <c r="M342" s="462"/>
      <c r="N342" s="462"/>
      <c r="O342" s="462"/>
      <c r="P342" s="462"/>
      <c r="Q342" s="462"/>
      <c r="R342" s="462"/>
      <c r="S342" s="462"/>
      <c r="T342" s="462"/>
      <c r="U342" s="462"/>
      <c r="V342" s="406">
        <f t="shared" si="29"/>
        <v>0</v>
      </c>
    </row>
    <row r="343" spans="1:23" ht="13.8" x14ac:dyDescent="0.25">
      <c r="A343" s="648" t="s">
        <v>3413</v>
      </c>
      <c r="B343" s="406"/>
      <c r="C343" s="406"/>
      <c r="D343" s="406"/>
      <c r="E343" s="406"/>
      <c r="F343" s="406"/>
      <c r="G343" s="406"/>
      <c r="H343" s="406"/>
      <c r="I343" s="406"/>
      <c r="J343" s="406"/>
      <c r="K343" s="406"/>
      <c r="L343" s="406"/>
      <c r="M343" s="406"/>
      <c r="N343" s="406"/>
      <c r="O343" s="406"/>
      <c r="P343" s="406"/>
      <c r="Q343" s="406"/>
      <c r="R343" s="406"/>
      <c r="S343" s="406"/>
      <c r="T343" s="406"/>
      <c r="U343" s="406"/>
      <c r="V343" s="406">
        <f t="shared" si="29"/>
        <v>0</v>
      </c>
    </row>
    <row r="344" spans="1:23" ht="16.2" thickBot="1" x14ac:dyDescent="0.35">
      <c r="A344" s="526" t="s">
        <v>4600</v>
      </c>
      <c r="B344" s="512"/>
      <c r="C344" s="530"/>
      <c r="D344" s="462"/>
      <c r="E344" s="462"/>
      <c r="F344" s="423"/>
      <c r="G344" s="462"/>
      <c r="H344" s="462"/>
      <c r="I344" s="462"/>
      <c r="J344" s="462"/>
      <c r="K344" s="462"/>
      <c r="L344" s="406"/>
      <c r="M344" s="462"/>
      <c r="N344" s="462"/>
      <c r="O344" s="462"/>
      <c r="P344" s="445"/>
      <c r="Q344" s="406"/>
      <c r="R344" s="406"/>
      <c r="S344" s="406"/>
      <c r="T344" s="462"/>
      <c r="U344" s="462"/>
      <c r="V344" s="406">
        <f t="shared" si="29"/>
        <v>0</v>
      </c>
    </row>
    <row r="345" spans="1:23" ht="18" thickBot="1" x14ac:dyDescent="0.35">
      <c r="A345" s="35" t="s">
        <v>371</v>
      </c>
      <c r="B345" s="36">
        <f>SUM(B169:B344)</f>
        <v>0</v>
      </c>
      <c r="C345" s="36">
        <f t="shared" ref="C345:U345" si="30">SUM(C169:C344)</f>
        <v>11</v>
      </c>
      <c r="D345" s="36">
        <f t="shared" si="30"/>
        <v>17</v>
      </c>
      <c r="E345" s="36">
        <f t="shared" si="30"/>
        <v>73</v>
      </c>
      <c r="F345" s="36">
        <f t="shared" si="30"/>
        <v>5</v>
      </c>
      <c r="G345" s="36">
        <f t="shared" si="30"/>
        <v>73</v>
      </c>
      <c r="H345" s="36">
        <f t="shared" si="30"/>
        <v>25</v>
      </c>
      <c r="I345" s="36">
        <f t="shared" si="30"/>
        <v>19</v>
      </c>
      <c r="J345" s="36">
        <f t="shared" si="30"/>
        <v>16</v>
      </c>
      <c r="K345" s="36">
        <f t="shared" si="30"/>
        <v>88</v>
      </c>
      <c r="L345" s="36">
        <f t="shared" si="30"/>
        <v>35</v>
      </c>
      <c r="M345" s="36">
        <f t="shared" si="30"/>
        <v>133</v>
      </c>
      <c r="N345" s="36">
        <f t="shared" si="30"/>
        <v>42</v>
      </c>
      <c r="O345" s="36">
        <f t="shared" si="30"/>
        <v>114</v>
      </c>
      <c r="P345" s="36">
        <f t="shared" si="30"/>
        <v>166</v>
      </c>
      <c r="Q345" s="36">
        <f t="shared" si="30"/>
        <v>109</v>
      </c>
      <c r="R345" s="36">
        <f t="shared" si="30"/>
        <v>46</v>
      </c>
      <c r="S345" s="36">
        <f t="shared" si="30"/>
        <v>156</v>
      </c>
      <c r="T345" s="36">
        <f t="shared" si="30"/>
        <v>268</v>
      </c>
      <c r="U345" s="36">
        <f t="shared" si="30"/>
        <v>42</v>
      </c>
      <c r="V345" s="534" t="s">
        <v>22</v>
      </c>
    </row>
    <row r="346" spans="1:23" ht="13.8" thickBot="1" x14ac:dyDescent="0.3">
      <c r="B346" s="235"/>
      <c r="C346" s="235"/>
      <c r="D346" s="235"/>
      <c r="E346" s="235"/>
      <c r="F346" s="235"/>
      <c r="G346" s="235"/>
      <c r="H346" s="235"/>
      <c r="I346" s="235"/>
      <c r="J346" s="235"/>
      <c r="K346" s="235"/>
      <c r="L346" s="235"/>
      <c r="M346" s="235"/>
      <c r="N346" s="235"/>
      <c r="O346" s="235"/>
      <c r="P346" s="235"/>
      <c r="Q346" s="235"/>
      <c r="R346" s="235"/>
      <c r="S346" s="235"/>
      <c r="T346" s="235"/>
      <c r="U346" s="235"/>
      <c r="V346" s="235"/>
    </row>
    <row r="347" spans="1:23" ht="18" thickBot="1" x14ac:dyDescent="0.35">
      <c r="A347" s="35" t="s">
        <v>22</v>
      </c>
      <c r="B347" s="36">
        <f>B345+B165</f>
        <v>0</v>
      </c>
      <c r="C347" s="36">
        <f t="shared" ref="C347:U347" si="31">C345+C165</f>
        <v>31</v>
      </c>
      <c r="D347" s="36">
        <f t="shared" si="31"/>
        <v>63</v>
      </c>
      <c r="E347" s="36">
        <f t="shared" si="31"/>
        <v>78</v>
      </c>
      <c r="F347" s="36">
        <f t="shared" si="31"/>
        <v>84</v>
      </c>
      <c r="G347" s="36">
        <f t="shared" si="31"/>
        <v>89</v>
      </c>
      <c r="H347" s="36">
        <f t="shared" si="31"/>
        <v>90</v>
      </c>
      <c r="I347" s="36">
        <f t="shared" si="31"/>
        <v>91</v>
      </c>
      <c r="J347" s="36">
        <f t="shared" si="31"/>
        <v>93</v>
      </c>
      <c r="K347" s="36">
        <f t="shared" si="31"/>
        <v>131</v>
      </c>
      <c r="L347" s="36">
        <f t="shared" si="31"/>
        <v>135</v>
      </c>
      <c r="M347" s="36">
        <f t="shared" si="31"/>
        <v>133</v>
      </c>
      <c r="N347" s="36">
        <f t="shared" si="31"/>
        <v>185</v>
      </c>
      <c r="O347" s="36">
        <f t="shared" si="31"/>
        <v>211</v>
      </c>
      <c r="P347" s="36">
        <f t="shared" si="31"/>
        <v>242</v>
      </c>
      <c r="Q347" s="36">
        <f t="shared" si="31"/>
        <v>248</v>
      </c>
      <c r="R347" s="36">
        <f t="shared" si="31"/>
        <v>286</v>
      </c>
      <c r="S347" s="36">
        <f t="shared" si="31"/>
        <v>285</v>
      </c>
      <c r="T347" s="36">
        <f t="shared" si="31"/>
        <v>335</v>
      </c>
      <c r="U347" s="36">
        <f t="shared" si="31"/>
        <v>395</v>
      </c>
      <c r="V347" s="534" t="s">
        <v>22</v>
      </c>
      <c r="W347" s="659">
        <f>SUM(B347:V347)</f>
        <v>3205</v>
      </c>
    </row>
    <row r="348" spans="1:23" ht="13.8" thickBot="1" x14ac:dyDescent="0.3">
      <c r="A348" s="413"/>
      <c r="B348" s="235"/>
      <c r="C348" s="235"/>
      <c r="D348" s="235"/>
      <c r="E348" s="235"/>
      <c r="F348" s="235"/>
      <c r="G348" s="235"/>
      <c r="H348" s="235"/>
      <c r="I348" s="235"/>
      <c r="J348" s="235"/>
      <c r="K348" s="235"/>
      <c r="L348" s="235"/>
      <c r="M348" s="235"/>
      <c r="N348" s="235"/>
      <c r="O348" s="235"/>
      <c r="P348" s="235"/>
      <c r="Q348" s="235"/>
      <c r="R348" s="235"/>
      <c r="S348" s="235"/>
      <c r="T348" s="235"/>
      <c r="U348" s="235"/>
      <c r="V348" s="235"/>
    </row>
    <row r="349" spans="1:23" ht="18" thickBot="1" x14ac:dyDescent="0.35">
      <c r="B349" s="621" t="s">
        <v>9</v>
      </c>
      <c r="C349" s="621" t="s">
        <v>23</v>
      </c>
      <c r="D349" s="621" t="s">
        <v>3273</v>
      </c>
      <c r="E349" s="621" t="s">
        <v>3454</v>
      </c>
      <c r="F349" s="622" t="s">
        <v>3272</v>
      </c>
      <c r="G349" s="621" t="s">
        <v>4</v>
      </c>
      <c r="H349" s="621" t="s">
        <v>3455</v>
      </c>
      <c r="I349" s="621" t="s">
        <v>3621</v>
      </c>
      <c r="J349" s="621" t="s">
        <v>17</v>
      </c>
      <c r="K349" s="621" t="s">
        <v>5</v>
      </c>
      <c r="L349" s="621" t="s">
        <v>24</v>
      </c>
      <c r="M349" s="621" t="s">
        <v>3</v>
      </c>
      <c r="N349" s="621" t="s">
        <v>0</v>
      </c>
      <c r="O349" s="621" t="s">
        <v>10</v>
      </c>
      <c r="P349" s="621" t="s">
        <v>3096</v>
      </c>
      <c r="Q349" s="621" t="s">
        <v>16</v>
      </c>
      <c r="R349" s="621" t="s">
        <v>3592</v>
      </c>
      <c r="S349" s="621" t="s">
        <v>11</v>
      </c>
      <c r="T349" s="621" t="s">
        <v>4601</v>
      </c>
      <c r="U349" s="621" t="s">
        <v>21</v>
      </c>
      <c r="V349" s="534" t="s">
        <v>22</v>
      </c>
    </row>
    <row r="350" spans="1:23" ht="15" x14ac:dyDescent="0.25">
      <c r="A350" s="630" t="s">
        <v>725</v>
      </c>
      <c r="B350" s="235">
        <v>0</v>
      </c>
      <c r="C350" s="235">
        <v>3</v>
      </c>
      <c r="D350" s="235">
        <v>2</v>
      </c>
      <c r="E350" s="235">
        <v>7</v>
      </c>
      <c r="F350" s="235">
        <v>3</v>
      </c>
      <c r="G350" s="235">
        <v>4</v>
      </c>
      <c r="H350" s="235">
        <v>2</v>
      </c>
      <c r="I350" s="235">
        <v>3</v>
      </c>
      <c r="J350" s="235">
        <v>5</v>
      </c>
      <c r="K350" s="235">
        <v>4</v>
      </c>
      <c r="L350" s="235">
        <v>3</v>
      </c>
      <c r="M350" s="235">
        <v>5</v>
      </c>
      <c r="N350" s="235">
        <v>6</v>
      </c>
      <c r="O350" s="235">
        <v>5</v>
      </c>
      <c r="P350" s="235">
        <v>9</v>
      </c>
      <c r="Q350" s="235">
        <v>4</v>
      </c>
      <c r="R350" s="235">
        <v>5</v>
      </c>
      <c r="S350" s="235">
        <v>7</v>
      </c>
      <c r="T350" s="235">
        <v>8</v>
      </c>
      <c r="U350" s="235">
        <v>9</v>
      </c>
      <c r="V350" s="235">
        <f>SUM(B350:U350)</f>
        <v>94</v>
      </c>
    </row>
    <row r="351" spans="1:23" ht="15" x14ac:dyDescent="0.25">
      <c r="A351" s="630" t="s">
        <v>3104</v>
      </c>
      <c r="B351" s="235">
        <v>0</v>
      </c>
      <c r="C351" s="235">
        <v>6</v>
      </c>
      <c r="D351" s="235">
        <v>43</v>
      </c>
      <c r="E351" s="235">
        <v>22</v>
      </c>
      <c r="F351" s="235">
        <v>4</v>
      </c>
      <c r="G351" s="235">
        <v>9</v>
      </c>
      <c r="H351" s="235">
        <v>65</v>
      </c>
      <c r="I351" s="235">
        <v>59</v>
      </c>
      <c r="J351" s="235">
        <v>84</v>
      </c>
      <c r="K351" s="235">
        <v>52</v>
      </c>
      <c r="L351" s="235">
        <v>75</v>
      </c>
      <c r="M351" s="235">
        <v>129</v>
      </c>
      <c r="N351" s="235">
        <v>135</v>
      </c>
      <c r="O351" s="235">
        <v>93</v>
      </c>
      <c r="P351" s="235">
        <v>231</v>
      </c>
      <c r="Q351" s="235">
        <v>86</v>
      </c>
      <c r="R351" s="235">
        <v>215</v>
      </c>
      <c r="S351" s="235">
        <v>270</v>
      </c>
      <c r="T351" s="235">
        <v>285</v>
      </c>
      <c r="U351" s="235">
        <v>395</v>
      </c>
      <c r="V351" s="235">
        <f>SUM(B351:U351)</f>
        <v>2258</v>
      </c>
    </row>
    <row r="352" spans="1:23" ht="15" x14ac:dyDescent="0.25">
      <c r="A352" s="630" t="s">
        <v>727</v>
      </c>
      <c r="B352" s="416" t="e">
        <f>B351/B350</f>
        <v>#DIV/0!</v>
      </c>
      <c r="C352" s="416">
        <f t="shared" ref="C352:U352" si="32">C351/C350</f>
        <v>2</v>
      </c>
      <c r="D352" s="416">
        <f t="shared" si="32"/>
        <v>21.5</v>
      </c>
      <c r="E352" s="416">
        <f t="shared" si="32"/>
        <v>3.1428571428571428</v>
      </c>
      <c r="F352" s="416">
        <f t="shared" si="32"/>
        <v>1.3333333333333333</v>
      </c>
      <c r="G352" s="416">
        <f t="shared" si="32"/>
        <v>2.25</v>
      </c>
      <c r="H352" s="416">
        <f t="shared" si="32"/>
        <v>32.5</v>
      </c>
      <c r="I352" s="416">
        <f t="shared" si="32"/>
        <v>19.666666666666668</v>
      </c>
      <c r="J352" s="416">
        <f t="shared" si="32"/>
        <v>16.8</v>
      </c>
      <c r="K352" s="416">
        <f t="shared" si="32"/>
        <v>13</v>
      </c>
      <c r="L352" s="416">
        <f t="shared" si="32"/>
        <v>25</v>
      </c>
      <c r="M352" s="416">
        <f t="shared" si="32"/>
        <v>25.8</v>
      </c>
      <c r="N352" s="416">
        <f t="shared" si="32"/>
        <v>22.5</v>
      </c>
      <c r="O352" s="416">
        <f t="shared" si="32"/>
        <v>18.600000000000001</v>
      </c>
      <c r="P352" s="416">
        <f t="shared" si="32"/>
        <v>25.666666666666668</v>
      </c>
      <c r="Q352" s="416">
        <f t="shared" si="32"/>
        <v>21.5</v>
      </c>
      <c r="R352" s="416">
        <f t="shared" si="32"/>
        <v>43</v>
      </c>
      <c r="S352" s="416">
        <f t="shared" si="32"/>
        <v>38.571428571428569</v>
      </c>
      <c r="T352" s="416">
        <f t="shared" si="32"/>
        <v>35.625</v>
      </c>
      <c r="U352" s="416">
        <f t="shared" si="32"/>
        <v>43.888888888888886</v>
      </c>
      <c r="V352" s="416"/>
    </row>
    <row r="353" spans="1:22" ht="15" x14ac:dyDescent="0.25">
      <c r="A353" s="630" t="s">
        <v>728</v>
      </c>
      <c r="B353" s="235">
        <v>0</v>
      </c>
      <c r="C353" s="235">
        <v>13</v>
      </c>
      <c r="D353" s="235">
        <v>5</v>
      </c>
      <c r="E353" s="235">
        <v>11</v>
      </c>
      <c r="F353" s="235">
        <v>15</v>
      </c>
      <c r="G353" s="235">
        <v>15</v>
      </c>
      <c r="H353" s="235">
        <v>3</v>
      </c>
      <c r="I353" s="235">
        <v>9</v>
      </c>
      <c r="J353" s="235">
        <v>14</v>
      </c>
      <c r="K353" s="235">
        <v>15</v>
      </c>
      <c r="L353" s="235">
        <v>6</v>
      </c>
      <c r="M353" s="235">
        <v>9</v>
      </c>
      <c r="N353" s="235">
        <v>8</v>
      </c>
      <c r="O353" s="235">
        <v>11</v>
      </c>
      <c r="P353" s="235">
        <v>10</v>
      </c>
      <c r="Q353" s="235">
        <v>12</v>
      </c>
      <c r="R353" s="235">
        <v>6</v>
      </c>
      <c r="S353" s="235">
        <v>8</v>
      </c>
      <c r="T353" s="235">
        <v>10</v>
      </c>
      <c r="U353" s="235">
        <v>9</v>
      </c>
      <c r="V353" s="235"/>
    </row>
    <row r="354" spans="1:22" ht="17.399999999999999" x14ac:dyDescent="0.4">
      <c r="A354" s="631" t="s">
        <v>729</v>
      </c>
      <c r="B354" s="506" t="s">
        <v>4603</v>
      </c>
    </row>
    <row r="355" spans="1:22" ht="17.399999999999999" x14ac:dyDescent="0.4">
      <c r="A355" s="631" t="s">
        <v>730</v>
      </c>
      <c r="B355" s="506" t="s">
        <v>4604</v>
      </c>
    </row>
    <row r="356" spans="1:22" ht="17.399999999999999" x14ac:dyDescent="0.4">
      <c r="A356" s="631" t="s">
        <v>731</v>
      </c>
      <c r="B356" s="506" t="s">
        <v>4604</v>
      </c>
    </row>
    <row r="357" spans="1:22" ht="21" x14ac:dyDescent="0.5">
      <c r="A357" s="43" t="s">
        <v>732</v>
      </c>
      <c r="B357" s="506" t="s">
        <v>4620</v>
      </c>
    </row>
    <row r="358" spans="1:22" ht="21" x14ac:dyDescent="0.5">
      <c r="A358" s="43" t="s">
        <v>4605</v>
      </c>
    </row>
    <row r="359" spans="1:22" ht="21.6" thickBot="1" x14ac:dyDescent="0.55000000000000004">
      <c r="A359" s="43" t="s">
        <v>4606</v>
      </c>
    </row>
    <row r="360" spans="1:22" ht="13.8" thickBot="1" x14ac:dyDescent="0.3">
      <c r="B360" s="621" t="s">
        <v>9</v>
      </c>
      <c r="C360" s="621" t="s">
        <v>23</v>
      </c>
      <c r="D360" s="621" t="s">
        <v>3273</v>
      </c>
      <c r="E360" s="621" t="s">
        <v>3454</v>
      </c>
      <c r="F360" s="622" t="s">
        <v>3272</v>
      </c>
      <c r="G360" s="621" t="s">
        <v>4</v>
      </c>
      <c r="H360" s="621" t="s">
        <v>3455</v>
      </c>
      <c r="I360" s="621" t="s">
        <v>3621</v>
      </c>
      <c r="J360" s="621" t="s">
        <v>17</v>
      </c>
      <c r="K360" s="621" t="s">
        <v>5</v>
      </c>
      <c r="L360" s="621" t="s">
        <v>24</v>
      </c>
      <c r="M360" s="621" t="s">
        <v>3</v>
      </c>
      <c r="N360" s="621" t="s">
        <v>0</v>
      </c>
      <c r="O360" s="621" t="s">
        <v>10</v>
      </c>
      <c r="P360" s="621" t="s">
        <v>3096</v>
      </c>
      <c r="Q360" s="621" t="s">
        <v>16</v>
      </c>
      <c r="R360" s="621" t="s">
        <v>3592</v>
      </c>
      <c r="S360" s="621" t="s">
        <v>11</v>
      </c>
      <c r="T360" s="621" t="s">
        <v>4601</v>
      </c>
      <c r="U360" s="621" t="s">
        <v>21</v>
      </c>
    </row>
    <row r="361" spans="1:22" x14ac:dyDescent="0.25">
      <c r="A361" t="s">
        <v>3280</v>
      </c>
      <c r="B361" s="235">
        <v>5</v>
      </c>
      <c r="C361" s="235">
        <v>31</v>
      </c>
      <c r="D361" s="235">
        <v>63</v>
      </c>
      <c r="E361" s="235">
        <v>78</v>
      </c>
      <c r="F361" s="235">
        <v>84</v>
      </c>
      <c r="G361" s="235">
        <v>89</v>
      </c>
      <c r="H361" s="235">
        <v>90</v>
      </c>
      <c r="I361" s="235">
        <v>91</v>
      </c>
      <c r="J361" s="235">
        <v>93</v>
      </c>
      <c r="K361" s="235">
        <v>131</v>
      </c>
      <c r="L361" s="235">
        <v>142</v>
      </c>
      <c r="M361" s="235">
        <v>163</v>
      </c>
      <c r="N361" s="235">
        <v>185</v>
      </c>
      <c r="O361" s="235">
        <v>211</v>
      </c>
      <c r="P361" s="235">
        <v>242</v>
      </c>
      <c r="Q361" s="235">
        <v>248</v>
      </c>
      <c r="R361" s="235">
        <v>286</v>
      </c>
      <c r="S361" s="235">
        <v>285</v>
      </c>
      <c r="T361" s="235">
        <v>335</v>
      </c>
      <c r="U361" s="235">
        <v>395</v>
      </c>
    </row>
    <row r="362" spans="1:22" x14ac:dyDescent="0.25">
      <c r="A362" t="s">
        <v>3281</v>
      </c>
      <c r="B362" s="235">
        <f>B351</f>
        <v>0</v>
      </c>
      <c r="C362" s="235">
        <f t="shared" ref="C362:T362" si="33">C351</f>
        <v>6</v>
      </c>
      <c r="D362" s="235">
        <f t="shared" si="33"/>
        <v>43</v>
      </c>
      <c r="E362" s="235">
        <f t="shared" si="33"/>
        <v>22</v>
      </c>
      <c r="F362" s="235">
        <f t="shared" si="33"/>
        <v>4</v>
      </c>
      <c r="G362" s="235">
        <f t="shared" si="33"/>
        <v>9</v>
      </c>
      <c r="H362" s="235">
        <f t="shared" si="33"/>
        <v>65</v>
      </c>
      <c r="I362" s="235">
        <f t="shared" si="33"/>
        <v>59</v>
      </c>
      <c r="J362" s="235">
        <f t="shared" si="33"/>
        <v>84</v>
      </c>
      <c r="K362" s="235">
        <f t="shared" si="33"/>
        <v>52</v>
      </c>
      <c r="L362" s="235">
        <f t="shared" si="33"/>
        <v>75</v>
      </c>
      <c r="M362" s="235">
        <f t="shared" si="33"/>
        <v>129</v>
      </c>
      <c r="N362" s="235">
        <f t="shared" si="33"/>
        <v>135</v>
      </c>
      <c r="O362" s="235">
        <f t="shared" si="33"/>
        <v>93</v>
      </c>
      <c r="P362" s="235">
        <f t="shared" si="33"/>
        <v>231</v>
      </c>
      <c r="Q362" s="235">
        <f t="shared" si="33"/>
        <v>86</v>
      </c>
      <c r="R362" s="235">
        <f t="shared" si="33"/>
        <v>215</v>
      </c>
      <c r="S362" s="235">
        <f t="shared" si="33"/>
        <v>270</v>
      </c>
      <c r="T362" s="235">
        <f t="shared" si="33"/>
        <v>285</v>
      </c>
      <c r="U362" s="235">
        <v>395</v>
      </c>
    </row>
    <row r="363" spans="1:22" x14ac:dyDescent="0.25">
      <c r="A363" t="s">
        <v>3278</v>
      </c>
      <c r="B363" s="235">
        <f>B361-B362</f>
        <v>5</v>
      </c>
      <c r="C363" s="235">
        <f t="shared" ref="C363:U363" si="34">C361-C362</f>
        <v>25</v>
      </c>
      <c r="D363" s="235">
        <f t="shared" si="34"/>
        <v>20</v>
      </c>
      <c r="E363" s="235">
        <f t="shared" si="34"/>
        <v>56</v>
      </c>
      <c r="F363" s="235">
        <f t="shared" si="34"/>
        <v>80</v>
      </c>
      <c r="G363" s="235">
        <f t="shared" si="34"/>
        <v>80</v>
      </c>
      <c r="H363" s="235">
        <f t="shared" si="34"/>
        <v>25</v>
      </c>
      <c r="I363" s="235">
        <f t="shared" si="34"/>
        <v>32</v>
      </c>
      <c r="J363" s="235">
        <f t="shared" si="34"/>
        <v>9</v>
      </c>
      <c r="K363" s="235">
        <f t="shared" si="34"/>
        <v>79</v>
      </c>
      <c r="L363" s="235">
        <f t="shared" si="34"/>
        <v>67</v>
      </c>
      <c r="M363" s="235">
        <f t="shared" si="34"/>
        <v>34</v>
      </c>
      <c r="N363" s="235">
        <f t="shared" si="34"/>
        <v>50</v>
      </c>
      <c r="O363" s="235">
        <f t="shared" si="34"/>
        <v>118</v>
      </c>
      <c r="P363" s="235">
        <f t="shared" si="34"/>
        <v>11</v>
      </c>
      <c r="Q363" s="235">
        <f t="shared" si="34"/>
        <v>162</v>
      </c>
      <c r="R363" s="235">
        <f t="shared" si="34"/>
        <v>71</v>
      </c>
      <c r="S363" s="235">
        <f t="shared" si="34"/>
        <v>15</v>
      </c>
      <c r="T363" s="235">
        <f t="shared" si="34"/>
        <v>50</v>
      </c>
      <c r="U363" s="235">
        <f t="shared" si="34"/>
        <v>0</v>
      </c>
    </row>
    <row r="364" spans="1:22" x14ac:dyDescent="0.25">
      <c r="A364" t="s">
        <v>3279</v>
      </c>
      <c r="B364" s="632">
        <v>0</v>
      </c>
      <c r="C364" s="632">
        <v>10</v>
      </c>
      <c r="D364" s="632">
        <v>2</v>
      </c>
      <c r="E364" s="632">
        <v>-7</v>
      </c>
      <c r="F364" s="632" t="s">
        <v>97</v>
      </c>
      <c r="G364" s="632">
        <v>-10</v>
      </c>
      <c r="H364" s="632"/>
      <c r="I364" s="632"/>
      <c r="J364" s="632"/>
      <c r="K364" s="632"/>
      <c r="L364" s="632"/>
      <c r="M364" s="632"/>
      <c r="N364" s="632"/>
      <c r="O364" s="632"/>
      <c r="P364" s="632"/>
      <c r="Q364" s="632"/>
      <c r="R364" s="632"/>
      <c r="S364" s="632"/>
      <c r="T364" s="632"/>
      <c r="U364" s="632">
        <v>0</v>
      </c>
      <c r="V364" s="435"/>
    </row>
    <row r="365" spans="1:22" x14ac:dyDescent="0.25">
      <c r="A365" t="s">
        <v>4215</v>
      </c>
      <c r="B365" s="633"/>
      <c r="C365" s="633"/>
      <c r="D365" s="633"/>
      <c r="E365" s="633"/>
      <c r="F365" s="633"/>
      <c r="G365" s="633"/>
      <c r="H365" s="633"/>
      <c r="I365" s="633"/>
      <c r="J365" s="633"/>
      <c r="K365" s="633" t="s">
        <v>97</v>
      </c>
      <c r="L365" s="633"/>
      <c r="M365" s="633"/>
      <c r="N365" s="633"/>
      <c r="O365" s="633"/>
      <c r="P365" s="633"/>
      <c r="Q365" s="633"/>
      <c r="R365" s="633" t="s">
        <v>97</v>
      </c>
      <c r="S365" s="633">
        <v>0</v>
      </c>
      <c r="T365" s="633">
        <v>0</v>
      </c>
      <c r="U365" s="633"/>
      <c r="V365" s="435"/>
    </row>
    <row r="366" spans="1:22" x14ac:dyDescent="0.25">
      <c r="A366" t="s">
        <v>3282</v>
      </c>
      <c r="B366" s="632">
        <v>-2</v>
      </c>
      <c r="C366" s="632">
        <v>-25</v>
      </c>
      <c r="D366" s="632">
        <v>-19</v>
      </c>
      <c r="E366" s="632">
        <v>0</v>
      </c>
      <c r="F366" s="632">
        <v>-21</v>
      </c>
      <c r="G366" s="632">
        <v>-23</v>
      </c>
      <c r="H366" s="632">
        <v>-17</v>
      </c>
      <c r="I366" s="632">
        <v>-23</v>
      </c>
      <c r="J366" s="632">
        <v>-6</v>
      </c>
      <c r="K366" s="632">
        <v>-19</v>
      </c>
      <c r="L366" s="632">
        <v>-15</v>
      </c>
      <c r="M366" s="632">
        <v>-32</v>
      </c>
      <c r="N366" s="632">
        <v>-17</v>
      </c>
      <c r="O366" s="632">
        <v>-25</v>
      </c>
      <c r="P366" s="632">
        <v>-4</v>
      </c>
      <c r="Q366" s="632">
        <v>-15</v>
      </c>
      <c r="R366" s="632">
        <v>-19</v>
      </c>
      <c r="S366" s="632">
        <v>-2</v>
      </c>
      <c r="T366" s="632">
        <v>-15</v>
      </c>
      <c r="U366" s="632">
        <v>0</v>
      </c>
      <c r="V366" s="435"/>
    </row>
    <row r="367" spans="1:22" x14ac:dyDescent="0.25">
      <c r="A367" t="s">
        <v>3283</v>
      </c>
      <c r="B367" s="235">
        <f>SUM(B363:B366)</f>
        <v>3</v>
      </c>
      <c r="C367" s="235">
        <f t="shared" ref="C367:U367" si="35">SUM(C363:C366)</f>
        <v>10</v>
      </c>
      <c r="D367" s="235">
        <f t="shared" si="35"/>
        <v>3</v>
      </c>
      <c r="E367" s="235">
        <f t="shared" si="35"/>
        <v>49</v>
      </c>
      <c r="F367" s="235">
        <f t="shared" si="35"/>
        <v>59</v>
      </c>
      <c r="G367" s="235">
        <f t="shared" si="35"/>
        <v>47</v>
      </c>
      <c r="H367" s="235">
        <f t="shared" si="35"/>
        <v>8</v>
      </c>
      <c r="I367" s="235">
        <f t="shared" si="35"/>
        <v>9</v>
      </c>
      <c r="J367" s="235">
        <f t="shared" si="35"/>
        <v>3</v>
      </c>
      <c r="K367" s="235">
        <f t="shared" si="35"/>
        <v>60</v>
      </c>
      <c r="L367" s="235">
        <f t="shared" si="35"/>
        <v>52</v>
      </c>
      <c r="M367" s="235">
        <f t="shared" si="35"/>
        <v>2</v>
      </c>
      <c r="N367" s="235">
        <f t="shared" si="35"/>
        <v>33</v>
      </c>
      <c r="O367" s="235">
        <f t="shared" si="35"/>
        <v>93</v>
      </c>
      <c r="P367" s="235">
        <f t="shared" si="35"/>
        <v>7</v>
      </c>
      <c r="Q367" s="235">
        <f t="shared" si="35"/>
        <v>147</v>
      </c>
      <c r="R367" s="235">
        <f t="shared" si="35"/>
        <v>52</v>
      </c>
      <c r="S367" s="235">
        <f t="shared" si="35"/>
        <v>13</v>
      </c>
      <c r="T367" s="235">
        <f t="shared" si="35"/>
        <v>35</v>
      </c>
      <c r="U367" s="235">
        <f t="shared" si="35"/>
        <v>0</v>
      </c>
    </row>
  </sheetData>
  <hyperlinks>
    <hyperlink ref="A55" r:id="rId1" display="https://www.espn.com/mlb/player/_/id/33710" xr:uid="{28A00A14-1DC0-46C1-840F-20D21C0A1A59}"/>
  </hyperlinks>
  <pageMargins left="0.7" right="0.7" top="0.75" bottom="0.75" header="0.3" footer="0.3"/>
  <pageSetup scale="44" orientation="landscape" r:id="rId2"/>
  <rowBreaks count="5" manualBreakCount="5">
    <brk id="75" max="21" man="1"/>
    <brk id="148" max="21" man="1"/>
    <brk id="219" max="21" man="1"/>
    <brk id="280" max="21" man="1"/>
    <brk id="348" max="21" man="1"/>
  </rowBreaks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6169F-098C-458F-B410-937B73162C43}">
  <dimension ref="A1:W365"/>
  <sheetViews>
    <sheetView topLeftCell="A315" workbookViewId="0">
      <selection activeCell="A327" sqref="A327"/>
    </sheetView>
  </sheetViews>
  <sheetFormatPr defaultRowHeight="13.2" x14ac:dyDescent="0.25"/>
  <cols>
    <col min="1" max="1" width="23.44140625" customWidth="1"/>
    <col min="2" max="21" width="6.33203125" customWidth="1"/>
  </cols>
  <sheetData>
    <row r="1" spans="1:23" ht="18" thickBot="1" x14ac:dyDescent="0.35">
      <c r="B1" s="621" t="s">
        <v>3454</v>
      </c>
      <c r="C1" s="621" t="s">
        <v>4408</v>
      </c>
      <c r="D1" s="621" t="s">
        <v>3273</v>
      </c>
      <c r="E1" s="621" t="s">
        <v>3272</v>
      </c>
      <c r="F1" s="622" t="s">
        <v>5</v>
      </c>
      <c r="G1" s="621" t="s">
        <v>16</v>
      </c>
      <c r="H1" s="621" t="s">
        <v>3455</v>
      </c>
      <c r="I1" s="621" t="s">
        <v>9</v>
      </c>
      <c r="J1" s="621" t="s">
        <v>3096</v>
      </c>
      <c r="K1" s="621" t="s">
        <v>24</v>
      </c>
      <c r="L1" s="621" t="s">
        <v>4</v>
      </c>
      <c r="M1" s="621" t="s">
        <v>10</v>
      </c>
      <c r="N1" s="621" t="s">
        <v>23</v>
      </c>
      <c r="O1" s="621" t="s">
        <v>3</v>
      </c>
      <c r="P1" s="621" t="s">
        <v>21</v>
      </c>
      <c r="Q1" s="621" t="s">
        <v>0</v>
      </c>
      <c r="R1" s="621" t="s">
        <v>11</v>
      </c>
      <c r="S1" s="621" t="s">
        <v>14</v>
      </c>
      <c r="T1" s="621" t="s">
        <v>17</v>
      </c>
      <c r="U1" s="621" t="s">
        <v>3592</v>
      </c>
      <c r="V1" s="4" t="s">
        <v>22</v>
      </c>
      <c r="W1" s="2" t="s">
        <v>25</v>
      </c>
    </row>
    <row r="2" spans="1:23" ht="17.399999999999999" x14ac:dyDescent="0.3">
      <c r="A2" s="5" t="s">
        <v>26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</row>
    <row r="3" spans="1:23" ht="17.399999999999999" x14ac:dyDescent="0.3">
      <c r="A3" s="5" t="s">
        <v>27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  <c r="W3" s="6"/>
    </row>
    <row r="4" spans="1:23" ht="15.6" x14ac:dyDescent="0.3">
      <c r="A4" s="452" t="s">
        <v>3600</v>
      </c>
      <c r="B4" s="406"/>
      <c r="C4" s="406"/>
      <c r="D4" s="406"/>
      <c r="E4" s="406"/>
      <c r="F4" s="406"/>
      <c r="G4" s="406"/>
      <c r="H4" s="406"/>
      <c r="I4" s="406"/>
      <c r="J4" s="406"/>
      <c r="K4" s="423"/>
      <c r="L4" s="406"/>
      <c r="M4" s="423"/>
      <c r="N4" s="406"/>
      <c r="O4" s="406"/>
      <c r="P4" s="406"/>
      <c r="Q4" s="406"/>
      <c r="R4" s="406"/>
      <c r="S4" s="414">
        <v>13</v>
      </c>
      <c r="T4" s="406"/>
      <c r="U4" s="406"/>
      <c r="V4" s="406">
        <f>SUM(B4:U4)</f>
        <v>13</v>
      </c>
      <c r="W4" s="406">
        <f>COUNT(B4:U4)</f>
        <v>1</v>
      </c>
    </row>
    <row r="5" spans="1:23" ht="15.6" x14ac:dyDescent="0.3">
      <c r="A5" s="452" t="s">
        <v>3703</v>
      </c>
      <c r="B5" s="406"/>
      <c r="C5" s="406"/>
      <c r="D5" s="406"/>
      <c r="E5" s="406"/>
      <c r="F5" s="406"/>
      <c r="G5" s="406"/>
      <c r="H5" s="406"/>
      <c r="I5" s="406"/>
      <c r="J5" s="423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>
        <f t="shared" ref="V5:V15" si="0">SUM(B5:U5)</f>
        <v>0</v>
      </c>
      <c r="W5" s="406">
        <f t="shared" ref="W5:W15" si="1">COUNT(B5:U5)</f>
        <v>0</v>
      </c>
    </row>
    <row r="6" spans="1:23" ht="15.6" x14ac:dyDescent="0.3">
      <c r="A6" s="452" t="s">
        <v>4234</v>
      </c>
      <c r="B6" s="423"/>
      <c r="C6" s="406"/>
      <c r="D6" s="406"/>
      <c r="E6" s="406"/>
      <c r="F6" s="406"/>
      <c r="G6" s="406"/>
      <c r="H6" s="423"/>
      <c r="I6" s="406"/>
      <c r="J6" s="406"/>
      <c r="K6" s="406"/>
      <c r="L6" s="406"/>
      <c r="M6" s="406"/>
      <c r="N6" s="406"/>
      <c r="O6" s="423"/>
      <c r="P6" s="406"/>
      <c r="Q6" s="406"/>
      <c r="R6" s="406"/>
      <c r="S6" s="406"/>
      <c r="T6" s="406"/>
      <c r="U6" s="406"/>
      <c r="V6" s="406">
        <f t="shared" si="0"/>
        <v>0</v>
      </c>
      <c r="W6" s="406">
        <f t="shared" si="1"/>
        <v>0</v>
      </c>
    </row>
    <row r="7" spans="1:23" ht="15.6" x14ac:dyDescent="0.3">
      <c r="A7" s="401" t="s">
        <v>3602</v>
      </c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>
        <f t="shared" si="0"/>
        <v>0</v>
      </c>
      <c r="W7" s="406">
        <f t="shared" si="1"/>
        <v>0</v>
      </c>
    </row>
    <row r="8" spans="1:23" ht="15.6" x14ac:dyDescent="0.3">
      <c r="A8" s="401" t="s">
        <v>4235</v>
      </c>
      <c r="B8" s="406"/>
      <c r="C8" s="406"/>
      <c r="D8" s="406"/>
      <c r="E8" s="406"/>
      <c r="F8" s="406"/>
      <c r="G8" s="406"/>
      <c r="H8" s="406"/>
      <c r="I8" s="406"/>
      <c r="J8" s="406"/>
      <c r="K8" s="406"/>
      <c r="L8" s="406"/>
      <c r="M8" s="406"/>
      <c r="N8" s="406"/>
      <c r="O8" s="406"/>
      <c r="P8" s="406"/>
      <c r="Q8" s="406"/>
      <c r="R8" s="406"/>
      <c r="S8" s="406"/>
      <c r="T8" s="406"/>
      <c r="U8" s="406"/>
      <c r="V8" s="406">
        <f t="shared" si="0"/>
        <v>0</v>
      </c>
      <c r="W8" s="406">
        <f t="shared" si="1"/>
        <v>0</v>
      </c>
    </row>
    <row r="9" spans="1:23" ht="15.6" x14ac:dyDescent="0.3">
      <c r="A9" s="457" t="s">
        <v>28</v>
      </c>
      <c r="B9" s="406"/>
      <c r="C9" s="406"/>
      <c r="D9" s="406"/>
      <c r="E9" s="406"/>
      <c r="F9" s="406"/>
      <c r="G9" s="406"/>
      <c r="H9" s="406"/>
      <c r="I9" s="406"/>
      <c r="J9" s="423"/>
      <c r="K9" s="406"/>
      <c r="L9" s="423"/>
      <c r="M9" s="406"/>
      <c r="N9" s="406"/>
      <c r="O9" s="406"/>
      <c r="P9" s="406"/>
      <c r="Q9" s="406"/>
      <c r="R9" s="406"/>
      <c r="S9" s="406"/>
      <c r="T9" s="406"/>
      <c r="U9" s="406"/>
      <c r="V9" s="406">
        <f t="shared" si="0"/>
        <v>0</v>
      </c>
      <c r="W9" s="406">
        <f t="shared" si="1"/>
        <v>0</v>
      </c>
    </row>
    <row r="10" spans="1:23" ht="15.6" x14ac:dyDescent="0.3">
      <c r="A10" s="389" t="s">
        <v>3463</v>
      </c>
      <c r="B10" s="406"/>
      <c r="C10" s="406"/>
      <c r="D10" s="406"/>
      <c r="E10" s="406"/>
      <c r="F10" s="406"/>
      <c r="G10" s="406"/>
      <c r="H10" s="406"/>
      <c r="I10" s="406"/>
      <c r="J10" s="406"/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>
        <f t="shared" si="0"/>
        <v>0</v>
      </c>
      <c r="W10" s="406">
        <f t="shared" si="1"/>
        <v>0</v>
      </c>
    </row>
    <row r="11" spans="1:23" ht="15.6" x14ac:dyDescent="0.3">
      <c r="A11" s="487" t="s">
        <v>4236</v>
      </c>
      <c r="B11" s="406"/>
      <c r="C11" s="406"/>
      <c r="D11" s="444"/>
      <c r="E11" s="406"/>
      <c r="F11" s="406"/>
      <c r="G11" s="406"/>
      <c r="H11" s="423"/>
      <c r="I11" s="423"/>
      <c r="J11" s="445"/>
      <c r="K11" s="406"/>
      <c r="L11" s="406"/>
      <c r="M11" s="406"/>
      <c r="N11" s="406"/>
      <c r="O11" s="406"/>
      <c r="P11" s="406"/>
      <c r="Q11" s="406"/>
      <c r="R11" s="406"/>
      <c r="S11" s="406"/>
      <c r="T11" s="406"/>
      <c r="U11" s="406"/>
      <c r="V11" s="406">
        <f t="shared" si="0"/>
        <v>0</v>
      </c>
      <c r="W11" s="406">
        <f t="shared" si="1"/>
        <v>0</v>
      </c>
    </row>
    <row r="12" spans="1:23" ht="15.6" x14ac:dyDescent="0.3">
      <c r="A12" s="487" t="s">
        <v>4237</v>
      </c>
      <c r="B12" s="406"/>
      <c r="C12" s="406"/>
      <c r="D12" s="406"/>
      <c r="E12" s="406"/>
      <c r="F12" s="406"/>
      <c r="G12" s="406"/>
      <c r="H12" s="406"/>
      <c r="I12" s="406"/>
      <c r="J12" s="414">
        <v>1</v>
      </c>
      <c r="K12" s="406"/>
      <c r="L12" s="406"/>
      <c r="M12" s="406"/>
      <c r="N12" s="406"/>
      <c r="O12" s="406"/>
      <c r="P12" s="406"/>
      <c r="Q12" s="406"/>
      <c r="R12" s="406"/>
      <c r="S12" s="406"/>
      <c r="T12" s="406"/>
      <c r="U12" s="406"/>
      <c r="V12" s="406">
        <f t="shared" si="0"/>
        <v>1</v>
      </c>
      <c r="W12" s="406">
        <f t="shared" si="1"/>
        <v>1</v>
      </c>
    </row>
    <row r="13" spans="1:23" ht="15.6" x14ac:dyDescent="0.3">
      <c r="A13" s="487" t="s">
        <v>237</v>
      </c>
      <c r="B13" s="406"/>
      <c r="C13" s="406"/>
      <c r="D13" s="406"/>
      <c r="E13" s="406"/>
      <c r="F13" s="406"/>
      <c r="G13" s="406"/>
      <c r="H13" s="406"/>
      <c r="I13" s="406"/>
      <c r="J13" s="406"/>
      <c r="K13" s="406"/>
      <c r="L13" s="406"/>
      <c r="M13" s="406"/>
      <c r="N13" s="406"/>
      <c r="O13" s="406"/>
      <c r="P13" s="406"/>
      <c r="Q13" s="406"/>
      <c r="R13" s="406"/>
      <c r="S13" s="406"/>
      <c r="T13" s="406"/>
      <c r="U13" s="406"/>
      <c r="V13" s="406">
        <f t="shared" si="0"/>
        <v>0</v>
      </c>
      <c r="W13" s="406">
        <f t="shared" si="1"/>
        <v>0</v>
      </c>
    </row>
    <row r="14" spans="1:23" ht="15.6" x14ac:dyDescent="0.3">
      <c r="A14" s="487" t="s">
        <v>3191</v>
      </c>
      <c r="B14" s="406"/>
      <c r="C14" s="406"/>
      <c r="D14" s="406"/>
      <c r="E14" s="406"/>
      <c r="F14" s="406"/>
      <c r="G14" s="406"/>
      <c r="H14" s="406"/>
      <c r="I14" s="406"/>
      <c r="J14" s="406"/>
      <c r="K14" s="406"/>
      <c r="L14" s="406"/>
      <c r="M14" s="406"/>
      <c r="N14" s="406"/>
      <c r="O14" s="406"/>
      <c r="P14" s="406"/>
      <c r="Q14" s="406"/>
      <c r="R14" s="406"/>
      <c r="S14" s="406"/>
      <c r="T14" s="406"/>
      <c r="U14" s="406"/>
      <c r="V14" s="406">
        <f t="shared" si="0"/>
        <v>0</v>
      </c>
      <c r="W14" s="406">
        <f t="shared" si="1"/>
        <v>0</v>
      </c>
    </row>
    <row r="15" spans="1:23" ht="15.6" x14ac:dyDescent="0.3">
      <c r="A15" s="511" t="s">
        <v>4238</v>
      </c>
      <c r="B15" s="411"/>
      <c r="C15" s="411"/>
      <c r="D15" s="415">
        <v>2</v>
      </c>
      <c r="E15" s="411"/>
      <c r="F15" s="411"/>
      <c r="G15" s="411"/>
      <c r="H15" s="411"/>
      <c r="I15" s="411"/>
      <c r="J15" s="411"/>
      <c r="K15" s="411"/>
      <c r="L15" s="411"/>
      <c r="M15" s="411"/>
      <c r="N15" s="444"/>
      <c r="O15" s="634">
        <v>1</v>
      </c>
      <c r="P15" s="411"/>
      <c r="Q15" s="411"/>
      <c r="R15" s="411"/>
      <c r="S15" s="411"/>
      <c r="T15" s="411"/>
      <c r="U15" s="411"/>
      <c r="V15" s="406">
        <f t="shared" si="0"/>
        <v>3</v>
      </c>
      <c r="W15" s="406">
        <f t="shared" si="1"/>
        <v>2</v>
      </c>
    </row>
    <row r="16" spans="1:23" ht="17.399999999999999" x14ac:dyDescent="0.3">
      <c r="A16" s="456" t="s">
        <v>36</v>
      </c>
      <c r="B16" s="447"/>
      <c r="C16" s="447"/>
      <c r="D16" s="447"/>
      <c r="E16" s="447"/>
      <c r="F16" s="447"/>
      <c r="G16" s="447"/>
      <c r="H16" s="447"/>
      <c r="I16" s="447"/>
      <c r="J16" s="447"/>
      <c r="K16" s="447"/>
      <c r="L16" s="447"/>
      <c r="M16" s="447"/>
      <c r="N16" s="460"/>
      <c r="O16" s="447"/>
      <c r="P16" s="447"/>
      <c r="Q16" s="447"/>
      <c r="R16" s="447"/>
      <c r="S16" s="460"/>
      <c r="T16" s="447"/>
      <c r="U16" s="447"/>
      <c r="V16" s="447"/>
      <c r="W16" s="447"/>
    </row>
    <row r="17" spans="1:23" ht="15.6" x14ac:dyDescent="0.3">
      <c r="A17" s="512" t="s">
        <v>888</v>
      </c>
      <c r="B17" s="465"/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34"/>
      <c r="O17" s="412"/>
      <c r="P17" s="412"/>
      <c r="Q17" s="434"/>
      <c r="R17" s="412"/>
      <c r="S17" s="412"/>
      <c r="T17" s="412"/>
      <c r="U17" s="412"/>
      <c r="V17" s="465">
        <f>SUM(B17:U17)</f>
        <v>0</v>
      </c>
      <c r="W17" s="412">
        <f>COUNT(B17:U17)</f>
        <v>0</v>
      </c>
    </row>
    <row r="18" spans="1:23" ht="15.6" x14ac:dyDescent="0.3">
      <c r="A18" s="512" t="s">
        <v>3610</v>
      </c>
      <c r="B18" s="441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23"/>
      <c r="O18" s="406"/>
      <c r="P18" s="406"/>
      <c r="Q18" s="406"/>
      <c r="R18" s="406"/>
      <c r="S18" s="406"/>
      <c r="T18" s="406"/>
      <c r="U18" s="406"/>
      <c r="V18" s="465">
        <f t="shared" ref="V18:V24" si="2">SUM(B18:U18)</f>
        <v>0</v>
      </c>
      <c r="W18" s="412">
        <f t="shared" ref="W18:W24" si="3">COUNT(B18:U18)</f>
        <v>0</v>
      </c>
    </row>
    <row r="19" spans="1:23" ht="13.8" x14ac:dyDescent="0.25">
      <c r="A19" s="512" t="s">
        <v>927</v>
      </c>
      <c r="B19" s="441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406"/>
      <c r="Q19" s="406"/>
      <c r="R19" s="406"/>
      <c r="S19" s="406"/>
      <c r="T19" s="406"/>
      <c r="U19" s="406"/>
      <c r="V19" s="465">
        <f t="shared" si="2"/>
        <v>0</v>
      </c>
      <c r="W19" s="412">
        <f t="shared" si="3"/>
        <v>0</v>
      </c>
    </row>
    <row r="20" spans="1:23" ht="15.6" x14ac:dyDescent="0.3">
      <c r="A20" s="512" t="s">
        <v>3300</v>
      </c>
      <c r="B20" s="441"/>
      <c r="C20" s="406"/>
      <c r="D20" s="406"/>
      <c r="E20" s="423"/>
      <c r="F20" s="406"/>
      <c r="G20" s="406"/>
      <c r="H20" s="406"/>
      <c r="I20" s="406"/>
      <c r="J20" s="406"/>
      <c r="K20" s="406"/>
      <c r="L20" s="406"/>
      <c r="M20" s="406"/>
      <c r="N20" s="406"/>
      <c r="O20" s="406"/>
      <c r="P20" s="406"/>
      <c r="Q20" s="406"/>
      <c r="R20" s="406"/>
      <c r="S20" s="406"/>
      <c r="T20" s="406"/>
      <c r="U20" s="406"/>
      <c r="V20" s="465">
        <f t="shared" si="2"/>
        <v>0</v>
      </c>
      <c r="W20" s="412">
        <f t="shared" si="3"/>
        <v>0</v>
      </c>
    </row>
    <row r="21" spans="1:23" ht="15.6" x14ac:dyDescent="0.3">
      <c r="A21" s="625" t="s">
        <v>4239</v>
      </c>
      <c r="B21" s="441"/>
      <c r="C21" s="406">
        <v>7</v>
      </c>
      <c r="D21" s="406"/>
      <c r="E21" s="406">
        <v>1</v>
      </c>
      <c r="F21" s="406"/>
      <c r="G21" s="406"/>
      <c r="H21" s="406"/>
      <c r="I21" s="406"/>
      <c r="J21" s="406"/>
      <c r="K21" s="406"/>
      <c r="L21" s="406"/>
      <c r="M21" s="406"/>
      <c r="N21" s="406"/>
      <c r="O21" s="406"/>
      <c r="P21" s="423"/>
      <c r="Q21" s="406"/>
      <c r="R21" s="414">
        <v>34</v>
      </c>
      <c r="S21" s="406"/>
      <c r="T21" s="406"/>
      <c r="U21" s="406"/>
      <c r="V21" s="465">
        <f t="shared" si="2"/>
        <v>42</v>
      </c>
      <c r="W21" s="412">
        <f t="shared" si="3"/>
        <v>3</v>
      </c>
    </row>
    <row r="22" spans="1:23" ht="15.6" x14ac:dyDescent="0.3">
      <c r="A22" s="625" t="s">
        <v>4240</v>
      </c>
      <c r="B22" s="446"/>
      <c r="C22" s="411"/>
      <c r="D22" s="411"/>
      <c r="E22" s="411"/>
      <c r="F22" s="411">
        <v>5</v>
      </c>
      <c r="G22" s="411"/>
      <c r="H22" s="415">
        <v>5</v>
      </c>
      <c r="I22" s="411"/>
      <c r="J22" s="411"/>
      <c r="K22" s="411"/>
      <c r="L22" s="411"/>
      <c r="M22" s="411"/>
      <c r="N22" s="411"/>
      <c r="O22" s="411"/>
      <c r="P22" s="411"/>
      <c r="Q22" s="411"/>
      <c r="R22" s="411"/>
      <c r="S22" s="411"/>
      <c r="T22" s="411"/>
      <c r="U22" s="411"/>
      <c r="V22" s="465">
        <f t="shared" si="2"/>
        <v>10</v>
      </c>
      <c r="W22" s="412">
        <f t="shared" si="3"/>
        <v>2</v>
      </c>
    </row>
    <row r="23" spans="1:23" ht="15.6" x14ac:dyDescent="0.25">
      <c r="A23" s="625" t="s">
        <v>4241</v>
      </c>
      <c r="B23" s="461"/>
      <c r="C23" s="461"/>
      <c r="D23" s="461"/>
      <c r="E23" s="461"/>
      <c r="F23" s="461"/>
      <c r="G23" s="461"/>
      <c r="H23" s="461"/>
      <c r="I23" s="461"/>
      <c r="J23" s="461"/>
      <c r="K23" s="461"/>
      <c r="L23" s="461"/>
      <c r="M23" s="461"/>
      <c r="N23" s="461"/>
      <c r="O23" s="461"/>
      <c r="P23" s="461"/>
      <c r="Q23" s="461"/>
      <c r="R23" s="461"/>
      <c r="S23" s="461"/>
      <c r="T23" s="461"/>
      <c r="U23" s="461"/>
      <c r="V23" s="465">
        <f t="shared" si="2"/>
        <v>0</v>
      </c>
      <c r="W23" s="406">
        <f t="shared" si="3"/>
        <v>0</v>
      </c>
    </row>
    <row r="24" spans="1:23" ht="15.6" x14ac:dyDescent="0.3">
      <c r="A24" s="625" t="s">
        <v>3338</v>
      </c>
      <c r="B24" s="465"/>
      <c r="C24" s="412"/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2"/>
      <c r="Q24" s="412"/>
      <c r="R24" s="434"/>
      <c r="S24" s="412"/>
      <c r="T24" s="412"/>
      <c r="U24" s="412"/>
      <c r="V24" s="465">
        <f t="shared" si="2"/>
        <v>0</v>
      </c>
      <c r="W24" s="412">
        <f t="shared" si="3"/>
        <v>0</v>
      </c>
    </row>
    <row r="25" spans="1:23" ht="17.399999999999999" x14ac:dyDescent="0.3">
      <c r="A25" s="5" t="s">
        <v>51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</row>
    <row r="26" spans="1:23" ht="15.6" x14ac:dyDescent="0.3">
      <c r="A26" s="389" t="s">
        <v>3230</v>
      </c>
      <c r="B26" s="406"/>
      <c r="C26" s="406"/>
      <c r="D26" s="406"/>
      <c r="E26" s="406"/>
      <c r="F26" s="423"/>
      <c r="G26" s="406"/>
      <c r="H26" s="406"/>
      <c r="I26" s="406"/>
      <c r="J26" s="406"/>
      <c r="K26" s="423"/>
      <c r="L26" s="406"/>
      <c r="M26" s="406"/>
      <c r="N26" s="406"/>
      <c r="O26" s="406"/>
      <c r="P26" s="406"/>
      <c r="Q26" s="406"/>
      <c r="R26" s="406"/>
      <c r="S26" s="406"/>
      <c r="T26" s="406"/>
      <c r="U26" s="406"/>
      <c r="V26" s="406">
        <f>SUM(B26:U26)</f>
        <v>0</v>
      </c>
      <c r="W26" s="406">
        <f>COUNT(B26:U26)</f>
        <v>0</v>
      </c>
    </row>
    <row r="27" spans="1:23" ht="15.6" x14ac:dyDescent="0.3">
      <c r="A27" s="389" t="s">
        <v>3370</v>
      </c>
      <c r="B27" s="406"/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6"/>
      <c r="P27" s="406"/>
      <c r="Q27" s="406"/>
      <c r="R27" s="406"/>
      <c r="S27" s="406"/>
      <c r="T27" s="406"/>
      <c r="U27" s="406"/>
      <c r="V27" s="406">
        <f t="shared" ref="V27:V34" si="4">SUM(B27:U27)</f>
        <v>0</v>
      </c>
      <c r="W27" s="406">
        <f t="shared" ref="W27:W34" si="5">COUNT(B27:U27)</f>
        <v>0</v>
      </c>
    </row>
    <row r="28" spans="1:23" ht="15.6" x14ac:dyDescent="0.3">
      <c r="A28" s="389" t="s">
        <v>4242</v>
      </c>
      <c r="B28" s="406"/>
      <c r="C28" s="406"/>
      <c r="D28" s="406"/>
      <c r="E28" s="406"/>
      <c r="F28" s="406"/>
      <c r="G28" s="406"/>
      <c r="H28" s="406"/>
      <c r="I28" s="406"/>
      <c r="J28" s="406"/>
      <c r="K28" s="406"/>
      <c r="L28" s="406"/>
      <c r="M28" s="406"/>
      <c r="N28" s="406"/>
      <c r="O28" s="406"/>
      <c r="P28" s="406"/>
      <c r="Q28" s="406"/>
      <c r="R28" s="406"/>
      <c r="S28" s="406"/>
      <c r="T28" s="406"/>
      <c r="U28" s="406"/>
      <c r="V28" s="406">
        <f t="shared" si="4"/>
        <v>0</v>
      </c>
      <c r="W28" s="406">
        <f t="shared" si="5"/>
        <v>0</v>
      </c>
    </row>
    <row r="29" spans="1:23" ht="15.6" x14ac:dyDescent="0.3">
      <c r="A29" s="389" t="s">
        <v>4243</v>
      </c>
      <c r="B29" s="406"/>
      <c r="C29" s="406"/>
      <c r="D29" s="406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06"/>
      <c r="P29" s="406"/>
      <c r="Q29" s="406"/>
      <c r="R29" s="406"/>
      <c r="S29" s="414">
        <v>3</v>
      </c>
      <c r="T29" s="406"/>
      <c r="U29" s="406"/>
      <c r="V29" s="406">
        <f t="shared" si="4"/>
        <v>3</v>
      </c>
      <c r="W29" s="406">
        <f t="shared" si="5"/>
        <v>1</v>
      </c>
    </row>
    <row r="30" spans="1:23" ht="15.6" x14ac:dyDescent="0.3">
      <c r="A30" s="389" t="s">
        <v>99</v>
      </c>
      <c r="B30" s="406"/>
      <c r="C30" s="406"/>
      <c r="D30" s="406"/>
      <c r="E30" s="406"/>
      <c r="F30" s="406"/>
      <c r="G30" s="406"/>
      <c r="H30" s="406"/>
      <c r="I30" s="423"/>
      <c r="J30" s="406"/>
      <c r="K30" s="406"/>
      <c r="L30" s="406"/>
      <c r="M30" s="406"/>
      <c r="N30" s="406"/>
      <c r="O30" s="406"/>
      <c r="P30" s="406"/>
      <c r="Q30" s="406"/>
      <c r="R30" s="406"/>
      <c r="S30" s="406"/>
      <c r="T30" s="406"/>
      <c r="U30" s="406"/>
      <c r="V30" s="406">
        <f t="shared" si="4"/>
        <v>0</v>
      </c>
      <c r="W30" s="406">
        <f t="shared" si="5"/>
        <v>0</v>
      </c>
    </row>
    <row r="31" spans="1:23" ht="15.6" x14ac:dyDescent="0.3">
      <c r="A31" s="450" t="s">
        <v>975</v>
      </c>
      <c r="B31" s="406"/>
      <c r="C31" s="406"/>
      <c r="D31" s="406"/>
      <c r="E31" s="406"/>
      <c r="F31" s="406"/>
      <c r="G31" s="406"/>
      <c r="H31" s="406"/>
      <c r="I31" s="406"/>
      <c r="J31" s="414">
        <v>1</v>
      </c>
      <c r="K31" s="406"/>
      <c r="L31" s="406"/>
      <c r="M31" s="406"/>
      <c r="N31" s="406"/>
      <c r="O31" s="406"/>
      <c r="P31" s="423"/>
      <c r="Q31" s="406"/>
      <c r="R31" s="406"/>
      <c r="S31" s="406"/>
      <c r="T31" s="406"/>
      <c r="U31" s="406"/>
      <c r="V31" s="406">
        <f t="shared" si="4"/>
        <v>1</v>
      </c>
      <c r="W31" s="406">
        <f t="shared" si="5"/>
        <v>1</v>
      </c>
    </row>
    <row r="32" spans="1:23" ht="15.6" x14ac:dyDescent="0.3">
      <c r="A32" s="450" t="s">
        <v>4244</v>
      </c>
      <c r="B32" s="406"/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06"/>
      <c r="P32" s="406"/>
      <c r="Q32" s="406"/>
      <c r="R32" s="406"/>
      <c r="S32" s="406"/>
      <c r="T32" s="406"/>
      <c r="U32" s="406"/>
      <c r="V32" s="406">
        <f t="shared" si="4"/>
        <v>0</v>
      </c>
      <c r="W32" s="406">
        <f t="shared" si="5"/>
        <v>0</v>
      </c>
    </row>
    <row r="33" spans="1:23" ht="15.6" x14ac:dyDescent="0.3">
      <c r="A33" s="450" t="s">
        <v>4245</v>
      </c>
      <c r="B33" s="406"/>
      <c r="C33" s="406"/>
      <c r="D33" s="406"/>
      <c r="E33" s="414">
        <v>1</v>
      </c>
      <c r="F33" s="406"/>
      <c r="G33" s="406"/>
      <c r="H33" s="406"/>
      <c r="I33" s="406"/>
      <c r="J33" s="406"/>
      <c r="K33" s="406"/>
      <c r="L33" s="406"/>
      <c r="M33" s="423"/>
      <c r="N33" s="406"/>
      <c r="O33" s="406"/>
      <c r="P33" s="406"/>
      <c r="Q33" s="406"/>
      <c r="R33" s="406"/>
      <c r="S33" s="406"/>
      <c r="T33" s="406"/>
      <c r="U33" s="406"/>
      <c r="V33" s="406">
        <f t="shared" si="4"/>
        <v>1</v>
      </c>
      <c r="W33" s="406">
        <f t="shared" si="5"/>
        <v>1</v>
      </c>
    </row>
    <row r="34" spans="1:23" ht="16.2" thickBot="1" x14ac:dyDescent="0.35">
      <c r="A34" s="450" t="s">
        <v>3472</v>
      </c>
      <c r="B34" s="406"/>
      <c r="C34" s="406"/>
      <c r="D34" s="406"/>
      <c r="E34" s="406">
        <v>1</v>
      </c>
      <c r="F34" s="406"/>
      <c r="G34" s="406"/>
      <c r="H34" s="406"/>
      <c r="I34" s="406"/>
      <c r="J34" s="406"/>
      <c r="K34" s="406"/>
      <c r="L34" s="406">
        <v>4</v>
      </c>
      <c r="M34" s="406"/>
      <c r="N34" s="406">
        <v>3</v>
      </c>
      <c r="O34" s="406"/>
      <c r="P34" s="406"/>
      <c r="Q34" s="406"/>
      <c r="R34" s="406"/>
      <c r="S34" s="414">
        <v>36</v>
      </c>
      <c r="T34" s="406">
        <v>24</v>
      </c>
      <c r="U34" s="411"/>
      <c r="V34" s="406">
        <f t="shared" si="4"/>
        <v>68</v>
      </c>
      <c r="W34" s="406">
        <f t="shared" si="5"/>
        <v>5</v>
      </c>
    </row>
    <row r="35" spans="1:23" ht="18" thickBot="1" x14ac:dyDescent="0.35">
      <c r="A35" s="5" t="s">
        <v>74</v>
      </c>
      <c r="B35" s="621" t="s">
        <v>3454</v>
      </c>
      <c r="C35" s="621" t="s">
        <v>4408</v>
      </c>
      <c r="D35" s="621" t="s">
        <v>3273</v>
      </c>
      <c r="E35" s="621" t="s">
        <v>3272</v>
      </c>
      <c r="F35" s="622" t="s">
        <v>5</v>
      </c>
      <c r="G35" s="621" t="s">
        <v>16</v>
      </c>
      <c r="H35" s="621" t="s">
        <v>3455</v>
      </c>
      <c r="I35" s="621" t="s">
        <v>9</v>
      </c>
      <c r="J35" s="621" t="s">
        <v>3096</v>
      </c>
      <c r="K35" s="621" t="s">
        <v>24</v>
      </c>
      <c r="L35" s="621" t="s">
        <v>4</v>
      </c>
      <c r="M35" s="621" t="s">
        <v>10</v>
      </c>
      <c r="N35" s="621" t="s">
        <v>23</v>
      </c>
      <c r="O35" s="621" t="s">
        <v>3</v>
      </c>
      <c r="P35" s="621" t="s">
        <v>21</v>
      </c>
      <c r="Q35" s="621" t="s">
        <v>0</v>
      </c>
      <c r="R35" s="621" t="s">
        <v>11</v>
      </c>
      <c r="S35" s="621" t="s">
        <v>14</v>
      </c>
      <c r="T35" s="621" t="s">
        <v>17</v>
      </c>
      <c r="U35" s="621" t="s">
        <v>3592</v>
      </c>
      <c r="V35" s="4" t="s">
        <v>22</v>
      </c>
      <c r="W35" s="2" t="s">
        <v>25</v>
      </c>
    </row>
    <row r="36" spans="1:23" ht="15.6" x14ac:dyDescent="0.3">
      <c r="A36" s="512" t="s">
        <v>4246</v>
      </c>
      <c r="B36" s="441"/>
      <c r="C36" s="423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6"/>
      <c r="P36" s="406"/>
      <c r="Q36" s="406"/>
      <c r="R36" s="406"/>
      <c r="S36" s="406"/>
      <c r="T36" s="423"/>
      <c r="U36" s="412"/>
      <c r="V36" s="412">
        <f>SUM(B36:U36)</f>
        <v>0</v>
      </c>
      <c r="W36" s="412">
        <f>COUNT(B36:U36)</f>
        <v>0</v>
      </c>
    </row>
    <row r="37" spans="1:23" ht="15.6" x14ac:dyDescent="0.3">
      <c r="A37" s="512" t="s">
        <v>4247</v>
      </c>
      <c r="B37" s="465"/>
      <c r="C37" s="412"/>
      <c r="D37" s="412"/>
      <c r="E37" s="412"/>
      <c r="F37" s="412"/>
      <c r="G37" s="412"/>
      <c r="H37" s="412"/>
      <c r="I37" s="412"/>
      <c r="J37" s="412"/>
      <c r="K37" s="412"/>
      <c r="L37" s="434"/>
      <c r="M37" s="440">
        <v>15</v>
      </c>
      <c r="N37" s="412"/>
      <c r="O37" s="412"/>
      <c r="P37" s="412"/>
      <c r="Q37" s="412"/>
      <c r="R37" s="434"/>
      <c r="S37" s="412"/>
      <c r="T37" s="412"/>
      <c r="U37" s="412">
        <v>6</v>
      </c>
      <c r="V37" s="412">
        <f t="shared" ref="V37:V47" si="6">SUM(B37:U37)</f>
        <v>21</v>
      </c>
      <c r="W37" s="412">
        <f t="shared" ref="W37:W47" si="7">COUNT(B37:U37)</f>
        <v>2</v>
      </c>
    </row>
    <row r="38" spans="1:23" ht="15.6" x14ac:dyDescent="0.3">
      <c r="A38" s="512" t="s">
        <v>3120</v>
      </c>
      <c r="B38" s="441"/>
      <c r="C38" s="406"/>
      <c r="D38" s="406"/>
      <c r="E38" s="406"/>
      <c r="F38" s="406"/>
      <c r="G38" s="406"/>
      <c r="H38" s="406"/>
      <c r="I38" s="406"/>
      <c r="J38" s="406"/>
      <c r="K38" s="406"/>
      <c r="L38" s="406"/>
      <c r="M38" s="406"/>
      <c r="N38" s="406"/>
      <c r="O38" s="406"/>
      <c r="P38" s="406"/>
      <c r="Q38" s="423"/>
      <c r="R38" s="406"/>
      <c r="S38" s="406"/>
      <c r="T38" s="406"/>
      <c r="U38" s="406"/>
      <c r="V38" s="412">
        <f t="shared" si="6"/>
        <v>0</v>
      </c>
      <c r="W38" s="412">
        <f t="shared" si="7"/>
        <v>0</v>
      </c>
    </row>
    <row r="39" spans="1:23" ht="15.6" x14ac:dyDescent="0.3">
      <c r="A39" s="512" t="s">
        <v>4248</v>
      </c>
      <c r="B39" s="406"/>
      <c r="C39" s="406"/>
      <c r="D39" s="406"/>
      <c r="E39" s="406">
        <v>1</v>
      </c>
      <c r="F39" s="406"/>
      <c r="G39" s="406"/>
      <c r="H39" s="406"/>
      <c r="I39" s="406"/>
      <c r="J39" s="406"/>
      <c r="K39" s="406"/>
      <c r="L39" s="406"/>
      <c r="M39" s="406"/>
      <c r="N39" s="406"/>
      <c r="O39" s="406"/>
      <c r="P39" s="406"/>
      <c r="Q39" s="406"/>
      <c r="R39" s="406"/>
      <c r="S39" s="406"/>
      <c r="T39" s="406"/>
      <c r="U39" s="414">
        <v>138</v>
      </c>
      <c r="V39" s="412">
        <f t="shared" si="6"/>
        <v>139</v>
      </c>
      <c r="W39" s="412">
        <f t="shared" si="7"/>
        <v>2</v>
      </c>
    </row>
    <row r="40" spans="1:23" ht="15.6" x14ac:dyDescent="0.3">
      <c r="A40" s="512" t="s">
        <v>4249</v>
      </c>
      <c r="B40" s="441"/>
      <c r="C40" s="406"/>
      <c r="D40" s="406"/>
      <c r="E40" s="406"/>
      <c r="F40" s="406">
        <v>7</v>
      </c>
      <c r="G40" s="406"/>
      <c r="H40" s="406"/>
      <c r="I40" s="406"/>
      <c r="J40" s="406">
        <v>1</v>
      </c>
      <c r="K40" s="406"/>
      <c r="L40" s="406"/>
      <c r="M40" s="406">
        <v>10</v>
      </c>
      <c r="N40" s="406"/>
      <c r="O40" s="406"/>
      <c r="P40" s="406"/>
      <c r="Q40" s="406"/>
      <c r="R40" s="414">
        <v>44</v>
      </c>
      <c r="S40" s="406"/>
      <c r="T40" s="406"/>
      <c r="U40" s="439">
        <v>6</v>
      </c>
      <c r="V40" s="412">
        <f t="shared" si="6"/>
        <v>68</v>
      </c>
      <c r="W40" s="412">
        <f t="shared" si="7"/>
        <v>5</v>
      </c>
    </row>
    <row r="41" spans="1:23" ht="15.6" x14ac:dyDescent="0.3">
      <c r="A41" s="512" t="s">
        <v>4250</v>
      </c>
      <c r="B41" s="441"/>
      <c r="C41" s="406"/>
      <c r="D41" s="406"/>
      <c r="E41" s="406"/>
      <c r="F41" s="406"/>
      <c r="G41" s="406"/>
      <c r="H41" s="406"/>
      <c r="I41" s="406"/>
      <c r="J41" s="406"/>
      <c r="K41" s="406">
        <v>11</v>
      </c>
      <c r="L41" s="406"/>
      <c r="M41" s="406"/>
      <c r="N41" s="406">
        <v>51</v>
      </c>
      <c r="O41" s="406"/>
      <c r="P41" s="406"/>
      <c r="Q41" s="406">
        <v>30</v>
      </c>
      <c r="R41" s="414">
        <v>54</v>
      </c>
      <c r="S41" s="406"/>
      <c r="T41" s="406">
        <v>31</v>
      </c>
      <c r="U41" s="423"/>
      <c r="V41" s="412">
        <f t="shared" si="6"/>
        <v>177</v>
      </c>
      <c r="W41" s="412">
        <f t="shared" si="7"/>
        <v>5</v>
      </c>
    </row>
    <row r="42" spans="1:23" ht="15.6" x14ac:dyDescent="0.3">
      <c r="A42" s="512" t="s">
        <v>4251</v>
      </c>
      <c r="B42" s="441"/>
      <c r="C42" s="406"/>
      <c r="D42" s="406"/>
      <c r="E42" s="406"/>
      <c r="F42" s="406"/>
      <c r="G42" s="406"/>
      <c r="H42" s="423"/>
      <c r="I42" s="406"/>
      <c r="J42" s="406"/>
      <c r="K42" s="406"/>
      <c r="L42" s="406"/>
      <c r="M42" s="406"/>
      <c r="N42" s="406"/>
      <c r="O42" s="406"/>
      <c r="P42" s="406"/>
      <c r="Q42" s="406"/>
      <c r="R42" s="406"/>
      <c r="S42" s="406"/>
      <c r="T42" s="406"/>
      <c r="U42" s="406"/>
      <c r="V42" s="412">
        <f t="shared" si="6"/>
        <v>0</v>
      </c>
      <c r="W42" s="412">
        <f t="shared" si="7"/>
        <v>0</v>
      </c>
    </row>
    <row r="43" spans="1:23" ht="13.8" x14ac:dyDescent="0.25">
      <c r="A43" s="626" t="s">
        <v>4252</v>
      </c>
      <c r="B43" s="441"/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6"/>
      <c r="P43" s="406"/>
      <c r="Q43" s="406"/>
      <c r="R43" s="406"/>
      <c r="S43" s="406"/>
      <c r="T43" s="406"/>
      <c r="U43" s="406"/>
      <c r="V43" s="412">
        <f t="shared" si="6"/>
        <v>0</v>
      </c>
      <c r="W43" s="412">
        <f t="shared" si="7"/>
        <v>0</v>
      </c>
    </row>
    <row r="44" spans="1:23" ht="15.6" x14ac:dyDescent="0.3">
      <c r="A44" s="626" t="s">
        <v>4253</v>
      </c>
      <c r="B44" s="441"/>
      <c r="C44" s="406"/>
      <c r="D44" s="406"/>
      <c r="E44" s="406"/>
      <c r="F44" s="406"/>
      <c r="G44" s="406"/>
      <c r="H44" s="406"/>
      <c r="I44" s="406"/>
      <c r="J44" s="414">
        <v>24</v>
      </c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6">
        <v>17</v>
      </c>
      <c r="V44" s="412">
        <f t="shared" si="6"/>
        <v>41</v>
      </c>
      <c r="W44" s="412">
        <f t="shared" si="7"/>
        <v>2</v>
      </c>
    </row>
    <row r="45" spans="1:23" ht="13.8" x14ac:dyDescent="0.25">
      <c r="A45" s="626" t="s">
        <v>4254</v>
      </c>
      <c r="B45" s="441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12">
        <f t="shared" si="6"/>
        <v>0</v>
      </c>
      <c r="W45" s="412">
        <f t="shared" si="7"/>
        <v>0</v>
      </c>
    </row>
    <row r="46" spans="1:23" ht="15.6" x14ac:dyDescent="0.3">
      <c r="A46" s="626" t="s">
        <v>4255</v>
      </c>
      <c r="B46" s="441"/>
      <c r="C46" s="406"/>
      <c r="D46" s="415">
        <v>2</v>
      </c>
      <c r="E46" s="406"/>
      <c r="F46" s="406"/>
      <c r="G46" s="406"/>
      <c r="H46" s="406"/>
      <c r="I46" s="406"/>
      <c r="J46" s="406"/>
      <c r="K46" s="406"/>
      <c r="L46" s="423"/>
      <c r="M46" s="406"/>
      <c r="N46" s="406"/>
      <c r="O46" s="406"/>
      <c r="P46" s="406"/>
      <c r="Q46" s="406"/>
      <c r="R46" s="406"/>
      <c r="S46" s="406"/>
      <c r="T46" s="406"/>
      <c r="U46" s="406"/>
      <c r="V46" s="412">
        <f t="shared" si="6"/>
        <v>2</v>
      </c>
      <c r="W46" s="412">
        <f t="shared" si="7"/>
        <v>1</v>
      </c>
    </row>
    <row r="47" spans="1:23" ht="15.6" x14ac:dyDescent="0.3">
      <c r="A47" s="626" t="s">
        <v>507</v>
      </c>
      <c r="B47" s="441"/>
      <c r="C47" s="406"/>
      <c r="D47" s="415">
        <v>2</v>
      </c>
      <c r="E47" s="423"/>
      <c r="F47" s="406"/>
      <c r="G47" s="406"/>
      <c r="H47" s="406"/>
      <c r="I47" s="406"/>
      <c r="J47" s="406"/>
      <c r="K47" s="406"/>
      <c r="L47" s="406"/>
      <c r="M47" s="406"/>
      <c r="N47" s="406"/>
      <c r="O47" s="406"/>
      <c r="P47" s="406"/>
      <c r="Q47" s="406"/>
      <c r="R47" s="406"/>
      <c r="S47" s="406"/>
      <c r="T47" s="406"/>
      <c r="U47" s="406"/>
      <c r="V47" s="412">
        <f t="shared" si="6"/>
        <v>2</v>
      </c>
      <c r="W47" s="412">
        <f t="shared" si="7"/>
        <v>1</v>
      </c>
    </row>
    <row r="48" spans="1:23" ht="17.399999999999999" x14ac:dyDescent="0.3">
      <c r="A48" s="5" t="s">
        <v>103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</row>
    <row r="49" spans="1:23" ht="15.6" x14ac:dyDescent="0.3">
      <c r="A49" s="512" t="s">
        <v>4256</v>
      </c>
      <c r="B49" s="406"/>
      <c r="C49" s="406">
        <v>7</v>
      </c>
      <c r="D49" s="406"/>
      <c r="E49" s="406"/>
      <c r="F49" s="406"/>
      <c r="G49" s="406"/>
      <c r="H49" s="406"/>
      <c r="I49" s="406"/>
      <c r="J49" s="406"/>
      <c r="K49" s="406"/>
      <c r="L49" s="406"/>
      <c r="M49" s="406"/>
      <c r="N49" s="414">
        <v>11</v>
      </c>
      <c r="O49" s="406"/>
      <c r="P49" s="406"/>
      <c r="Q49" s="406"/>
      <c r="R49" s="406"/>
      <c r="S49" s="406"/>
      <c r="T49" s="406"/>
      <c r="U49" s="406"/>
      <c r="V49" s="441">
        <f>SUM(B49:U49)</f>
        <v>18</v>
      </c>
      <c r="W49" s="406">
        <f>COUNT(B49:U49)</f>
        <v>2</v>
      </c>
    </row>
    <row r="50" spans="1:23" ht="13.8" x14ac:dyDescent="0.25">
      <c r="A50" s="512" t="s">
        <v>4257</v>
      </c>
      <c r="B50" s="406"/>
      <c r="C50" s="406"/>
      <c r="D50" s="406"/>
      <c r="E50" s="406"/>
      <c r="F50" s="406"/>
      <c r="G50" s="406"/>
      <c r="H50" s="406"/>
      <c r="I50" s="406"/>
      <c r="J50" s="406"/>
      <c r="K50" s="406"/>
      <c r="L50" s="406"/>
      <c r="M50" s="406"/>
      <c r="N50" s="406"/>
      <c r="O50" s="406"/>
      <c r="P50" s="406"/>
      <c r="Q50" s="406"/>
      <c r="R50" s="406"/>
      <c r="S50" s="406"/>
      <c r="T50" s="406"/>
      <c r="U50" s="406"/>
      <c r="V50" s="441">
        <f t="shared" ref="V50:V62" si="8">SUM(B50:U50)</f>
        <v>0</v>
      </c>
      <c r="W50" s="406">
        <f t="shared" ref="W50:W62" si="9">COUNT(B50:U50)</f>
        <v>0</v>
      </c>
    </row>
    <row r="51" spans="1:23" ht="15.6" x14ac:dyDescent="0.3">
      <c r="A51" s="512" t="s">
        <v>3718</v>
      </c>
      <c r="B51" s="406"/>
      <c r="C51" s="406"/>
      <c r="D51" s="406"/>
      <c r="E51" s="406"/>
      <c r="F51" s="406"/>
      <c r="G51" s="406"/>
      <c r="H51" s="406"/>
      <c r="I51" s="406"/>
      <c r="J51" s="406"/>
      <c r="K51" s="406"/>
      <c r="L51" s="406"/>
      <c r="M51" s="406"/>
      <c r="N51" s="406">
        <v>51</v>
      </c>
      <c r="O51" s="406"/>
      <c r="P51" s="406"/>
      <c r="Q51" s="406"/>
      <c r="R51" s="406">
        <v>64</v>
      </c>
      <c r="S51" s="406"/>
      <c r="T51" s="406">
        <v>51</v>
      </c>
      <c r="U51" s="414">
        <v>69</v>
      </c>
      <c r="V51" s="441">
        <f t="shared" si="8"/>
        <v>235</v>
      </c>
      <c r="W51" s="406">
        <f t="shared" si="9"/>
        <v>4</v>
      </c>
    </row>
    <row r="52" spans="1:23" ht="13.8" x14ac:dyDescent="0.25">
      <c r="A52" s="512" t="s">
        <v>3634</v>
      </c>
      <c r="B52" s="461"/>
      <c r="C52" s="461"/>
      <c r="D52" s="461"/>
      <c r="E52" s="461"/>
      <c r="F52" s="461"/>
      <c r="G52" s="461"/>
      <c r="H52" s="461"/>
      <c r="I52" s="461"/>
      <c r="J52" s="461"/>
      <c r="K52" s="461"/>
      <c r="L52" s="461"/>
      <c r="M52" s="461"/>
      <c r="N52" s="461"/>
      <c r="O52" s="461"/>
      <c r="P52" s="461"/>
      <c r="Q52" s="461"/>
      <c r="R52" s="461"/>
      <c r="S52" s="461"/>
      <c r="T52" s="461"/>
      <c r="U52" s="461"/>
      <c r="V52" s="441">
        <f t="shared" si="8"/>
        <v>0</v>
      </c>
      <c r="W52" s="406">
        <f t="shared" si="9"/>
        <v>0</v>
      </c>
    </row>
    <row r="53" spans="1:23" ht="13.8" x14ac:dyDescent="0.25">
      <c r="A53" s="512" t="s">
        <v>3635</v>
      </c>
      <c r="B53" s="406"/>
      <c r="C53" s="406"/>
      <c r="D53" s="406"/>
      <c r="E53" s="406"/>
      <c r="F53" s="406"/>
      <c r="G53" s="406"/>
      <c r="H53" s="406"/>
      <c r="I53" s="406"/>
      <c r="J53" s="406"/>
      <c r="K53" s="406"/>
      <c r="L53" s="406"/>
      <c r="M53" s="406"/>
      <c r="N53" s="406"/>
      <c r="O53" s="406"/>
      <c r="P53" s="406"/>
      <c r="Q53" s="406"/>
      <c r="R53" s="406"/>
      <c r="S53" s="406"/>
      <c r="T53" s="406"/>
      <c r="U53" s="406"/>
      <c r="V53" s="441">
        <f t="shared" si="8"/>
        <v>0</v>
      </c>
      <c r="W53" s="406">
        <f t="shared" si="9"/>
        <v>0</v>
      </c>
    </row>
    <row r="54" spans="1:23" ht="15.6" x14ac:dyDescent="0.3">
      <c r="A54" s="512" t="s">
        <v>3528</v>
      </c>
      <c r="B54" s="406"/>
      <c r="C54" s="406"/>
      <c r="D54" s="406"/>
      <c r="E54" s="406"/>
      <c r="F54" s="406"/>
      <c r="G54" s="406"/>
      <c r="H54" s="406"/>
      <c r="I54" s="423"/>
      <c r="J54" s="406"/>
      <c r="K54" s="406"/>
      <c r="L54" s="406"/>
      <c r="M54" s="406"/>
      <c r="N54" s="406"/>
      <c r="O54" s="406"/>
      <c r="P54" s="406"/>
      <c r="Q54" s="406"/>
      <c r="R54" s="406"/>
      <c r="S54" s="406"/>
      <c r="T54" s="406"/>
      <c r="U54" s="406"/>
      <c r="V54" s="441">
        <f t="shared" si="8"/>
        <v>0</v>
      </c>
      <c r="W54" s="406">
        <f t="shared" si="9"/>
        <v>0</v>
      </c>
    </row>
    <row r="55" spans="1:23" ht="13.8" x14ac:dyDescent="0.25">
      <c r="A55" s="512" t="s">
        <v>4258</v>
      </c>
      <c r="B55" s="406"/>
      <c r="C55" s="406"/>
      <c r="D55" s="406"/>
      <c r="E55" s="406"/>
      <c r="F55" s="406"/>
      <c r="G55" s="406"/>
      <c r="H55" s="406"/>
      <c r="I55" s="406"/>
      <c r="J55" s="406"/>
      <c r="K55" s="406"/>
      <c r="L55" s="406"/>
      <c r="M55" s="406"/>
      <c r="N55" s="406"/>
      <c r="O55" s="406"/>
      <c r="P55" s="406"/>
      <c r="Q55" s="406"/>
      <c r="R55" s="406"/>
      <c r="S55" s="406"/>
      <c r="T55" s="406"/>
      <c r="U55" s="406"/>
      <c r="V55" s="441">
        <f t="shared" si="8"/>
        <v>0</v>
      </c>
      <c r="W55" s="406">
        <f t="shared" si="9"/>
        <v>0</v>
      </c>
    </row>
    <row r="56" spans="1:23" ht="15.6" x14ac:dyDescent="0.3">
      <c r="A56" s="512" t="s">
        <v>4259</v>
      </c>
      <c r="B56" s="406"/>
      <c r="C56" s="406"/>
      <c r="D56" s="406"/>
      <c r="E56" s="406"/>
      <c r="F56" s="406"/>
      <c r="G56" s="406"/>
      <c r="H56" s="406"/>
      <c r="I56" s="406"/>
      <c r="J56" s="406"/>
      <c r="K56" s="406"/>
      <c r="L56" s="423"/>
      <c r="M56" s="406"/>
      <c r="N56" s="406"/>
      <c r="O56" s="406"/>
      <c r="P56" s="406"/>
      <c r="Q56" s="406"/>
      <c r="R56" s="406"/>
      <c r="S56" s="406"/>
      <c r="T56" s="406"/>
      <c r="U56" s="406"/>
      <c r="V56" s="441">
        <f t="shared" si="8"/>
        <v>0</v>
      </c>
      <c r="W56" s="406">
        <f t="shared" si="9"/>
        <v>0</v>
      </c>
    </row>
    <row r="57" spans="1:23" ht="15.6" x14ac:dyDescent="0.3">
      <c r="A57" s="513" t="s">
        <v>3485</v>
      </c>
      <c r="B57" s="406"/>
      <c r="C57" s="406"/>
      <c r="D57" s="406">
        <v>2</v>
      </c>
      <c r="E57" s="406"/>
      <c r="F57" s="406"/>
      <c r="G57" s="406"/>
      <c r="H57" s="406"/>
      <c r="I57" s="406"/>
      <c r="J57" s="406"/>
      <c r="K57" s="406"/>
      <c r="L57" s="406"/>
      <c r="M57" s="406"/>
      <c r="N57" s="406"/>
      <c r="O57" s="406"/>
      <c r="P57" s="406"/>
      <c r="Q57" s="423"/>
      <c r="R57" s="406"/>
      <c r="S57" s="414">
        <v>13</v>
      </c>
      <c r="T57" s="406"/>
      <c r="U57" s="406"/>
      <c r="V57" s="441">
        <f t="shared" si="8"/>
        <v>15</v>
      </c>
      <c r="W57" s="406">
        <f t="shared" si="9"/>
        <v>2</v>
      </c>
    </row>
    <row r="58" spans="1:23" ht="15.6" x14ac:dyDescent="0.3">
      <c r="A58" s="513" t="s">
        <v>234</v>
      </c>
      <c r="B58" s="406"/>
      <c r="C58" s="406"/>
      <c r="D58" s="406"/>
      <c r="E58" s="406"/>
      <c r="F58" s="406"/>
      <c r="G58" s="406"/>
      <c r="H58" s="406"/>
      <c r="I58" s="406"/>
      <c r="J58" s="406"/>
      <c r="K58" s="406"/>
      <c r="L58" s="406"/>
      <c r="M58" s="406"/>
      <c r="N58" s="406"/>
      <c r="O58" s="423"/>
      <c r="P58" s="406"/>
      <c r="Q58" s="406"/>
      <c r="R58" s="406"/>
      <c r="S58" s="406"/>
      <c r="T58" s="406"/>
      <c r="U58" s="406"/>
      <c r="V58" s="441">
        <f t="shared" si="8"/>
        <v>0</v>
      </c>
      <c r="W58" s="406">
        <f t="shared" si="9"/>
        <v>0</v>
      </c>
    </row>
    <row r="59" spans="1:23" ht="15.6" x14ac:dyDescent="0.3">
      <c r="A59" s="514" t="s">
        <v>4260</v>
      </c>
      <c r="B59" s="406"/>
      <c r="C59" s="406"/>
      <c r="D59" s="406"/>
      <c r="E59" s="406"/>
      <c r="F59" s="406"/>
      <c r="G59" s="406"/>
      <c r="H59" s="406"/>
      <c r="I59" s="423"/>
      <c r="J59" s="406"/>
      <c r="K59" s="423"/>
      <c r="L59" s="406"/>
      <c r="M59" s="406"/>
      <c r="N59" s="406"/>
      <c r="O59" s="406"/>
      <c r="P59" s="406"/>
      <c r="Q59" s="423"/>
      <c r="R59" s="406"/>
      <c r="S59" s="406"/>
      <c r="T59" s="406"/>
      <c r="U59" s="406"/>
      <c r="V59" s="441">
        <f t="shared" si="8"/>
        <v>0</v>
      </c>
      <c r="W59" s="406">
        <f t="shared" si="9"/>
        <v>0</v>
      </c>
    </row>
    <row r="60" spans="1:23" ht="15.6" x14ac:dyDescent="0.3">
      <c r="A60" s="514" t="s">
        <v>4261</v>
      </c>
      <c r="B60" s="406"/>
      <c r="C60" s="406"/>
      <c r="D60" s="406"/>
      <c r="E60" s="406"/>
      <c r="F60" s="406"/>
      <c r="G60" s="406"/>
      <c r="H60" s="406"/>
      <c r="I60" s="406"/>
      <c r="J60" s="406"/>
      <c r="K60" s="406"/>
      <c r="L60" s="406"/>
      <c r="M60" s="406"/>
      <c r="N60" s="406"/>
      <c r="O60" s="406"/>
      <c r="P60" s="406"/>
      <c r="Q60" s="406"/>
      <c r="R60" s="406"/>
      <c r="S60" s="414">
        <v>13</v>
      </c>
      <c r="T60" s="406"/>
      <c r="U60" s="406"/>
      <c r="V60" s="441">
        <f t="shared" si="8"/>
        <v>13</v>
      </c>
      <c r="W60" s="406">
        <f t="shared" si="9"/>
        <v>1</v>
      </c>
    </row>
    <row r="61" spans="1:23" ht="15.6" x14ac:dyDescent="0.3">
      <c r="A61" s="514" t="s">
        <v>4262</v>
      </c>
      <c r="B61" s="406"/>
      <c r="C61" s="406"/>
      <c r="D61" s="406"/>
      <c r="E61" s="406"/>
      <c r="F61" s="406"/>
      <c r="G61" s="406"/>
      <c r="H61" s="406"/>
      <c r="I61" s="406"/>
      <c r="J61" s="406"/>
      <c r="K61" s="406"/>
      <c r="L61" s="406">
        <v>4</v>
      </c>
      <c r="M61" s="406"/>
      <c r="N61" s="406"/>
      <c r="O61" s="406"/>
      <c r="P61" s="406"/>
      <c r="Q61" s="406"/>
      <c r="R61" s="406"/>
      <c r="S61" s="414">
        <v>26</v>
      </c>
      <c r="T61" s="406"/>
      <c r="U61" s="406"/>
      <c r="V61" s="441">
        <f t="shared" si="8"/>
        <v>30</v>
      </c>
      <c r="W61" s="406">
        <f t="shared" si="9"/>
        <v>2</v>
      </c>
    </row>
    <row r="62" spans="1:23" ht="16.2" thickBot="1" x14ac:dyDescent="0.35">
      <c r="A62" s="514" t="s">
        <v>3497</v>
      </c>
      <c r="B62" s="406"/>
      <c r="C62" s="406"/>
      <c r="D62" s="406"/>
      <c r="E62" s="406"/>
      <c r="F62" s="406"/>
      <c r="G62" s="406"/>
      <c r="H62" s="423"/>
      <c r="I62" s="406"/>
      <c r="J62" s="406"/>
      <c r="K62" s="406"/>
      <c r="L62" s="423"/>
      <c r="M62" s="406"/>
      <c r="N62" s="406"/>
      <c r="O62" s="414">
        <v>1</v>
      </c>
      <c r="P62" s="406"/>
      <c r="Q62" s="406"/>
      <c r="R62" s="406"/>
      <c r="S62" s="406"/>
      <c r="T62" s="406"/>
      <c r="U62" s="406"/>
      <c r="V62" s="441">
        <f t="shared" si="8"/>
        <v>1</v>
      </c>
      <c r="W62" s="406">
        <f t="shared" si="9"/>
        <v>1</v>
      </c>
    </row>
    <row r="63" spans="1:23" ht="18" thickBot="1" x14ac:dyDescent="0.35">
      <c r="A63" s="5" t="s">
        <v>123</v>
      </c>
      <c r="B63" s="621" t="s">
        <v>3454</v>
      </c>
      <c r="C63" s="621" t="s">
        <v>4408</v>
      </c>
      <c r="D63" s="621" t="s">
        <v>3273</v>
      </c>
      <c r="E63" s="621" t="s">
        <v>3272</v>
      </c>
      <c r="F63" s="622" t="s">
        <v>5</v>
      </c>
      <c r="G63" s="621" t="s">
        <v>16</v>
      </c>
      <c r="H63" s="621" t="s">
        <v>3455</v>
      </c>
      <c r="I63" s="621" t="s">
        <v>9</v>
      </c>
      <c r="J63" s="621" t="s">
        <v>3096</v>
      </c>
      <c r="K63" s="621" t="s">
        <v>24</v>
      </c>
      <c r="L63" s="621" t="s">
        <v>4</v>
      </c>
      <c r="M63" s="621" t="s">
        <v>10</v>
      </c>
      <c r="N63" s="621" t="s">
        <v>23</v>
      </c>
      <c r="O63" s="621" t="s">
        <v>3</v>
      </c>
      <c r="P63" s="621" t="s">
        <v>21</v>
      </c>
      <c r="Q63" s="621" t="s">
        <v>0</v>
      </c>
      <c r="R63" s="621" t="s">
        <v>11</v>
      </c>
      <c r="S63" s="621" t="s">
        <v>14</v>
      </c>
      <c r="T63" s="621" t="s">
        <v>17</v>
      </c>
      <c r="U63" s="621" t="s">
        <v>3592</v>
      </c>
      <c r="V63" s="4" t="s">
        <v>22</v>
      </c>
      <c r="W63" s="2" t="s">
        <v>25</v>
      </c>
    </row>
    <row r="64" spans="1:23" ht="15.6" x14ac:dyDescent="0.3">
      <c r="A64" s="516" t="s">
        <v>4263</v>
      </c>
      <c r="B64" s="441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23"/>
      <c r="O64" s="406"/>
      <c r="P64" s="406"/>
      <c r="Q64" s="406"/>
      <c r="R64" s="406"/>
      <c r="S64" s="406"/>
      <c r="T64" s="406"/>
      <c r="U64" s="406"/>
      <c r="V64" s="412">
        <f>SUM(B64:U64)</f>
        <v>0</v>
      </c>
      <c r="W64" s="412">
        <f>COUNT(B64:U64)</f>
        <v>0</v>
      </c>
    </row>
    <row r="65" spans="1:23" ht="15.6" x14ac:dyDescent="0.3">
      <c r="A65" s="516" t="s">
        <v>4264</v>
      </c>
      <c r="B65" s="441"/>
      <c r="C65" s="406"/>
      <c r="D65" s="406"/>
      <c r="E65" s="406"/>
      <c r="F65" s="406"/>
      <c r="G65" s="406"/>
      <c r="H65" s="406"/>
      <c r="I65" s="406"/>
      <c r="J65" s="406"/>
      <c r="K65" s="406"/>
      <c r="L65" s="406"/>
      <c r="M65" s="406"/>
      <c r="N65" s="406"/>
      <c r="O65" s="406"/>
      <c r="P65" s="406"/>
      <c r="Q65" s="406"/>
      <c r="R65" s="406"/>
      <c r="S65" s="423"/>
      <c r="T65" s="406"/>
      <c r="U65" s="406"/>
      <c r="V65" s="412">
        <f t="shared" ref="V65:V70" si="10">SUM(B65:U65)</f>
        <v>0</v>
      </c>
      <c r="W65" s="412">
        <f t="shared" ref="W65:W70" si="11">COUNT(B65:U65)</f>
        <v>0</v>
      </c>
    </row>
    <row r="66" spans="1:23" ht="15.6" x14ac:dyDescent="0.3">
      <c r="A66" s="516" t="s">
        <v>4265</v>
      </c>
      <c r="B66" s="446"/>
      <c r="C66" s="411"/>
      <c r="D66" s="411"/>
      <c r="E66" s="411"/>
      <c r="F66" s="411"/>
      <c r="G66" s="411"/>
      <c r="H66" s="411"/>
      <c r="I66" s="411"/>
      <c r="J66" s="411"/>
      <c r="K66" s="411"/>
      <c r="L66" s="411"/>
      <c r="M66" s="411"/>
      <c r="N66" s="411"/>
      <c r="O66" s="411"/>
      <c r="P66" s="411"/>
      <c r="Q66" s="444"/>
      <c r="R66" s="411"/>
      <c r="S66" s="411"/>
      <c r="T66" s="411"/>
      <c r="U66" s="411"/>
      <c r="V66" s="412">
        <f t="shared" si="10"/>
        <v>0</v>
      </c>
      <c r="W66" s="412">
        <f t="shared" si="11"/>
        <v>0</v>
      </c>
    </row>
    <row r="67" spans="1:23" ht="15.6" x14ac:dyDescent="0.3">
      <c r="A67" s="516" t="s">
        <v>4266</v>
      </c>
      <c r="B67" s="406"/>
      <c r="C67" s="406"/>
      <c r="D67" s="406"/>
      <c r="E67" s="406"/>
      <c r="F67" s="406"/>
      <c r="G67" s="406"/>
      <c r="H67" s="406"/>
      <c r="I67" s="423"/>
      <c r="J67" s="406"/>
      <c r="K67" s="406"/>
      <c r="L67" s="406"/>
      <c r="M67" s="406"/>
      <c r="N67" s="406"/>
      <c r="O67" s="406"/>
      <c r="P67" s="406"/>
      <c r="Q67" s="406"/>
      <c r="R67" s="406"/>
      <c r="S67" s="406"/>
      <c r="T67" s="406"/>
      <c r="U67" s="406"/>
      <c r="V67" s="412">
        <f t="shared" si="10"/>
        <v>0</v>
      </c>
      <c r="W67" s="412">
        <f t="shared" si="11"/>
        <v>0</v>
      </c>
    </row>
    <row r="68" spans="1:23" ht="15.6" x14ac:dyDescent="0.3">
      <c r="A68" s="517" t="s">
        <v>4267</v>
      </c>
      <c r="B68" s="441"/>
      <c r="C68" s="406">
        <v>7</v>
      </c>
      <c r="D68" s="406"/>
      <c r="E68" s="406"/>
      <c r="F68" s="406">
        <v>5</v>
      </c>
      <c r="G68" s="406">
        <v>31</v>
      </c>
      <c r="H68" s="406"/>
      <c r="I68" s="406"/>
      <c r="J68" s="406"/>
      <c r="K68" s="406"/>
      <c r="L68" s="406"/>
      <c r="M68" s="406"/>
      <c r="N68" s="406"/>
      <c r="O68" s="406"/>
      <c r="P68" s="406"/>
      <c r="Q68" s="406"/>
      <c r="R68" s="414">
        <v>34</v>
      </c>
      <c r="S68" s="406"/>
      <c r="T68" s="406">
        <v>2</v>
      </c>
      <c r="U68" s="406"/>
      <c r="V68" s="412">
        <f t="shared" si="10"/>
        <v>79</v>
      </c>
      <c r="W68" s="412">
        <f t="shared" si="11"/>
        <v>5</v>
      </c>
    </row>
    <row r="69" spans="1:23" ht="15.6" x14ac:dyDescent="0.3">
      <c r="A69" s="517" t="s">
        <v>4268</v>
      </c>
      <c r="B69" s="515"/>
      <c r="C69" s="406"/>
      <c r="D69" s="406"/>
      <c r="E69" s="406"/>
      <c r="F69" s="406"/>
      <c r="G69" s="406"/>
      <c r="H69" s="406"/>
      <c r="I69" s="406"/>
      <c r="J69" s="406"/>
      <c r="K69" s="406"/>
      <c r="L69" s="414">
        <v>4</v>
      </c>
      <c r="M69" s="406"/>
      <c r="N69" s="406">
        <v>3</v>
      </c>
      <c r="O69" s="406"/>
      <c r="P69" s="406"/>
      <c r="Q69" s="406"/>
      <c r="R69" s="406"/>
      <c r="S69" s="406"/>
      <c r="T69" s="406"/>
      <c r="U69" s="406"/>
      <c r="V69" s="412">
        <f t="shared" si="10"/>
        <v>7</v>
      </c>
      <c r="W69" s="412">
        <f t="shared" si="11"/>
        <v>2</v>
      </c>
    </row>
    <row r="70" spans="1:23" ht="15.6" x14ac:dyDescent="0.3">
      <c r="A70" s="518" t="s">
        <v>4269</v>
      </c>
      <c r="B70" s="441"/>
      <c r="C70" s="406"/>
      <c r="D70" s="406"/>
      <c r="E70" s="406"/>
      <c r="F70" s="406"/>
      <c r="G70" s="406"/>
      <c r="H70" s="406"/>
      <c r="I70" s="414">
        <v>32</v>
      </c>
      <c r="J70" s="406"/>
      <c r="K70" s="406"/>
      <c r="L70" s="406"/>
      <c r="M70" s="406"/>
      <c r="N70" s="406"/>
      <c r="O70" s="406">
        <v>1</v>
      </c>
      <c r="P70" s="406"/>
      <c r="Q70" s="406"/>
      <c r="R70" s="406"/>
      <c r="S70" s="406"/>
      <c r="T70" s="406"/>
      <c r="U70" s="406"/>
      <c r="V70" s="412">
        <f t="shared" si="10"/>
        <v>33</v>
      </c>
      <c r="W70" s="412">
        <f t="shared" si="11"/>
        <v>2</v>
      </c>
    </row>
    <row r="71" spans="1:23" ht="17.399999999999999" x14ac:dyDescent="0.3">
      <c r="A71" s="5" t="s">
        <v>138</v>
      </c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</row>
    <row r="72" spans="1:23" ht="15.6" x14ac:dyDescent="0.3">
      <c r="A72" s="512" t="s">
        <v>3712</v>
      </c>
      <c r="B72" s="441"/>
      <c r="C72" s="406"/>
      <c r="D72" s="423"/>
      <c r="E72" s="406"/>
      <c r="F72" s="414">
        <v>7</v>
      </c>
      <c r="G72" s="406"/>
      <c r="H72" s="406"/>
      <c r="I72" s="406"/>
      <c r="J72" s="406"/>
      <c r="K72" s="406"/>
      <c r="L72" s="406"/>
      <c r="M72" s="423"/>
      <c r="N72" s="406"/>
      <c r="O72" s="406"/>
      <c r="P72" s="406"/>
      <c r="Q72" s="406"/>
      <c r="R72" s="406"/>
      <c r="S72" s="406"/>
      <c r="T72" s="406"/>
      <c r="U72" s="406"/>
      <c r="V72" s="412">
        <f t="shared" ref="V72:V76" si="12">SUM(B72:U72)</f>
        <v>7</v>
      </c>
      <c r="W72" s="412">
        <f t="shared" ref="W72:W76" si="13">COUNT(B72:U72)</f>
        <v>1</v>
      </c>
    </row>
    <row r="73" spans="1:23" ht="15.6" x14ac:dyDescent="0.3">
      <c r="A73" s="512" t="s">
        <v>3648</v>
      </c>
      <c r="B73" s="441"/>
      <c r="C73" s="406"/>
      <c r="D73" s="406"/>
      <c r="E73" s="406"/>
      <c r="F73" s="406"/>
      <c r="G73" s="406"/>
      <c r="H73" s="406"/>
      <c r="I73" s="406"/>
      <c r="J73" s="406"/>
      <c r="K73" s="406"/>
      <c r="L73" s="406"/>
      <c r="M73" s="423"/>
      <c r="N73" s="406"/>
      <c r="O73" s="406"/>
      <c r="P73" s="406"/>
      <c r="Q73" s="406"/>
      <c r="R73" s="406"/>
      <c r="S73" s="406"/>
      <c r="T73" s="406"/>
      <c r="U73" s="423"/>
      <c r="V73" s="412">
        <f t="shared" si="12"/>
        <v>0</v>
      </c>
      <c r="W73" s="412">
        <f t="shared" si="13"/>
        <v>0</v>
      </c>
    </row>
    <row r="74" spans="1:23" ht="15.6" x14ac:dyDescent="0.3">
      <c r="A74" s="514" t="s">
        <v>4270</v>
      </c>
      <c r="B74" s="441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23"/>
      <c r="N74" s="406"/>
      <c r="O74" s="406"/>
      <c r="P74" s="406"/>
      <c r="Q74" s="406"/>
      <c r="R74" s="406"/>
      <c r="S74" s="414">
        <v>13</v>
      </c>
      <c r="T74" s="406"/>
      <c r="U74" s="406"/>
      <c r="V74" s="412">
        <f t="shared" si="12"/>
        <v>13</v>
      </c>
      <c r="W74" s="412">
        <f t="shared" si="13"/>
        <v>1</v>
      </c>
    </row>
    <row r="75" spans="1:23" ht="15.6" x14ac:dyDescent="0.3">
      <c r="A75" s="514" t="s">
        <v>797</v>
      </c>
      <c r="B75" s="441"/>
      <c r="C75" s="406"/>
      <c r="D75" s="406"/>
      <c r="E75" s="406"/>
      <c r="F75" s="406"/>
      <c r="G75" s="406"/>
      <c r="H75" s="406"/>
      <c r="I75" s="406"/>
      <c r="J75" s="406"/>
      <c r="K75" s="414">
        <v>31</v>
      </c>
      <c r="L75" s="406"/>
      <c r="M75" s="423"/>
      <c r="N75" s="406"/>
      <c r="O75" s="423"/>
      <c r="P75" s="406"/>
      <c r="Q75" s="406"/>
      <c r="R75" s="406"/>
      <c r="S75" s="406"/>
      <c r="T75" s="406"/>
      <c r="U75" s="406"/>
      <c r="V75" s="412">
        <f t="shared" si="12"/>
        <v>31</v>
      </c>
      <c r="W75" s="412">
        <f t="shared" si="13"/>
        <v>1</v>
      </c>
    </row>
    <row r="76" spans="1:23" ht="15.6" x14ac:dyDescent="0.3">
      <c r="A76" s="514" t="s">
        <v>4271</v>
      </c>
      <c r="B76" s="441"/>
      <c r="C76" s="406"/>
      <c r="D76" s="406"/>
      <c r="E76" s="406"/>
      <c r="F76" s="406"/>
      <c r="G76" s="406"/>
      <c r="H76" s="406"/>
      <c r="I76" s="406"/>
      <c r="J76" s="406"/>
      <c r="K76" s="406">
        <v>11</v>
      </c>
      <c r="L76" s="406"/>
      <c r="M76" s="414">
        <v>20</v>
      </c>
      <c r="N76" s="406">
        <v>3</v>
      </c>
      <c r="O76" s="406"/>
      <c r="P76" s="406"/>
      <c r="Q76" s="406"/>
      <c r="R76" s="406"/>
      <c r="S76" s="406"/>
      <c r="T76" s="406"/>
      <c r="U76" s="423"/>
      <c r="V76" s="412">
        <f t="shared" si="12"/>
        <v>34</v>
      </c>
      <c r="W76" s="412">
        <f t="shared" si="13"/>
        <v>3</v>
      </c>
    </row>
    <row r="77" spans="1:23" ht="17.399999999999999" x14ac:dyDescent="0.3">
      <c r="A77" s="456" t="s">
        <v>163</v>
      </c>
      <c r="B77" s="447"/>
      <c r="C77" s="447"/>
      <c r="D77" s="447"/>
      <c r="E77" s="447"/>
      <c r="F77" s="447"/>
      <c r="G77" s="447"/>
      <c r="H77" s="447"/>
      <c r="I77" s="447"/>
      <c r="J77" s="447"/>
      <c r="K77" s="447"/>
      <c r="L77" s="447"/>
      <c r="M77" s="447"/>
      <c r="N77" s="447"/>
      <c r="O77" s="447"/>
      <c r="P77" s="447"/>
      <c r="Q77" s="447"/>
      <c r="R77" s="447"/>
      <c r="S77" s="447"/>
      <c r="T77" s="447"/>
      <c r="U77" s="447"/>
      <c r="V77" s="447"/>
      <c r="W77" s="447"/>
    </row>
    <row r="78" spans="1:23" ht="13.8" x14ac:dyDescent="0.25">
      <c r="A78" s="512" t="s">
        <v>3771</v>
      </c>
      <c r="B78" s="441"/>
      <c r="C78" s="406"/>
      <c r="D78" s="406"/>
      <c r="E78" s="406"/>
      <c r="F78" s="406"/>
      <c r="G78" s="406"/>
      <c r="H78" s="406"/>
      <c r="I78" s="406"/>
      <c r="J78" s="406"/>
      <c r="K78" s="406"/>
      <c r="L78" s="406"/>
      <c r="M78" s="406"/>
      <c r="N78" s="406"/>
      <c r="O78" s="406"/>
      <c r="P78" s="406"/>
      <c r="Q78" s="406"/>
      <c r="R78" s="406"/>
      <c r="S78" s="406"/>
      <c r="T78" s="406"/>
      <c r="U78" s="406"/>
      <c r="V78" s="412">
        <f t="shared" ref="V78:V88" si="14">SUM(B78:U78)</f>
        <v>0</v>
      </c>
      <c r="W78" s="412">
        <f t="shared" ref="W78:W88" si="15">COUNT(B78:U78)</f>
        <v>0</v>
      </c>
    </row>
    <row r="79" spans="1:23" ht="15.6" x14ac:dyDescent="0.3">
      <c r="A79" s="512" t="s">
        <v>4272</v>
      </c>
      <c r="B79" s="441"/>
      <c r="C79" s="406"/>
      <c r="D79" s="406"/>
      <c r="E79" s="406"/>
      <c r="F79" s="406"/>
      <c r="G79" s="406"/>
      <c r="H79" s="423"/>
      <c r="I79" s="406"/>
      <c r="J79" s="406"/>
      <c r="K79" s="406"/>
      <c r="L79" s="406"/>
      <c r="M79" s="423"/>
      <c r="N79" s="406"/>
      <c r="O79" s="406"/>
      <c r="P79" s="406"/>
      <c r="Q79" s="406"/>
      <c r="R79" s="406"/>
      <c r="S79" s="406"/>
      <c r="T79" s="406"/>
      <c r="U79" s="406"/>
      <c r="V79" s="412">
        <f t="shared" si="14"/>
        <v>0</v>
      </c>
      <c r="W79" s="412">
        <f t="shared" si="15"/>
        <v>0</v>
      </c>
    </row>
    <row r="80" spans="1:23" ht="15.6" x14ac:dyDescent="0.3">
      <c r="A80" s="512" t="s">
        <v>4273</v>
      </c>
      <c r="B80" s="441"/>
      <c r="C80" s="406"/>
      <c r="D80" s="406"/>
      <c r="E80" s="406"/>
      <c r="F80" s="406"/>
      <c r="G80" s="406"/>
      <c r="H80" s="406"/>
      <c r="I80" s="406"/>
      <c r="J80" s="423"/>
      <c r="K80" s="406"/>
      <c r="L80" s="406"/>
      <c r="M80" s="406"/>
      <c r="N80" s="423"/>
      <c r="O80" s="406"/>
      <c r="P80" s="406"/>
      <c r="Q80" s="406"/>
      <c r="R80" s="406"/>
      <c r="S80" s="406"/>
      <c r="T80" s="406"/>
      <c r="U80" s="406"/>
      <c r="V80" s="412">
        <f t="shared" si="14"/>
        <v>0</v>
      </c>
      <c r="W80" s="412">
        <f t="shared" si="15"/>
        <v>0</v>
      </c>
    </row>
    <row r="81" spans="1:23" ht="13.8" x14ac:dyDescent="0.25">
      <c r="A81" s="512" t="s">
        <v>149</v>
      </c>
      <c r="B81" s="441"/>
      <c r="C81" s="406"/>
      <c r="D81" s="406"/>
      <c r="E81" s="406"/>
      <c r="F81" s="406"/>
      <c r="G81" s="406"/>
      <c r="H81" s="406"/>
      <c r="I81" s="406"/>
      <c r="J81" s="406"/>
      <c r="K81" s="406"/>
      <c r="L81" s="406"/>
      <c r="M81" s="406"/>
      <c r="N81" s="406"/>
      <c r="O81" s="406"/>
      <c r="P81" s="406"/>
      <c r="Q81" s="406"/>
      <c r="R81" s="406"/>
      <c r="S81" s="406"/>
      <c r="T81" s="406"/>
      <c r="U81" s="406"/>
      <c r="V81" s="412">
        <f t="shared" si="14"/>
        <v>0</v>
      </c>
      <c r="W81" s="412">
        <f t="shared" si="15"/>
        <v>0</v>
      </c>
    </row>
    <row r="82" spans="1:23" ht="13.8" x14ac:dyDescent="0.25">
      <c r="A82" s="512" t="s">
        <v>4274</v>
      </c>
      <c r="B82" s="441"/>
      <c r="C82" s="406"/>
      <c r="D82" s="406"/>
      <c r="E82" s="406"/>
      <c r="F82" s="406"/>
      <c r="G82" s="406"/>
      <c r="H82" s="406"/>
      <c r="I82" s="406"/>
      <c r="J82" s="406"/>
      <c r="K82" s="406"/>
      <c r="L82" s="406"/>
      <c r="M82" s="406"/>
      <c r="N82" s="406"/>
      <c r="O82" s="406"/>
      <c r="P82" s="406"/>
      <c r="Q82" s="406"/>
      <c r="R82" s="406"/>
      <c r="S82" s="406"/>
      <c r="T82" s="406"/>
      <c r="U82" s="406"/>
      <c r="V82" s="412">
        <f t="shared" si="14"/>
        <v>0</v>
      </c>
      <c r="W82" s="412">
        <f t="shared" si="15"/>
        <v>0</v>
      </c>
    </row>
    <row r="83" spans="1:23" ht="15.6" x14ac:dyDescent="0.3">
      <c r="A83" s="512" t="s">
        <v>3715</v>
      </c>
      <c r="B83" s="441"/>
      <c r="C83" s="406"/>
      <c r="D83" s="406"/>
      <c r="E83" s="406"/>
      <c r="F83" s="406"/>
      <c r="G83" s="406"/>
      <c r="H83" s="406"/>
      <c r="I83" s="406"/>
      <c r="J83" s="406"/>
      <c r="K83" s="406"/>
      <c r="L83" s="406"/>
      <c r="M83" s="406"/>
      <c r="N83" s="406"/>
      <c r="O83" s="406"/>
      <c r="P83" s="406"/>
      <c r="Q83" s="406"/>
      <c r="R83" s="406"/>
      <c r="S83" s="406"/>
      <c r="T83" s="423"/>
      <c r="U83" s="406"/>
      <c r="V83" s="412">
        <f t="shared" si="14"/>
        <v>0</v>
      </c>
      <c r="W83" s="412">
        <f t="shared" si="15"/>
        <v>0</v>
      </c>
    </row>
    <row r="84" spans="1:23" ht="15.6" x14ac:dyDescent="0.3">
      <c r="A84" s="512" t="s">
        <v>4275</v>
      </c>
      <c r="B84" s="441"/>
      <c r="C84" s="406"/>
      <c r="D84" s="406"/>
      <c r="E84" s="423"/>
      <c r="F84" s="406"/>
      <c r="G84" s="406"/>
      <c r="H84" s="406"/>
      <c r="I84" s="406"/>
      <c r="J84" s="406"/>
      <c r="K84" s="406"/>
      <c r="L84" s="406"/>
      <c r="M84" s="406"/>
      <c r="N84" s="406"/>
      <c r="O84" s="406"/>
      <c r="P84" s="406"/>
      <c r="Q84" s="406"/>
      <c r="R84" s="406"/>
      <c r="S84" s="406"/>
      <c r="T84" s="406"/>
      <c r="U84" s="406"/>
      <c r="V84" s="412">
        <f t="shared" si="14"/>
        <v>0</v>
      </c>
      <c r="W84" s="412">
        <f t="shared" si="15"/>
        <v>0</v>
      </c>
    </row>
    <row r="85" spans="1:23" ht="15.6" x14ac:dyDescent="0.3">
      <c r="A85" s="627" t="s">
        <v>1259</v>
      </c>
      <c r="B85" s="446"/>
      <c r="C85" s="411"/>
      <c r="D85" s="411"/>
      <c r="E85" s="411"/>
      <c r="F85" s="411">
        <v>5</v>
      </c>
      <c r="G85" s="411"/>
      <c r="H85" s="411"/>
      <c r="I85" s="411"/>
      <c r="J85" s="411"/>
      <c r="K85" s="415">
        <v>6</v>
      </c>
      <c r="L85" s="411"/>
      <c r="M85" s="411"/>
      <c r="N85" s="411"/>
      <c r="O85" s="411"/>
      <c r="P85" s="411"/>
      <c r="Q85" s="444"/>
      <c r="R85" s="444"/>
      <c r="S85" s="411"/>
      <c r="T85" s="411"/>
      <c r="U85" s="411"/>
      <c r="V85" s="412">
        <f t="shared" si="14"/>
        <v>11</v>
      </c>
      <c r="W85" s="412">
        <f t="shared" si="15"/>
        <v>2</v>
      </c>
    </row>
    <row r="86" spans="1:23" ht="15.6" x14ac:dyDescent="0.3">
      <c r="A86" s="626" t="s">
        <v>363</v>
      </c>
      <c r="B86" s="461"/>
      <c r="C86" s="461"/>
      <c r="D86" s="461"/>
      <c r="E86" s="461"/>
      <c r="F86" s="461"/>
      <c r="G86" s="461"/>
      <c r="H86" s="461"/>
      <c r="I86" s="461"/>
      <c r="J86" s="461"/>
      <c r="K86" s="461"/>
      <c r="L86" s="461"/>
      <c r="M86" s="461"/>
      <c r="N86" s="461"/>
      <c r="O86" s="504">
        <v>1</v>
      </c>
      <c r="P86" s="461"/>
      <c r="Q86" s="461"/>
      <c r="R86" s="461"/>
      <c r="S86" s="461"/>
      <c r="T86" s="461"/>
      <c r="U86" s="461"/>
      <c r="V86" s="412">
        <f t="shared" si="14"/>
        <v>1</v>
      </c>
      <c r="W86" s="412">
        <f t="shared" si="15"/>
        <v>1</v>
      </c>
    </row>
    <row r="87" spans="1:23" ht="15.6" x14ac:dyDescent="0.3">
      <c r="A87" s="628" t="s">
        <v>3314</v>
      </c>
      <c r="B87" s="465"/>
      <c r="C87" s="412"/>
      <c r="D87" s="412"/>
      <c r="E87" s="412"/>
      <c r="F87" s="412"/>
      <c r="G87" s="412"/>
      <c r="H87" s="412"/>
      <c r="I87" s="412"/>
      <c r="J87" s="440">
        <v>25</v>
      </c>
      <c r="K87" s="412"/>
      <c r="L87" s="412"/>
      <c r="M87" s="412"/>
      <c r="N87" s="412"/>
      <c r="O87" s="412"/>
      <c r="P87" s="412"/>
      <c r="Q87" s="434"/>
      <c r="R87" s="412"/>
      <c r="S87" s="412"/>
      <c r="T87" s="412"/>
      <c r="U87" s="451"/>
      <c r="V87" s="412">
        <f t="shared" si="14"/>
        <v>25</v>
      </c>
      <c r="W87" s="412">
        <f t="shared" si="15"/>
        <v>1</v>
      </c>
    </row>
    <row r="88" spans="1:23" ht="16.2" thickBot="1" x14ac:dyDescent="0.35">
      <c r="A88" s="626" t="s">
        <v>4276</v>
      </c>
      <c r="B88" s="441"/>
      <c r="C88" s="406"/>
      <c r="D88" s="406"/>
      <c r="E88" s="406"/>
      <c r="F88" s="406"/>
      <c r="G88" s="406"/>
      <c r="H88" s="406"/>
      <c r="I88" s="406"/>
      <c r="J88" s="406"/>
      <c r="K88" s="414">
        <v>15</v>
      </c>
      <c r="L88" s="406"/>
      <c r="M88" s="406">
        <v>10</v>
      </c>
      <c r="N88" s="406">
        <v>3</v>
      </c>
      <c r="O88" s="406"/>
      <c r="P88" s="406"/>
      <c r="Q88" s="406"/>
      <c r="R88" s="406"/>
      <c r="S88" s="423"/>
      <c r="T88" s="423"/>
      <c r="U88" s="421"/>
      <c r="V88" s="412">
        <f t="shared" si="14"/>
        <v>28</v>
      </c>
      <c r="W88" s="412">
        <f t="shared" si="15"/>
        <v>3</v>
      </c>
    </row>
    <row r="89" spans="1:23" ht="18" thickBot="1" x14ac:dyDescent="0.35">
      <c r="A89" s="5" t="s">
        <v>176</v>
      </c>
      <c r="B89" s="621" t="s">
        <v>3454</v>
      </c>
      <c r="C89" s="621" t="s">
        <v>4408</v>
      </c>
      <c r="D89" s="621" t="s">
        <v>3273</v>
      </c>
      <c r="E89" s="621" t="s">
        <v>3272</v>
      </c>
      <c r="F89" s="622" t="s">
        <v>5</v>
      </c>
      <c r="G89" s="621" t="s">
        <v>16</v>
      </c>
      <c r="H89" s="621" t="s">
        <v>3455</v>
      </c>
      <c r="I89" s="621" t="s">
        <v>9</v>
      </c>
      <c r="J89" s="621" t="s">
        <v>3096</v>
      </c>
      <c r="K89" s="621" t="s">
        <v>24</v>
      </c>
      <c r="L89" s="621" t="s">
        <v>4</v>
      </c>
      <c r="M89" s="621" t="s">
        <v>10</v>
      </c>
      <c r="N89" s="621" t="s">
        <v>23</v>
      </c>
      <c r="O89" s="621" t="s">
        <v>3</v>
      </c>
      <c r="P89" s="621" t="s">
        <v>21</v>
      </c>
      <c r="Q89" s="621" t="s">
        <v>0</v>
      </c>
      <c r="R89" s="621" t="s">
        <v>11</v>
      </c>
      <c r="S89" s="621" t="s">
        <v>14</v>
      </c>
      <c r="T89" s="621" t="s">
        <v>17</v>
      </c>
      <c r="U89" s="621" t="s">
        <v>3592</v>
      </c>
      <c r="V89" s="4" t="s">
        <v>22</v>
      </c>
      <c r="W89" s="2" t="s">
        <v>25</v>
      </c>
    </row>
    <row r="90" spans="1:23" ht="15.6" x14ac:dyDescent="0.3">
      <c r="A90" s="519" t="s">
        <v>4277</v>
      </c>
      <c r="B90" s="441"/>
      <c r="C90" s="406"/>
      <c r="D90" s="406"/>
      <c r="E90" s="504">
        <v>1</v>
      </c>
      <c r="F90" s="406"/>
      <c r="G90" s="406"/>
      <c r="H90" s="406"/>
      <c r="I90" s="406"/>
      <c r="J90" s="406"/>
      <c r="K90" s="406"/>
      <c r="L90" s="406"/>
      <c r="M90" s="406"/>
      <c r="N90" s="406"/>
      <c r="O90" s="406"/>
      <c r="P90" s="406"/>
      <c r="Q90" s="406"/>
      <c r="R90" s="406"/>
      <c r="S90" s="423"/>
      <c r="T90" s="423"/>
      <c r="U90" s="406"/>
      <c r="V90" s="412">
        <f t="shared" ref="V90:V99" si="16">SUM(B90:U90)</f>
        <v>1</v>
      </c>
      <c r="W90" s="412">
        <f t="shared" ref="W90:W99" si="17">COUNT(B90:U90)</f>
        <v>1</v>
      </c>
    </row>
    <row r="91" spans="1:23" ht="15.6" x14ac:dyDescent="0.3">
      <c r="A91" s="519" t="s">
        <v>4278</v>
      </c>
      <c r="B91" s="441"/>
      <c r="C91" s="406"/>
      <c r="D91" s="406"/>
      <c r="E91" s="406"/>
      <c r="F91" s="406"/>
      <c r="G91" s="406"/>
      <c r="H91" s="406"/>
      <c r="I91" s="406"/>
      <c r="J91" s="406"/>
      <c r="K91" s="406"/>
      <c r="L91" s="406"/>
      <c r="M91" s="406"/>
      <c r="N91" s="406"/>
      <c r="O91" s="406"/>
      <c r="P91" s="406"/>
      <c r="Q91" s="406"/>
      <c r="R91" s="406"/>
      <c r="S91" s="423"/>
      <c r="T91" s="423"/>
      <c r="U91" s="406"/>
      <c r="V91" s="412">
        <f t="shared" si="16"/>
        <v>0</v>
      </c>
      <c r="W91" s="412">
        <f t="shared" si="17"/>
        <v>0</v>
      </c>
    </row>
    <row r="92" spans="1:23" ht="15.6" x14ac:dyDescent="0.3">
      <c r="A92" s="519" t="s">
        <v>4279</v>
      </c>
      <c r="B92" s="623">
        <v>5</v>
      </c>
      <c r="C92" s="406"/>
      <c r="D92" s="406"/>
      <c r="E92" s="406"/>
      <c r="F92" s="406"/>
      <c r="G92" s="406"/>
      <c r="H92" s="406"/>
      <c r="I92" s="406"/>
      <c r="J92" s="406"/>
      <c r="K92" s="406"/>
      <c r="L92" s="406"/>
      <c r="M92" s="406"/>
      <c r="N92" s="406"/>
      <c r="O92" s="406"/>
      <c r="P92" s="406"/>
      <c r="Q92" s="406"/>
      <c r="R92" s="406"/>
      <c r="S92" s="423"/>
      <c r="T92" s="423"/>
      <c r="U92" s="406"/>
      <c r="V92" s="412">
        <f t="shared" si="16"/>
        <v>5</v>
      </c>
      <c r="W92" s="412">
        <f t="shared" si="17"/>
        <v>1</v>
      </c>
    </row>
    <row r="93" spans="1:23" ht="15.6" x14ac:dyDescent="0.3">
      <c r="A93" s="519" t="s">
        <v>3527</v>
      </c>
      <c r="B93" s="441"/>
      <c r="C93" s="406"/>
      <c r="D93" s="423"/>
      <c r="E93" s="406"/>
      <c r="F93" s="406"/>
      <c r="G93" s="406"/>
      <c r="H93" s="406"/>
      <c r="I93" s="406"/>
      <c r="J93" s="406"/>
      <c r="K93" s="406"/>
      <c r="L93" s="406"/>
      <c r="M93" s="406"/>
      <c r="N93" s="406"/>
      <c r="O93" s="406"/>
      <c r="P93" s="406"/>
      <c r="Q93" s="406"/>
      <c r="R93" s="406"/>
      <c r="S93" s="423"/>
      <c r="T93" s="423"/>
      <c r="U93" s="406"/>
      <c r="V93" s="412">
        <f t="shared" si="16"/>
        <v>0</v>
      </c>
      <c r="W93" s="412">
        <f t="shared" si="17"/>
        <v>0</v>
      </c>
    </row>
    <row r="94" spans="1:23" ht="13.8" x14ac:dyDescent="0.25">
      <c r="A94" s="519" t="s">
        <v>3468</v>
      </c>
      <c r="B94" s="406"/>
      <c r="C94" s="406"/>
      <c r="D94" s="406"/>
      <c r="E94" s="406"/>
      <c r="F94" s="406"/>
      <c r="G94" s="406"/>
      <c r="H94" s="406"/>
      <c r="I94" s="406"/>
      <c r="J94" s="406"/>
      <c r="K94" s="406"/>
      <c r="L94" s="406"/>
      <c r="M94" s="406"/>
      <c r="N94" s="406"/>
      <c r="O94" s="406"/>
      <c r="P94" s="406"/>
      <c r="Q94" s="406"/>
      <c r="R94" s="406"/>
      <c r="S94" s="406"/>
      <c r="T94" s="406"/>
      <c r="U94" s="406"/>
      <c r="V94" s="412">
        <f t="shared" si="16"/>
        <v>0</v>
      </c>
      <c r="W94" s="412">
        <f t="shared" si="17"/>
        <v>0</v>
      </c>
    </row>
    <row r="95" spans="1:23" ht="15.6" x14ac:dyDescent="0.3">
      <c r="A95" s="519" t="s">
        <v>3106</v>
      </c>
      <c r="B95" s="441"/>
      <c r="C95" s="406"/>
      <c r="D95" s="406"/>
      <c r="E95" s="406"/>
      <c r="F95" s="423"/>
      <c r="G95" s="406"/>
      <c r="H95" s="406"/>
      <c r="I95" s="406"/>
      <c r="J95" s="406"/>
      <c r="K95" s="406"/>
      <c r="L95" s="406"/>
      <c r="M95" s="406"/>
      <c r="N95" s="406"/>
      <c r="O95" s="406"/>
      <c r="P95" s="406"/>
      <c r="Q95" s="406"/>
      <c r="R95" s="423"/>
      <c r="S95" s="406"/>
      <c r="T95" s="423"/>
      <c r="U95" s="421"/>
      <c r="V95" s="412">
        <f t="shared" si="16"/>
        <v>0</v>
      </c>
      <c r="W95" s="412">
        <f t="shared" si="17"/>
        <v>0</v>
      </c>
    </row>
    <row r="96" spans="1:23" ht="15.6" x14ac:dyDescent="0.3">
      <c r="A96" s="519" t="s">
        <v>4280</v>
      </c>
      <c r="B96" s="441"/>
      <c r="C96" s="406"/>
      <c r="D96" s="406"/>
      <c r="E96" s="423"/>
      <c r="F96" s="406"/>
      <c r="G96" s="406"/>
      <c r="H96" s="406"/>
      <c r="I96" s="406"/>
      <c r="J96" s="406"/>
      <c r="K96" s="406"/>
      <c r="L96" s="406"/>
      <c r="M96" s="406"/>
      <c r="N96" s="406"/>
      <c r="O96" s="406"/>
      <c r="P96" s="406"/>
      <c r="Q96" s="406"/>
      <c r="R96" s="423"/>
      <c r="S96" s="406"/>
      <c r="T96" s="406"/>
      <c r="U96" s="421"/>
      <c r="V96" s="412">
        <f t="shared" si="16"/>
        <v>0</v>
      </c>
      <c r="W96" s="412">
        <f t="shared" si="17"/>
        <v>0</v>
      </c>
    </row>
    <row r="97" spans="1:23" ht="15.6" x14ac:dyDescent="0.3">
      <c r="A97" s="518" t="s">
        <v>4281</v>
      </c>
      <c r="B97" s="441"/>
      <c r="C97" s="406"/>
      <c r="D97" s="406"/>
      <c r="E97" s="406">
        <v>1</v>
      </c>
      <c r="F97" s="623">
        <v>5</v>
      </c>
      <c r="G97" s="406"/>
      <c r="H97" s="406"/>
      <c r="I97" s="406"/>
      <c r="J97" s="406"/>
      <c r="K97" s="406"/>
      <c r="L97" s="406"/>
      <c r="M97" s="406"/>
      <c r="N97" s="406"/>
      <c r="O97" s="406"/>
      <c r="P97" s="406"/>
      <c r="Q97" s="406"/>
      <c r="R97" s="406"/>
      <c r="S97" s="406"/>
      <c r="T97" s="406"/>
      <c r="U97" s="421"/>
      <c r="V97" s="412">
        <f t="shared" si="16"/>
        <v>6</v>
      </c>
      <c r="W97" s="412">
        <f t="shared" si="17"/>
        <v>2</v>
      </c>
    </row>
    <row r="98" spans="1:23" ht="15.6" x14ac:dyDescent="0.3">
      <c r="A98" s="518" t="s">
        <v>3498</v>
      </c>
      <c r="B98" s="441"/>
      <c r="C98" s="406"/>
      <c r="D98" s="406"/>
      <c r="E98" s="406"/>
      <c r="F98" s="406"/>
      <c r="G98" s="406"/>
      <c r="H98" s="406"/>
      <c r="I98" s="406"/>
      <c r="J98" s="423"/>
      <c r="K98" s="406"/>
      <c r="L98" s="406"/>
      <c r="M98" s="406"/>
      <c r="N98" s="423"/>
      <c r="O98" s="406"/>
      <c r="P98" s="406"/>
      <c r="Q98" s="406"/>
      <c r="R98" s="406"/>
      <c r="S98" s="406"/>
      <c r="T98" s="406"/>
      <c r="U98" s="421"/>
      <c r="V98" s="412">
        <f t="shared" si="16"/>
        <v>0</v>
      </c>
      <c r="W98" s="412">
        <f t="shared" si="17"/>
        <v>0</v>
      </c>
    </row>
    <row r="99" spans="1:23" ht="15.6" x14ac:dyDescent="0.3">
      <c r="A99" s="518" t="s">
        <v>4282</v>
      </c>
      <c r="B99" s="441"/>
      <c r="C99" s="406"/>
      <c r="D99" s="406"/>
      <c r="E99" s="406"/>
      <c r="F99" s="406"/>
      <c r="G99" s="406"/>
      <c r="H99" s="406"/>
      <c r="I99" s="423"/>
      <c r="J99" s="406"/>
      <c r="K99" s="406"/>
      <c r="L99" s="406"/>
      <c r="M99" s="406"/>
      <c r="N99" s="406"/>
      <c r="O99" s="406"/>
      <c r="P99" s="406"/>
      <c r="Q99" s="406"/>
      <c r="R99" s="406"/>
      <c r="S99" s="406"/>
      <c r="T99" s="406"/>
      <c r="U99" s="421"/>
      <c r="V99" s="412">
        <f t="shared" si="16"/>
        <v>0</v>
      </c>
      <c r="W99" s="412">
        <f t="shared" si="17"/>
        <v>0</v>
      </c>
    </row>
    <row r="100" spans="1:23" ht="17.399999999999999" x14ac:dyDescent="0.3">
      <c r="A100" s="5" t="s">
        <v>200</v>
      </c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407"/>
      <c r="V100" s="407"/>
      <c r="W100" s="407"/>
    </row>
    <row r="101" spans="1:23" ht="15.6" x14ac:dyDescent="0.3">
      <c r="A101" s="516" t="s">
        <v>588</v>
      </c>
      <c r="B101" s="441"/>
      <c r="C101" s="406"/>
      <c r="D101" s="406"/>
      <c r="E101" s="406"/>
      <c r="F101" s="406"/>
      <c r="G101" s="406"/>
      <c r="H101" s="406"/>
      <c r="I101" s="406"/>
      <c r="J101" s="406"/>
      <c r="K101" s="406"/>
      <c r="L101" s="406"/>
      <c r="M101" s="406"/>
      <c r="N101" s="406"/>
      <c r="O101" s="406"/>
      <c r="P101" s="406"/>
      <c r="Q101" s="406"/>
      <c r="R101" s="406"/>
      <c r="S101" s="423"/>
      <c r="T101" s="406"/>
      <c r="U101" s="421"/>
      <c r="V101" s="412">
        <f t="shared" ref="V101:V106" si="18">SUM(B101:U101)</f>
        <v>0</v>
      </c>
      <c r="W101" s="412">
        <f t="shared" ref="W101:W106" si="19">COUNT(B101:U101)</f>
        <v>0</v>
      </c>
    </row>
    <row r="102" spans="1:23" ht="15.6" x14ac:dyDescent="0.3">
      <c r="A102" s="516" t="s">
        <v>4283</v>
      </c>
      <c r="B102" s="441"/>
      <c r="C102" s="406"/>
      <c r="D102" s="406"/>
      <c r="E102" s="406"/>
      <c r="F102" s="406"/>
      <c r="G102" s="623">
        <v>5</v>
      </c>
      <c r="H102" s="406"/>
      <c r="I102" s="406"/>
      <c r="J102" s="406"/>
      <c r="K102" s="423"/>
      <c r="L102" s="406"/>
      <c r="M102" s="406"/>
      <c r="N102" s="406"/>
      <c r="O102" s="406"/>
      <c r="P102" s="406"/>
      <c r="Q102" s="406"/>
      <c r="R102" s="406"/>
      <c r="S102" s="423"/>
      <c r="T102" s="406"/>
      <c r="U102" s="421"/>
      <c r="V102" s="412">
        <f t="shared" si="18"/>
        <v>5</v>
      </c>
      <c r="W102" s="412">
        <f t="shared" si="19"/>
        <v>1</v>
      </c>
    </row>
    <row r="103" spans="1:23" ht="15.6" x14ac:dyDescent="0.3">
      <c r="A103" s="516" t="s">
        <v>3725</v>
      </c>
      <c r="B103" s="441"/>
      <c r="C103" s="406"/>
      <c r="D103" s="406"/>
      <c r="E103" s="406"/>
      <c r="F103" s="406"/>
      <c r="G103" s="406"/>
      <c r="H103" s="406"/>
      <c r="I103" s="406"/>
      <c r="J103" s="406"/>
      <c r="K103" s="406"/>
      <c r="L103" s="406"/>
      <c r="M103" s="423"/>
      <c r="N103" s="406"/>
      <c r="O103" s="406"/>
      <c r="P103" s="406"/>
      <c r="Q103" s="406"/>
      <c r="R103" s="406"/>
      <c r="S103" s="423"/>
      <c r="T103" s="406"/>
      <c r="U103" s="421"/>
      <c r="V103" s="412">
        <f t="shared" si="18"/>
        <v>0</v>
      </c>
      <c r="W103" s="412">
        <f t="shared" si="19"/>
        <v>0</v>
      </c>
    </row>
    <row r="104" spans="1:23" ht="15.6" x14ac:dyDescent="0.3">
      <c r="A104" s="516" t="s">
        <v>3756</v>
      </c>
      <c r="B104" s="441"/>
      <c r="C104" s="406"/>
      <c r="D104" s="406"/>
      <c r="E104" s="406"/>
      <c r="F104" s="406"/>
      <c r="G104" s="406"/>
      <c r="H104" s="406"/>
      <c r="I104" s="406"/>
      <c r="J104" s="406"/>
      <c r="K104" s="406"/>
      <c r="L104" s="406"/>
      <c r="M104" s="406"/>
      <c r="N104" s="406"/>
      <c r="O104" s="406"/>
      <c r="P104" s="406"/>
      <c r="Q104" s="406"/>
      <c r="R104" s="406"/>
      <c r="S104" s="423"/>
      <c r="T104" s="406"/>
      <c r="U104" s="421"/>
      <c r="V104" s="412">
        <f t="shared" si="18"/>
        <v>0</v>
      </c>
      <c r="W104" s="412">
        <f t="shared" si="19"/>
        <v>0</v>
      </c>
    </row>
    <row r="105" spans="1:23" s="435" customFormat="1" ht="15.6" x14ac:dyDescent="0.3">
      <c r="A105" s="520" t="s">
        <v>808</v>
      </c>
      <c r="B105" s="446"/>
      <c r="C105" s="411"/>
      <c r="D105" s="411"/>
      <c r="E105" s="411"/>
      <c r="F105" s="411"/>
      <c r="G105" s="411"/>
      <c r="H105" s="411"/>
      <c r="I105" s="411"/>
      <c r="J105" s="411"/>
      <c r="K105" s="508"/>
      <c r="L105" s="411"/>
      <c r="M105" s="411"/>
      <c r="N105" s="411"/>
      <c r="O105" s="411"/>
      <c r="P105" s="411"/>
      <c r="Q105" s="411"/>
      <c r="R105" s="411"/>
      <c r="S105" s="444"/>
      <c r="T105" s="411"/>
      <c r="U105" s="459"/>
      <c r="V105" s="412">
        <f t="shared" si="18"/>
        <v>0</v>
      </c>
      <c r="W105" s="412">
        <f t="shared" si="19"/>
        <v>0</v>
      </c>
    </row>
    <row r="106" spans="1:23" s="462" customFormat="1" ht="13.8" x14ac:dyDescent="0.25">
      <c r="A106" s="518" t="s">
        <v>220</v>
      </c>
      <c r="B106" s="461"/>
      <c r="C106" s="461"/>
      <c r="D106" s="461"/>
      <c r="E106" s="461"/>
      <c r="F106" s="461"/>
      <c r="G106" s="461"/>
      <c r="H106" s="461"/>
      <c r="I106" s="461"/>
      <c r="J106" s="461"/>
      <c r="K106" s="461"/>
      <c r="L106" s="461"/>
      <c r="M106" s="461"/>
      <c r="N106" s="461"/>
      <c r="O106" s="461"/>
      <c r="P106" s="461"/>
      <c r="Q106" s="461"/>
      <c r="R106" s="461"/>
      <c r="S106" s="461"/>
      <c r="T106" s="461"/>
      <c r="U106" s="461"/>
      <c r="V106" s="412">
        <f t="shared" si="18"/>
        <v>0</v>
      </c>
      <c r="W106" s="412">
        <f t="shared" si="19"/>
        <v>0</v>
      </c>
    </row>
    <row r="107" spans="1:23" ht="17.399999999999999" x14ac:dyDescent="0.3">
      <c r="A107" s="5" t="s">
        <v>227</v>
      </c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407"/>
      <c r="V107" s="407"/>
      <c r="W107" s="407"/>
    </row>
    <row r="108" spans="1:23" ht="13.8" x14ac:dyDescent="0.25">
      <c r="A108" s="516" t="s">
        <v>3633</v>
      </c>
      <c r="B108" s="441"/>
      <c r="C108" s="406"/>
      <c r="D108" s="406"/>
      <c r="E108" s="406"/>
      <c r="F108" s="406"/>
      <c r="G108" s="406"/>
      <c r="H108" s="406"/>
      <c r="I108" s="406"/>
      <c r="J108" s="406"/>
      <c r="K108" s="406"/>
      <c r="L108" s="406"/>
      <c r="M108" s="406"/>
      <c r="N108" s="406"/>
      <c r="O108" s="406"/>
      <c r="P108" s="406"/>
      <c r="Q108" s="406"/>
      <c r="R108" s="406"/>
      <c r="S108" s="406"/>
      <c r="T108" s="406"/>
      <c r="U108" s="406"/>
      <c r="V108" s="412">
        <f t="shared" ref="V108:V123" si="20">SUM(B108:U108)</f>
        <v>0</v>
      </c>
      <c r="W108" s="412">
        <f t="shared" ref="W108:W123" si="21">COUNT(B108:U108)</f>
        <v>0</v>
      </c>
    </row>
    <row r="109" spans="1:23" ht="13.8" x14ac:dyDescent="0.25">
      <c r="A109" s="516" t="s">
        <v>4284</v>
      </c>
      <c r="B109" s="441"/>
      <c r="C109" s="406"/>
      <c r="D109" s="406"/>
      <c r="E109" s="406"/>
      <c r="F109" s="406"/>
      <c r="G109" s="406"/>
      <c r="H109" s="406"/>
      <c r="I109" s="406"/>
      <c r="J109" s="406"/>
      <c r="K109" s="406"/>
      <c r="L109" s="406"/>
      <c r="M109" s="406"/>
      <c r="N109" s="406"/>
      <c r="O109" s="406"/>
      <c r="P109" s="406"/>
      <c r="Q109" s="406"/>
      <c r="R109" s="406"/>
      <c r="S109" s="406"/>
      <c r="T109" s="406"/>
      <c r="U109" s="406"/>
      <c r="V109" s="412">
        <f t="shared" si="20"/>
        <v>0</v>
      </c>
      <c r="W109" s="412">
        <f t="shared" si="21"/>
        <v>0</v>
      </c>
    </row>
    <row r="110" spans="1:23" ht="15.6" x14ac:dyDescent="0.3">
      <c r="A110" s="516" t="s">
        <v>4285</v>
      </c>
      <c r="B110" s="441"/>
      <c r="C110" s="406"/>
      <c r="D110" s="406"/>
      <c r="E110" s="406"/>
      <c r="F110" s="406"/>
      <c r="G110" s="406"/>
      <c r="H110" s="406"/>
      <c r="I110" s="406"/>
      <c r="J110" s="406"/>
      <c r="K110" s="406"/>
      <c r="L110" s="406"/>
      <c r="M110" s="406"/>
      <c r="N110" s="406"/>
      <c r="O110" s="406"/>
      <c r="P110" s="406"/>
      <c r="Q110" s="406"/>
      <c r="R110" s="406"/>
      <c r="S110" s="406"/>
      <c r="T110" s="406"/>
      <c r="U110" s="423"/>
      <c r="V110" s="412">
        <f t="shared" si="20"/>
        <v>0</v>
      </c>
      <c r="W110" s="412">
        <f t="shared" si="21"/>
        <v>0</v>
      </c>
    </row>
    <row r="111" spans="1:23" ht="15.6" x14ac:dyDescent="0.3">
      <c r="A111" s="516" t="s">
        <v>3667</v>
      </c>
      <c r="B111" s="441"/>
      <c r="C111" s="406"/>
      <c r="D111" s="406"/>
      <c r="E111" s="406"/>
      <c r="F111" s="406"/>
      <c r="G111" s="406"/>
      <c r="H111" s="406"/>
      <c r="I111" s="406"/>
      <c r="J111" s="406"/>
      <c r="K111" s="406"/>
      <c r="L111" s="406"/>
      <c r="M111" s="406"/>
      <c r="N111" s="423"/>
      <c r="O111" s="406"/>
      <c r="P111" s="406"/>
      <c r="Q111" s="406"/>
      <c r="R111" s="406"/>
      <c r="S111" s="406"/>
      <c r="T111" s="406"/>
      <c r="U111" s="406"/>
      <c r="V111" s="412">
        <f t="shared" si="20"/>
        <v>0</v>
      </c>
      <c r="W111" s="412">
        <f t="shared" si="21"/>
        <v>0</v>
      </c>
    </row>
    <row r="112" spans="1:23" ht="15.6" x14ac:dyDescent="0.3">
      <c r="A112" s="516" t="s">
        <v>3661</v>
      </c>
      <c r="B112" s="441"/>
      <c r="C112" s="406"/>
      <c r="D112" s="406"/>
      <c r="E112" s="406"/>
      <c r="F112" s="406"/>
      <c r="G112" s="406"/>
      <c r="H112" s="406"/>
      <c r="I112" s="406"/>
      <c r="J112" s="406"/>
      <c r="K112" s="406"/>
      <c r="L112" s="406"/>
      <c r="M112" s="406"/>
      <c r="N112" s="406"/>
      <c r="O112" s="406"/>
      <c r="P112" s="406"/>
      <c r="Q112" s="406"/>
      <c r="R112" s="406"/>
      <c r="S112" s="406"/>
      <c r="T112" s="406"/>
      <c r="U112" s="423"/>
      <c r="V112" s="412">
        <f t="shared" si="20"/>
        <v>0</v>
      </c>
      <c r="W112" s="412">
        <f t="shared" si="21"/>
        <v>0</v>
      </c>
    </row>
    <row r="113" spans="1:23" ht="15.6" x14ac:dyDescent="0.3">
      <c r="A113" s="516" t="s">
        <v>4286</v>
      </c>
      <c r="B113" s="441"/>
      <c r="C113" s="406"/>
      <c r="D113" s="406"/>
      <c r="E113" s="406"/>
      <c r="F113" s="406"/>
      <c r="G113" s="406"/>
      <c r="H113" s="406"/>
      <c r="I113" s="406"/>
      <c r="J113" s="406"/>
      <c r="K113" s="406"/>
      <c r="L113" s="406"/>
      <c r="M113" s="406"/>
      <c r="N113" s="406"/>
      <c r="O113" s="406"/>
      <c r="P113" s="414">
        <v>7</v>
      </c>
      <c r="Q113" s="406"/>
      <c r="R113" s="406"/>
      <c r="S113" s="406"/>
      <c r="T113" s="406"/>
      <c r="U113" s="406"/>
      <c r="V113" s="412">
        <f t="shared" si="20"/>
        <v>7</v>
      </c>
      <c r="W113" s="412">
        <f t="shared" si="21"/>
        <v>1</v>
      </c>
    </row>
    <row r="114" spans="1:23" ht="15.6" x14ac:dyDescent="0.3">
      <c r="A114" s="516" t="s">
        <v>4287</v>
      </c>
      <c r="B114" s="515"/>
      <c r="C114" s="406"/>
      <c r="D114" s="406"/>
      <c r="E114" s="406"/>
      <c r="F114" s="406"/>
      <c r="G114" s="406"/>
      <c r="H114" s="406"/>
      <c r="I114" s="406"/>
      <c r="J114" s="406"/>
      <c r="K114" s="406"/>
      <c r="L114" s="406"/>
      <c r="M114" s="406"/>
      <c r="N114" s="406"/>
      <c r="O114" s="406"/>
      <c r="P114" s="414">
        <v>1</v>
      </c>
      <c r="Q114" s="406"/>
      <c r="R114" s="406"/>
      <c r="S114" s="406"/>
      <c r="T114" s="406"/>
      <c r="U114" s="406"/>
      <c r="V114" s="412">
        <f t="shared" si="20"/>
        <v>1</v>
      </c>
      <c r="W114" s="412">
        <f t="shared" si="21"/>
        <v>1</v>
      </c>
    </row>
    <row r="115" spans="1:23" ht="15.6" x14ac:dyDescent="0.3">
      <c r="A115" s="516" t="s">
        <v>4288</v>
      </c>
      <c r="B115" s="441"/>
      <c r="C115" s="406"/>
      <c r="D115" s="406"/>
      <c r="E115" s="406"/>
      <c r="F115" s="406"/>
      <c r="G115" s="406"/>
      <c r="H115" s="423"/>
      <c r="I115" s="406"/>
      <c r="J115" s="406"/>
      <c r="K115" s="406"/>
      <c r="L115" s="406"/>
      <c r="M115" s="406"/>
      <c r="N115" s="406"/>
      <c r="O115" s="406"/>
      <c r="P115" s="414">
        <v>3</v>
      </c>
      <c r="Q115" s="406"/>
      <c r="R115" s="406"/>
      <c r="S115" s="406"/>
      <c r="T115" s="406"/>
      <c r="U115" s="406"/>
      <c r="V115" s="412">
        <f t="shared" si="20"/>
        <v>3</v>
      </c>
      <c r="W115" s="412">
        <f t="shared" si="21"/>
        <v>1</v>
      </c>
    </row>
    <row r="116" spans="1:23" ht="15.6" x14ac:dyDescent="0.3">
      <c r="A116" s="516" t="s">
        <v>4289</v>
      </c>
      <c r="B116" s="441"/>
      <c r="C116" s="406"/>
      <c r="D116" s="406"/>
      <c r="E116" s="406"/>
      <c r="F116" s="406"/>
      <c r="G116" s="406"/>
      <c r="H116" s="406"/>
      <c r="I116" s="406"/>
      <c r="J116" s="406"/>
      <c r="K116" s="406"/>
      <c r="L116" s="406"/>
      <c r="M116" s="406"/>
      <c r="N116" s="406"/>
      <c r="O116" s="406"/>
      <c r="P116" s="414">
        <v>1</v>
      </c>
      <c r="Q116" s="406"/>
      <c r="R116" s="423"/>
      <c r="S116" s="406"/>
      <c r="T116" s="406"/>
      <c r="U116" s="406"/>
      <c r="V116" s="412">
        <f t="shared" si="20"/>
        <v>1</v>
      </c>
      <c r="W116" s="412">
        <f t="shared" si="21"/>
        <v>1</v>
      </c>
    </row>
    <row r="117" spans="1:23" ht="13.8" x14ac:dyDescent="0.25">
      <c r="A117" s="516" t="s">
        <v>4290</v>
      </c>
      <c r="B117" s="441"/>
      <c r="C117" s="406"/>
      <c r="D117" s="406"/>
      <c r="E117" s="406"/>
      <c r="F117" s="406"/>
      <c r="G117" s="406"/>
      <c r="H117" s="406"/>
      <c r="I117" s="406"/>
      <c r="J117" s="406"/>
      <c r="K117" s="406"/>
      <c r="L117" s="406"/>
      <c r="M117" s="406"/>
      <c r="N117" s="406"/>
      <c r="O117" s="406"/>
      <c r="P117" s="406"/>
      <c r="Q117" s="406"/>
      <c r="R117" s="406"/>
      <c r="S117" s="406"/>
      <c r="T117" s="406"/>
      <c r="U117" s="406"/>
      <c r="V117" s="412">
        <f t="shared" si="20"/>
        <v>0</v>
      </c>
      <c r="W117" s="412">
        <f t="shared" si="21"/>
        <v>0</v>
      </c>
    </row>
    <row r="118" spans="1:23" ht="15.6" x14ac:dyDescent="0.3">
      <c r="A118" s="516" t="s">
        <v>3614</v>
      </c>
      <c r="B118" s="441"/>
      <c r="C118" s="406"/>
      <c r="D118" s="406"/>
      <c r="E118" s="406"/>
      <c r="F118" s="406"/>
      <c r="G118" s="406"/>
      <c r="H118" s="406"/>
      <c r="I118" s="406"/>
      <c r="J118" s="406"/>
      <c r="K118" s="406"/>
      <c r="L118" s="406"/>
      <c r="M118" s="406"/>
      <c r="N118" s="406"/>
      <c r="O118" s="406"/>
      <c r="P118" s="406"/>
      <c r="Q118" s="406"/>
      <c r="R118" s="406"/>
      <c r="S118" s="406"/>
      <c r="T118" s="406"/>
      <c r="U118" s="423"/>
      <c r="V118" s="412">
        <f t="shared" si="20"/>
        <v>0</v>
      </c>
      <c r="W118" s="412">
        <f t="shared" si="21"/>
        <v>0</v>
      </c>
    </row>
    <row r="119" spans="1:23" ht="15.6" x14ac:dyDescent="0.3">
      <c r="A119" s="514" t="s">
        <v>4291</v>
      </c>
      <c r="B119" s="441"/>
      <c r="C119" s="406"/>
      <c r="D119" s="406"/>
      <c r="E119" s="406"/>
      <c r="F119" s="406"/>
      <c r="G119" s="414">
        <v>4</v>
      </c>
      <c r="H119" s="406"/>
      <c r="I119" s="406"/>
      <c r="J119" s="406"/>
      <c r="K119" s="406"/>
      <c r="L119" s="406"/>
      <c r="M119" s="406"/>
      <c r="N119" s="406"/>
      <c r="O119" s="406"/>
      <c r="P119" s="406">
        <v>1</v>
      </c>
      <c r="Q119" s="406"/>
      <c r="R119" s="406"/>
      <c r="S119" s="406"/>
      <c r="T119" s="406"/>
      <c r="U119" s="423"/>
      <c r="V119" s="412">
        <f t="shared" si="20"/>
        <v>5</v>
      </c>
      <c r="W119" s="412">
        <f t="shared" si="21"/>
        <v>2</v>
      </c>
    </row>
    <row r="120" spans="1:23" ht="13.8" x14ac:dyDescent="0.25">
      <c r="A120" s="514" t="s">
        <v>4292</v>
      </c>
      <c r="B120" s="441"/>
      <c r="C120" s="406"/>
      <c r="D120" s="406"/>
      <c r="E120" s="406"/>
      <c r="F120" s="406"/>
      <c r="G120" s="406"/>
      <c r="H120" s="406"/>
      <c r="I120" s="406"/>
      <c r="J120" s="406"/>
      <c r="K120" s="406"/>
      <c r="L120" s="406"/>
      <c r="M120" s="406"/>
      <c r="N120" s="406"/>
      <c r="O120" s="406"/>
      <c r="P120" s="406"/>
      <c r="Q120" s="406"/>
      <c r="R120" s="406"/>
      <c r="S120" s="406"/>
      <c r="T120" s="406"/>
      <c r="U120" s="406"/>
      <c r="V120" s="412">
        <f t="shared" si="20"/>
        <v>0</v>
      </c>
      <c r="W120" s="412">
        <f t="shared" si="21"/>
        <v>0</v>
      </c>
    </row>
    <row r="121" spans="1:23" ht="13.8" x14ac:dyDescent="0.25">
      <c r="A121" s="514" t="s">
        <v>4293</v>
      </c>
      <c r="B121" s="441"/>
      <c r="C121" s="406"/>
      <c r="D121" s="406"/>
      <c r="E121" s="406"/>
      <c r="F121" s="406"/>
      <c r="G121" s="406"/>
      <c r="H121" s="406"/>
      <c r="I121" s="406"/>
      <c r="J121" s="406"/>
      <c r="K121" s="406"/>
      <c r="L121" s="406"/>
      <c r="M121" s="406"/>
      <c r="N121" s="406"/>
      <c r="O121" s="406"/>
      <c r="P121" s="406"/>
      <c r="Q121" s="406"/>
      <c r="R121" s="406"/>
      <c r="S121" s="406"/>
      <c r="T121" s="406"/>
      <c r="U121" s="406"/>
      <c r="V121" s="412">
        <f t="shared" si="20"/>
        <v>0</v>
      </c>
      <c r="W121" s="412">
        <f t="shared" si="21"/>
        <v>0</v>
      </c>
    </row>
    <row r="122" spans="1:23" ht="15.6" x14ac:dyDescent="0.3">
      <c r="A122" s="514" t="s">
        <v>4294</v>
      </c>
      <c r="B122" s="406"/>
      <c r="C122" s="406"/>
      <c r="D122" s="406"/>
      <c r="E122" s="406"/>
      <c r="F122" s="406"/>
      <c r="G122" s="406"/>
      <c r="H122" s="406"/>
      <c r="I122" s="406"/>
      <c r="J122" s="406"/>
      <c r="K122" s="406"/>
      <c r="L122" s="406"/>
      <c r="M122" s="406"/>
      <c r="N122" s="406"/>
      <c r="O122" s="406"/>
      <c r="P122" s="414">
        <v>1</v>
      </c>
      <c r="Q122" s="406"/>
      <c r="R122" s="406"/>
      <c r="S122" s="406"/>
      <c r="T122" s="406"/>
      <c r="U122" s="406"/>
      <c r="V122" s="412">
        <f t="shared" si="20"/>
        <v>1</v>
      </c>
      <c r="W122" s="412">
        <f t="shared" si="21"/>
        <v>1</v>
      </c>
    </row>
    <row r="123" spans="1:23" ht="16.2" thickBot="1" x14ac:dyDescent="0.35">
      <c r="A123" s="514" t="s">
        <v>4295</v>
      </c>
      <c r="B123" s="464"/>
      <c r="C123" s="461"/>
      <c r="D123" s="461"/>
      <c r="E123" s="461"/>
      <c r="F123" s="461"/>
      <c r="G123" s="461"/>
      <c r="H123" s="461"/>
      <c r="I123" s="461"/>
      <c r="J123" s="461"/>
      <c r="K123" s="461"/>
      <c r="L123" s="461"/>
      <c r="M123" s="461"/>
      <c r="N123" s="461"/>
      <c r="O123" s="461">
        <v>1</v>
      </c>
      <c r="P123" s="414">
        <v>5</v>
      </c>
      <c r="Q123" s="461"/>
      <c r="R123" s="461"/>
      <c r="S123" s="461"/>
      <c r="T123" s="461"/>
      <c r="U123" s="461"/>
      <c r="V123" s="412">
        <f t="shared" si="20"/>
        <v>6</v>
      </c>
      <c r="W123" s="412">
        <f t="shared" si="21"/>
        <v>2</v>
      </c>
    </row>
    <row r="124" spans="1:23" ht="18" thickBot="1" x14ac:dyDescent="0.35">
      <c r="A124" s="5" t="s">
        <v>248</v>
      </c>
      <c r="B124" s="621" t="s">
        <v>3454</v>
      </c>
      <c r="C124" s="621" t="s">
        <v>4408</v>
      </c>
      <c r="D124" s="621" t="s">
        <v>3273</v>
      </c>
      <c r="E124" s="621" t="s">
        <v>3272</v>
      </c>
      <c r="F124" s="622" t="s">
        <v>5</v>
      </c>
      <c r="G124" s="621" t="s">
        <v>16</v>
      </c>
      <c r="H124" s="621" t="s">
        <v>3455</v>
      </c>
      <c r="I124" s="621" t="s">
        <v>9</v>
      </c>
      <c r="J124" s="621" t="s">
        <v>3096</v>
      </c>
      <c r="K124" s="621" t="s">
        <v>24</v>
      </c>
      <c r="L124" s="621" t="s">
        <v>4</v>
      </c>
      <c r="M124" s="621" t="s">
        <v>10</v>
      </c>
      <c r="N124" s="621" t="s">
        <v>23</v>
      </c>
      <c r="O124" s="621" t="s">
        <v>3</v>
      </c>
      <c r="P124" s="621" t="s">
        <v>21</v>
      </c>
      <c r="Q124" s="621" t="s">
        <v>0</v>
      </c>
      <c r="R124" s="621" t="s">
        <v>11</v>
      </c>
      <c r="S124" s="621" t="s">
        <v>14</v>
      </c>
      <c r="T124" s="621" t="s">
        <v>17</v>
      </c>
      <c r="U124" s="621" t="s">
        <v>3592</v>
      </c>
      <c r="V124" s="4" t="s">
        <v>22</v>
      </c>
      <c r="W124" s="2" t="s">
        <v>25</v>
      </c>
    </row>
    <row r="125" spans="1:23" ht="13.8" x14ac:dyDescent="0.25">
      <c r="A125" s="516" t="s">
        <v>4296</v>
      </c>
      <c r="B125" s="406"/>
      <c r="C125" s="406"/>
      <c r="D125" s="406"/>
      <c r="E125" s="406"/>
      <c r="F125" s="406"/>
      <c r="G125" s="406"/>
      <c r="H125" s="406"/>
      <c r="I125" s="406"/>
      <c r="J125" s="406"/>
      <c r="K125" s="406"/>
      <c r="L125" s="406"/>
      <c r="M125" s="406"/>
      <c r="N125" s="406"/>
      <c r="O125" s="406"/>
      <c r="P125" s="406"/>
      <c r="Q125" s="406"/>
      <c r="R125" s="406"/>
      <c r="S125" s="406"/>
      <c r="T125" s="406"/>
      <c r="U125" s="406"/>
      <c r="V125" s="406">
        <f>SUM(B125:U125)</f>
        <v>0</v>
      </c>
      <c r="W125" s="406">
        <f>COUNT(B125:U125)</f>
        <v>0</v>
      </c>
    </row>
    <row r="126" spans="1:23" ht="15.6" x14ac:dyDescent="0.3">
      <c r="A126" s="516" t="s">
        <v>4297</v>
      </c>
      <c r="B126" s="406"/>
      <c r="C126" s="406"/>
      <c r="D126" s="406"/>
      <c r="E126" s="423"/>
      <c r="F126" s="406"/>
      <c r="G126" s="406"/>
      <c r="H126" s="406"/>
      <c r="I126" s="406"/>
      <c r="J126" s="406"/>
      <c r="K126" s="406"/>
      <c r="L126" s="406"/>
      <c r="M126" s="406"/>
      <c r="N126" s="406"/>
      <c r="O126" s="406"/>
      <c r="P126" s="406"/>
      <c r="Q126" s="406"/>
      <c r="R126" s="406"/>
      <c r="S126" s="406"/>
      <c r="T126" s="406"/>
      <c r="U126" s="406"/>
      <c r="V126" s="406">
        <f t="shared" ref="V126:V134" si="22">SUM(B126:U126)</f>
        <v>0</v>
      </c>
      <c r="W126" s="406">
        <f t="shared" ref="W126:W134" si="23">COUNT(B126:U126)</f>
        <v>0</v>
      </c>
    </row>
    <row r="127" spans="1:23" ht="15.6" x14ac:dyDescent="0.3">
      <c r="A127" s="516" t="s">
        <v>4298</v>
      </c>
      <c r="B127" s="406"/>
      <c r="C127" s="406"/>
      <c r="D127" s="406"/>
      <c r="E127" s="414">
        <v>13</v>
      </c>
      <c r="F127" s="406"/>
      <c r="G127" s="406"/>
      <c r="H127" s="406"/>
      <c r="I127" s="406"/>
      <c r="J127" s="406"/>
      <c r="K127" s="406"/>
      <c r="L127" s="406"/>
      <c r="M127" s="406"/>
      <c r="N127" s="406"/>
      <c r="O127" s="406"/>
      <c r="P127" s="406"/>
      <c r="Q127" s="406"/>
      <c r="R127" s="406"/>
      <c r="S127" s="406"/>
      <c r="T127" s="406"/>
      <c r="U127" s="406"/>
      <c r="V127" s="406">
        <f t="shared" si="22"/>
        <v>13</v>
      </c>
      <c r="W127" s="406">
        <f t="shared" si="23"/>
        <v>1</v>
      </c>
    </row>
    <row r="128" spans="1:23" ht="13.8" x14ac:dyDescent="0.25">
      <c r="A128" s="516" t="s">
        <v>4299</v>
      </c>
      <c r="B128" s="406"/>
      <c r="C128" s="406"/>
      <c r="D128" s="406"/>
      <c r="E128" s="406"/>
      <c r="F128" s="406"/>
      <c r="G128" s="406"/>
      <c r="H128" s="406"/>
      <c r="I128" s="406"/>
      <c r="J128" s="406"/>
      <c r="K128" s="406"/>
      <c r="L128" s="406"/>
      <c r="M128" s="406"/>
      <c r="N128" s="406"/>
      <c r="O128" s="406"/>
      <c r="P128" s="406"/>
      <c r="Q128" s="406"/>
      <c r="R128" s="406"/>
      <c r="S128" s="406"/>
      <c r="T128" s="406"/>
      <c r="U128" s="406"/>
      <c r="V128" s="406">
        <f t="shared" si="22"/>
        <v>0</v>
      </c>
      <c r="W128" s="406">
        <f t="shared" si="23"/>
        <v>0</v>
      </c>
    </row>
    <row r="129" spans="1:23" ht="15.6" x14ac:dyDescent="0.3">
      <c r="A129" s="516" t="s">
        <v>3717</v>
      </c>
      <c r="B129" s="406"/>
      <c r="C129" s="406"/>
      <c r="D129" s="406"/>
      <c r="E129" s="406"/>
      <c r="F129" s="406"/>
      <c r="G129" s="406"/>
      <c r="H129" s="406"/>
      <c r="I129" s="406"/>
      <c r="J129" s="406"/>
      <c r="K129" s="406"/>
      <c r="L129" s="406"/>
      <c r="M129" s="406"/>
      <c r="N129" s="406"/>
      <c r="O129" s="406"/>
      <c r="P129" s="406"/>
      <c r="Q129" s="406"/>
      <c r="R129" s="406"/>
      <c r="S129" s="423"/>
      <c r="T129" s="406"/>
      <c r="U129" s="406"/>
      <c r="V129" s="406">
        <f t="shared" si="22"/>
        <v>0</v>
      </c>
      <c r="W129" s="406">
        <f t="shared" si="23"/>
        <v>0</v>
      </c>
    </row>
    <row r="130" spans="1:23" ht="15.6" x14ac:dyDescent="0.3">
      <c r="A130" s="516" t="s">
        <v>4300</v>
      </c>
      <c r="B130" s="406"/>
      <c r="C130" s="406"/>
      <c r="D130" s="406"/>
      <c r="E130" s="406"/>
      <c r="F130" s="406"/>
      <c r="G130" s="406"/>
      <c r="H130" s="406"/>
      <c r="I130" s="406"/>
      <c r="J130" s="406"/>
      <c r="K130" s="406"/>
      <c r="L130" s="406"/>
      <c r="M130" s="406"/>
      <c r="N130" s="406"/>
      <c r="O130" s="406"/>
      <c r="P130" s="423"/>
      <c r="Q130" s="406"/>
      <c r="R130" s="406"/>
      <c r="S130" s="406"/>
      <c r="T130" s="406"/>
      <c r="U130" s="406"/>
      <c r="V130" s="406">
        <f t="shared" si="22"/>
        <v>0</v>
      </c>
      <c r="W130" s="406">
        <f t="shared" si="23"/>
        <v>0</v>
      </c>
    </row>
    <row r="131" spans="1:23" ht="13.8" x14ac:dyDescent="0.25">
      <c r="A131" s="517" t="s">
        <v>259</v>
      </c>
      <c r="B131" s="461"/>
      <c r="C131" s="461"/>
      <c r="D131" s="461"/>
      <c r="E131" s="461"/>
      <c r="F131" s="461"/>
      <c r="G131" s="461"/>
      <c r="H131" s="461"/>
      <c r="I131" s="461"/>
      <c r="J131" s="461"/>
      <c r="K131" s="461"/>
      <c r="L131" s="461"/>
      <c r="M131" s="461"/>
      <c r="N131" s="461"/>
      <c r="O131" s="461"/>
      <c r="P131" s="461"/>
      <c r="Q131" s="461"/>
      <c r="R131" s="461"/>
      <c r="S131" s="461"/>
      <c r="T131" s="461"/>
      <c r="U131" s="461"/>
      <c r="V131" s="406">
        <f t="shared" si="22"/>
        <v>0</v>
      </c>
      <c r="W131" s="406">
        <f t="shared" si="23"/>
        <v>0</v>
      </c>
    </row>
    <row r="132" spans="1:23" ht="13.8" x14ac:dyDescent="0.25">
      <c r="A132" s="517" t="s">
        <v>4301</v>
      </c>
      <c r="B132" s="364"/>
      <c r="C132" s="364"/>
      <c r="D132" s="364"/>
      <c r="E132" s="364"/>
      <c r="F132" s="364"/>
      <c r="G132" s="364"/>
      <c r="H132" s="364"/>
      <c r="I132" s="364"/>
      <c r="J132" s="364"/>
      <c r="K132" s="364"/>
      <c r="L132" s="364"/>
      <c r="M132" s="364"/>
      <c r="N132" s="364"/>
      <c r="O132" s="364"/>
      <c r="P132" s="364"/>
      <c r="Q132" s="364"/>
      <c r="R132" s="364"/>
      <c r="S132" s="364"/>
      <c r="T132" s="364"/>
      <c r="U132" s="364"/>
      <c r="V132" s="406">
        <f t="shared" si="22"/>
        <v>0</v>
      </c>
      <c r="W132" s="406">
        <f t="shared" si="23"/>
        <v>0</v>
      </c>
    </row>
    <row r="133" spans="1:23" ht="15.6" x14ac:dyDescent="0.3">
      <c r="A133" s="518" t="s">
        <v>4302</v>
      </c>
      <c r="B133" s="461"/>
      <c r="C133" s="461"/>
      <c r="D133" s="461"/>
      <c r="E133" s="461"/>
      <c r="F133" s="461"/>
      <c r="G133" s="461"/>
      <c r="H133" s="461"/>
      <c r="I133" s="461"/>
      <c r="J133" s="461"/>
      <c r="K133" s="461"/>
      <c r="L133" s="461"/>
      <c r="M133" s="461"/>
      <c r="N133" s="461"/>
      <c r="O133" s="364"/>
      <c r="P133" s="364"/>
      <c r="Q133" s="461"/>
      <c r="R133" s="509"/>
      <c r="S133" s="461"/>
      <c r="T133" s="364"/>
      <c r="U133" s="461"/>
      <c r="V133" s="406">
        <f t="shared" si="22"/>
        <v>0</v>
      </c>
      <c r="W133" s="406">
        <f t="shared" si="23"/>
        <v>0</v>
      </c>
    </row>
    <row r="134" spans="1:23" ht="15.6" x14ac:dyDescent="0.3">
      <c r="A134" s="518" t="s">
        <v>4303</v>
      </c>
      <c r="B134" s="406"/>
      <c r="C134" s="406"/>
      <c r="D134" s="406"/>
      <c r="E134" s="406"/>
      <c r="F134" s="406"/>
      <c r="G134" s="406"/>
      <c r="H134" s="406"/>
      <c r="I134" s="406"/>
      <c r="J134" s="406"/>
      <c r="K134" s="406"/>
      <c r="L134" s="406"/>
      <c r="M134" s="406"/>
      <c r="N134" s="406"/>
      <c r="O134" s="406"/>
      <c r="P134" s="406"/>
      <c r="Q134" s="406"/>
      <c r="R134" s="406"/>
      <c r="S134" s="423"/>
      <c r="T134" s="406"/>
      <c r="U134" s="406"/>
      <c r="V134" s="406">
        <f t="shared" si="22"/>
        <v>0</v>
      </c>
      <c r="W134" s="406">
        <f t="shared" si="23"/>
        <v>0</v>
      </c>
    </row>
    <row r="135" spans="1:23" ht="17.399999999999999" x14ac:dyDescent="0.3">
      <c r="A135" s="5" t="s">
        <v>276</v>
      </c>
      <c r="B135" s="407"/>
      <c r="C135" s="407"/>
      <c r="D135" s="407"/>
      <c r="E135" s="407"/>
      <c r="F135" s="407"/>
      <c r="G135" s="407"/>
      <c r="H135" s="407"/>
      <c r="I135" s="407"/>
      <c r="J135" s="407"/>
      <c r="K135" s="407"/>
      <c r="L135" s="407"/>
      <c r="M135" s="407"/>
      <c r="N135" s="407"/>
      <c r="O135" s="407"/>
      <c r="P135" s="407"/>
      <c r="Q135" s="407"/>
      <c r="R135" s="407"/>
      <c r="S135" s="407"/>
      <c r="T135" s="407"/>
      <c r="U135" s="407"/>
      <c r="V135" s="407"/>
      <c r="W135" s="407"/>
    </row>
    <row r="136" spans="1:23" ht="15.6" x14ac:dyDescent="0.3">
      <c r="A136" s="512" t="s">
        <v>3130</v>
      </c>
      <c r="B136" s="406"/>
      <c r="C136" s="406"/>
      <c r="D136" s="423"/>
      <c r="E136" s="406"/>
      <c r="F136" s="406"/>
      <c r="G136" s="406"/>
      <c r="H136" s="406"/>
      <c r="I136" s="406"/>
      <c r="J136" s="406"/>
      <c r="K136" s="406"/>
      <c r="L136" s="406"/>
      <c r="M136" s="406"/>
      <c r="N136" s="406"/>
      <c r="O136" s="406"/>
      <c r="P136" s="406"/>
      <c r="Q136" s="406"/>
      <c r="R136" s="406"/>
      <c r="S136" s="406"/>
      <c r="T136" s="406"/>
      <c r="U136" s="406"/>
      <c r="V136" s="406">
        <f t="shared" ref="V136:V141" si="24">SUM(B136:U136)</f>
        <v>0</v>
      </c>
      <c r="W136" s="406">
        <f t="shared" ref="W136:W141" si="25">COUNT(B136:U136)</f>
        <v>0</v>
      </c>
    </row>
    <row r="137" spans="1:23" ht="15.6" x14ac:dyDescent="0.3">
      <c r="A137" s="512" t="s">
        <v>1203</v>
      </c>
      <c r="B137" s="446"/>
      <c r="C137" s="411"/>
      <c r="D137" s="444"/>
      <c r="E137" s="411"/>
      <c r="F137" s="411"/>
      <c r="G137" s="411"/>
      <c r="H137" s="411"/>
      <c r="I137" s="411"/>
      <c r="J137" s="411"/>
      <c r="K137" s="411"/>
      <c r="L137" s="411"/>
      <c r="M137" s="411"/>
      <c r="N137" s="411"/>
      <c r="O137" s="411"/>
      <c r="P137" s="411"/>
      <c r="Q137" s="411"/>
      <c r="R137" s="444"/>
      <c r="S137" s="411"/>
      <c r="T137" s="411"/>
      <c r="U137" s="411"/>
      <c r="V137" s="406">
        <f t="shared" si="24"/>
        <v>0</v>
      </c>
      <c r="W137" s="406">
        <f t="shared" si="25"/>
        <v>0</v>
      </c>
    </row>
    <row r="138" spans="1:23" ht="15.6" x14ac:dyDescent="0.3">
      <c r="A138" s="512" t="s">
        <v>4304</v>
      </c>
      <c r="B138" s="406"/>
      <c r="C138" s="406"/>
      <c r="D138" s="406"/>
      <c r="E138" s="406"/>
      <c r="F138" s="406"/>
      <c r="G138" s="406"/>
      <c r="H138" s="406"/>
      <c r="I138" s="406"/>
      <c r="J138" s="406"/>
      <c r="K138" s="406"/>
      <c r="L138" s="406"/>
      <c r="M138" s="406"/>
      <c r="N138" s="406"/>
      <c r="O138" s="406"/>
      <c r="P138" s="406"/>
      <c r="Q138" s="406"/>
      <c r="R138" s="414">
        <v>1</v>
      </c>
      <c r="S138" s="406"/>
      <c r="T138" s="406"/>
      <c r="U138" s="406"/>
      <c r="V138" s="406">
        <f t="shared" si="24"/>
        <v>1</v>
      </c>
      <c r="W138" s="406">
        <f t="shared" si="25"/>
        <v>1</v>
      </c>
    </row>
    <row r="139" spans="1:23" ht="15.6" x14ac:dyDescent="0.3">
      <c r="A139" s="512" t="s">
        <v>4305</v>
      </c>
      <c r="B139" s="465"/>
      <c r="C139" s="412"/>
      <c r="D139" s="412"/>
      <c r="E139" s="434"/>
      <c r="F139" s="412"/>
      <c r="G139" s="412"/>
      <c r="H139" s="412"/>
      <c r="I139" s="412"/>
      <c r="J139" s="412"/>
      <c r="K139" s="412"/>
      <c r="L139" s="434"/>
      <c r="M139" s="412"/>
      <c r="N139" s="412"/>
      <c r="O139" s="412"/>
      <c r="P139" s="412"/>
      <c r="Q139" s="412"/>
      <c r="R139" s="412"/>
      <c r="S139" s="412"/>
      <c r="T139" s="412"/>
      <c r="U139" s="412"/>
      <c r="V139" s="406">
        <f t="shared" si="24"/>
        <v>0</v>
      </c>
      <c r="W139" s="406">
        <f t="shared" si="25"/>
        <v>0</v>
      </c>
    </row>
    <row r="140" spans="1:23" ht="15.6" x14ac:dyDescent="0.3">
      <c r="A140" s="514" t="s">
        <v>179</v>
      </c>
      <c r="B140" s="441"/>
      <c r="C140" s="406"/>
      <c r="D140" s="406"/>
      <c r="E140" s="406"/>
      <c r="F140" s="406"/>
      <c r="G140" s="406"/>
      <c r="H140" s="406"/>
      <c r="I140" s="406"/>
      <c r="J140" s="406"/>
      <c r="K140" s="406"/>
      <c r="L140" s="406"/>
      <c r="M140" s="423"/>
      <c r="N140" s="406"/>
      <c r="O140" s="406"/>
      <c r="P140" s="406"/>
      <c r="Q140" s="406"/>
      <c r="R140" s="423"/>
      <c r="S140" s="406"/>
      <c r="T140" s="406"/>
      <c r="U140" s="406"/>
      <c r="V140" s="406">
        <f t="shared" si="24"/>
        <v>0</v>
      </c>
      <c r="W140" s="406">
        <f t="shared" si="25"/>
        <v>0</v>
      </c>
    </row>
    <row r="141" spans="1:23" ht="15.6" x14ac:dyDescent="0.3">
      <c r="A141" s="514" t="s">
        <v>1207</v>
      </c>
      <c r="B141" s="441"/>
      <c r="C141" s="406"/>
      <c r="D141" s="406"/>
      <c r="E141" s="406"/>
      <c r="F141" s="406"/>
      <c r="G141" s="406"/>
      <c r="H141" s="406"/>
      <c r="I141" s="406"/>
      <c r="J141" s="406"/>
      <c r="K141" s="406"/>
      <c r="L141" s="406"/>
      <c r="M141" s="406"/>
      <c r="N141" s="406"/>
      <c r="O141" s="414">
        <v>1</v>
      </c>
      <c r="P141" s="406"/>
      <c r="Q141" s="406"/>
      <c r="R141" s="406"/>
      <c r="S141" s="406"/>
      <c r="T141" s="406"/>
      <c r="U141" s="406"/>
      <c r="V141" s="406">
        <f t="shared" si="24"/>
        <v>1</v>
      </c>
      <c r="W141" s="406">
        <f t="shared" si="25"/>
        <v>1</v>
      </c>
    </row>
    <row r="142" spans="1:23" ht="17.399999999999999" x14ac:dyDescent="0.3">
      <c r="A142" s="5" t="s">
        <v>311</v>
      </c>
      <c r="B142" s="235"/>
      <c r="C142" s="235"/>
      <c r="D142" s="235"/>
      <c r="E142" s="235"/>
      <c r="F142" s="235"/>
      <c r="G142" s="235"/>
      <c r="H142" s="235"/>
      <c r="I142" s="235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35"/>
      <c r="U142" s="407"/>
      <c r="V142" s="407"/>
      <c r="W142" s="407"/>
    </row>
    <row r="143" spans="1:23" ht="15.6" x14ac:dyDescent="0.3">
      <c r="A143" s="512" t="s">
        <v>4306</v>
      </c>
      <c r="B143" s="441"/>
      <c r="C143" s="406"/>
      <c r="D143" s="406"/>
      <c r="E143" s="406"/>
      <c r="F143" s="406"/>
      <c r="G143" s="406"/>
      <c r="H143" s="406"/>
      <c r="I143" s="406"/>
      <c r="J143" s="406"/>
      <c r="K143" s="406"/>
      <c r="L143" s="406"/>
      <c r="M143" s="406"/>
      <c r="N143" s="423"/>
      <c r="O143" s="406"/>
      <c r="P143" s="406"/>
      <c r="Q143" s="406"/>
      <c r="R143" s="406"/>
      <c r="S143" s="414">
        <v>27</v>
      </c>
      <c r="T143" s="406"/>
      <c r="U143" s="406"/>
      <c r="V143" s="406">
        <f t="shared" ref="V143:V151" si="26">SUM(B143:U143)</f>
        <v>27</v>
      </c>
      <c r="W143" s="406">
        <f t="shared" ref="W143:W151" si="27">COUNT(B143:U143)</f>
        <v>1</v>
      </c>
    </row>
    <row r="144" spans="1:23" ht="13.8" x14ac:dyDescent="0.25">
      <c r="A144" s="512" t="s">
        <v>4307</v>
      </c>
      <c r="B144" s="441"/>
      <c r="C144" s="406"/>
      <c r="D144" s="406"/>
      <c r="E144" s="406"/>
      <c r="F144" s="406"/>
      <c r="G144" s="406"/>
      <c r="H144" s="406"/>
      <c r="I144" s="406"/>
      <c r="J144" s="406"/>
      <c r="K144" s="406"/>
      <c r="L144" s="406"/>
      <c r="M144" s="406"/>
      <c r="N144" s="406"/>
      <c r="O144" s="406"/>
      <c r="P144" s="406"/>
      <c r="Q144" s="406"/>
      <c r="R144" s="406"/>
      <c r="S144" s="406"/>
      <c r="T144" s="406"/>
      <c r="U144" s="406"/>
      <c r="V144" s="406">
        <f t="shared" si="26"/>
        <v>0</v>
      </c>
      <c r="W144" s="406">
        <f t="shared" si="27"/>
        <v>0</v>
      </c>
    </row>
    <row r="145" spans="1:23" ht="13.8" x14ac:dyDescent="0.25">
      <c r="A145" s="512" t="s">
        <v>4308</v>
      </c>
      <c r="B145" s="406"/>
      <c r="C145" s="406"/>
      <c r="D145" s="406"/>
      <c r="E145" s="406"/>
      <c r="F145" s="406"/>
      <c r="G145" s="406"/>
      <c r="H145" s="406"/>
      <c r="I145" s="406"/>
      <c r="J145" s="406"/>
      <c r="K145" s="406"/>
      <c r="L145" s="406"/>
      <c r="M145" s="406"/>
      <c r="N145" s="406"/>
      <c r="O145" s="406"/>
      <c r="P145" s="406"/>
      <c r="Q145" s="406"/>
      <c r="R145" s="406"/>
      <c r="S145" s="406"/>
      <c r="T145" s="406"/>
      <c r="U145" s="406"/>
      <c r="V145" s="406">
        <f t="shared" si="26"/>
        <v>0</v>
      </c>
      <c r="W145" s="406">
        <f t="shared" si="27"/>
        <v>0</v>
      </c>
    </row>
    <row r="146" spans="1:23" ht="15.6" x14ac:dyDescent="0.3">
      <c r="A146" s="512" t="s">
        <v>4309</v>
      </c>
      <c r="B146" s="441"/>
      <c r="C146" s="406"/>
      <c r="D146" s="406"/>
      <c r="E146" s="406"/>
      <c r="F146" s="406"/>
      <c r="G146" s="406"/>
      <c r="H146" s="406"/>
      <c r="I146" s="406"/>
      <c r="J146" s="406"/>
      <c r="K146" s="406"/>
      <c r="L146" s="406"/>
      <c r="M146" s="406"/>
      <c r="N146" s="406"/>
      <c r="O146" s="406"/>
      <c r="P146" s="406"/>
      <c r="Q146" s="406"/>
      <c r="R146" s="406"/>
      <c r="S146" s="423"/>
      <c r="T146" s="423"/>
      <c r="U146" s="406"/>
      <c r="V146" s="406">
        <f t="shared" si="26"/>
        <v>0</v>
      </c>
      <c r="W146" s="406">
        <f t="shared" si="27"/>
        <v>0</v>
      </c>
    </row>
    <row r="147" spans="1:23" ht="13.8" x14ac:dyDescent="0.25">
      <c r="A147" s="512" t="s">
        <v>4310</v>
      </c>
      <c r="B147" s="441"/>
      <c r="C147" s="406"/>
      <c r="D147" s="406"/>
      <c r="E147" s="406"/>
      <c r="F147" s="406"/>
      <c r="G147" s="406"/>
      <c r="H147" s="406"/>
      <c r="I147" s="406"/>
      <c r="J147" s="406"/>
      <c r="K147" s="406"/>
      <c r="L147" s="406"/>
      <c r="M147" s="406"/>
      <c r="N147" s="406"/>
      <c r="O147" s="406"/>
      <c r="P147" s="406"/>
      <c r="Q147" s="406"/>
      <c r="R147" s="406"/>
      <c r="S147" s="406"/>
      <c r="T147" s="406"/>
      <c r="U147" s="406"/>
      <c r="V147" s="406">
        <f t="shared" si="26"/>
        <v>0</v>
      </c>
      <c r="W147" s="406">
        <f t="shared" si="27"/>
        <v>0</v>
      </c>
    </row>
    <row r="148" spans="1:23" ht="15.6" x14ac:dyDescent="0.3">
      <c r="A148" s="512" t="s">
        <v>4311</v>
      </c>
      <c r="B148" s="441"/>
      <c r="C148" s="406"/>
      <c r="D148" s="406"/>
      <c r="E148" s="406"/>
      <c r="F148" s="406"/>
      <c r="G148" s="406"/>
      <c r="H148" s="406"/>
      <c r="I148" s="406"/>
      <c r="J148" s="406"/>
      <c r="K148" s="406"/>
      <c r="L148" s="406"/>
      <c r="M148" s="406"/>
      <c r="N148" s="423"/>
      <c r="O148" s="406"/>
      <c r="P148" s="406"/>
      <c r="Q148" s="406"/>
      <c r="R148" s="406"/>
      <c r="S148" s="423"/>
      <c r="T148" s="406"/>
      <c r="U148" s="406"/>
      <c r="V148" s="406">
        <f t="shared" si="26"/>
        <v>0</v>
      </c>
      <c r="W148" s="406">
        <f t="shared" si="27"/>
        <v>0</v>
      </c>
    </row>
    <row r="149" spans="1:23" ht="13.8" x14ac:dyDescent="0.25">
      <c r="A149" s="514" t="s">
        <v>94</v>
      </c>
      <c r="B149" s="441"/>
      <c r="C149" s="406"/>
      <c r="D149" s="406"/>
      <c r="E149" s="406"/>
      <c r="F149" s="406"/>
      <c r="G149" s="406"/>
      <c r="H149" s="406"/>
      <c r="I149" s="406"/>
      <c r="J149" s="406"/>
      <c r="K149" s="406"/>
      <c r="L149" s="406"/>
      <c r="M149" s="406"/>
      <c r="N149" s="406"/>
      <c r="O149" s="406"/>
      <c r="P149" s="406"/>
      <c r="Q149" s="406"/>
      <c r="R149" s="406"/>
      <c r="S149" s="406"/>
      <c r="T149" s="406"/>
      <c r="U149" s="406"/>
      <c r="V149" s="406">
        <f t="shared" si="26"/>
        <v>0</v>
      </c>
      <c r="W149" s="406">
        <f t="shared" si="27"/>
        <v>0</v>
      </c>
    </row>
    <row r="150" spans="1:23" ht="15.6" x14ac:dyDescent="0.3">
      <c r="A150" s="514" t="s">
        <v>4312</v>
      </c>
      <c r="B150" s="441"/>
      <c r="C150" s="406"/>
      <c r="D150" s="406"/>
      <c r="E150" s="406"/>
      <c r="F150" s="406"/>
      <c r="G150" s="406"/>
      <c r="H150" s="406"/>
      <c r="I150" s="406"/>
      <c r="J150" s="406"/>
      <c r="K150" s="423"/>
      <c r="L150" s="406"/>
      <c r="M150" s="406"/>
      <c r="N150" s="423"/>
      <c r="O150" s="406"/>
      <c r="P150" s="406"/>
      <c r="Q150" s="406"/>
      <c r="R150" s="406"/>
      <c r="S150" s="406"/>
      <c r="T150" s="406"/>
      <c r="U150" s="406"/>
      <c r="V150" s="406">
        <f t="shared" si="26"/>
        <v>0</v>
      </c>
      <c r="W150" s="406">
        <f t="shared" si="27"/>
        <v>0</v>
      </c>
    </row>
    <row r="151" spans="1:23" ht="16.2" thickBot="1" x14ac:dyDescent="0.35">
      <c r="A151" s="514" t="s">
        <v>959</v>
      </c>
      <c r="B151" s="441"/>
      <c r="C151" s="423"/>
      <c r="D151" s="406"/>
      <c r="E151" s="406"/>
      <c r="F151" s="406"/>
      <c r="G151" s="406"/>
      <c r="H151" s="406"/>
      <c r="I151" s="406"/>
      <c r="J151" s="406"/>
      <c r="K151" s="406"/>
      <c r="L151" s="406"/>
      <c r="M151" s="406"/>
      <c r="N151" s="406"/>
      <c r="O151" s="406"/>
      <c r="P151" s="406"/>
      <c r="Q151" s="406"/>
      <c r="R151" s="406"/>
      <c r="S151" s="406"/>
      <c r="T151" s="406"/>
      <c r="U151" s="406"/>
      <c r="V151" s="406">
        <f t="shared" si="26"/>
        <v>0</v>
      </c>
      <c r="W151" s="406">
        <f t="shared" si="27"/>
        <v>0</v>
      </c>
    </row>
    <row r="152" spans="1:23" ht="18" thickBot="1" x14ac:dyDescent="0.35">
      <c r="A152" s="5" t="s">
        <v>342</v>
      </c>
      <c r="B152" s="621" t="s">
        <v>3454</v>
      </c>
      <c r="C152" s="621" t="s">
        <v>4408</v>
      </c>
      <c r="D152" s="621" t="s">
        <v>3273</v>
      </c>
      <c r="E152" s="621" t="s">
        <v>3272</v>
      </c>
      <c r="F152" s="622" t="s">
        <v>5</v>
      </c>
      <c r="G152" s="621" t="s">
        <v>16</v>
      </c>
      <c r="H152" s="621" t="s">
        <v>3455</v>
      </c>
      <c r="I152" s="621" t="s">
        <v>9</v>
      </c>
      <c r="J152" s="621" t="s">
        <v>3096</v>
      </c>
      <c r="K152" s="621" t="s">
        <v>24</v>
      </c>
      <c r="L152" s="621" t="s">
        <v>4</v>
      </c>
      <c r="M152" s="621" t="s">
        <v>10</v>
      </c>
      <c r="N152" s="621" t="s">
        <v>23</v>
      </c>
      <c r="O152" s="621" t="s">
        <v>3</v>
      </c>
      <c r="P152" s="621" t="s">
        <v>21</v>
      </c>
      <c r="Q152" s="621" t="s">
        <v>0</v>
      </c>
      <c r="R152" s="621" t="s">
        <v>11</v>
      </c>
      <c r="S152" s="621" t="s">
        <v>14</v>
      </c>
      <c r="T152" s="621" t="s">
        <v>17</v>
      </c>
      <c r="U152" s="621" t="s">
        <v>3592</v>
      </c>
      <c r="V152" s="4" t="s">
        <v>22</v>
      </c>
      <c r="W152" s="2" t="s">
        <v>25</v>
      </c>
    </row>
    <row r="153" spans="1:23" ht="15.6" x14ac:dyDescent="0.3">
      <c r="A153" s="516" t="s">
        <v>195</v>
      </c>
      <c r="B153" s="406"/>
      <c r="C153" s="406"/>
      <c r="D153" s="406"/>
      <c r="E153" s="406"/>
      <c r="F153" s="423"/>
      <c r="G153" s="406"/>
      <c r="H153" s="406"/>
      <c r="I153" s="406"/>
      <c r="J153" s="406"/>
      <c r="K153" s="406"/>
      <c r="L153" s="406"/>
      <c r="M153" s="406"/>
      <c r="N153" s="406"/>
      <c r="O153" s="406"/>
      <c r="P153" s="406"/>
      <c r="Q153" s="406"/>
      <c r="R153" s="406"/>
      <c r="S153" s="423"/>
      <c r="T153" s="406"/>
      <c r="U153" s="406"/>
      <c r="V153" s="406">
        <f t="shared" ref="V153:V169" si="28">SUM(B153:U153)</f>
        <v>0</v>
      </c>
      <c r="W153" s="406">
        <f t="shared" ref="W153:W169" si="29">COUNT(B153:U153)</f>
        <v>0</v>
      </c>
    </row>
    <row r="154" spans="1:23" ht="15.6" x14ac:dyDescent="0.3">
      <c r="A154" s="516" t="s">
        <v>3689</v>
      </c>
      <c r="B154" s="406"/>
      <c r="C154" s="406"/>
      <c r="D154" s="406"/>
      <c r="E154" s="406"/>
      <c r="F154" s="406"/>
      <c r="G154" s="423"/>
      <c r="H154" s="406"/>
      <c r="I154" s="406"/>
      <c r="J154" s="406"/>
      <c r="K154" s="406"/>
      <c r="L154" s="406"/>
      <c r="M154" s="406"/>
      <c r="N154" s="406"/>
      <c r="O154" s="406"/>
      <c r="P154" s="406"/>
      <c r="Q154" s="406"/>
      <c r="R154" s="406"/>
      <c r="S154" s="406"/>
      <c r="T154" s="406"/>
      <c r="U154" s="406"/>
      <c r="V154" s="406">
        <f t="shared" si="28"/>
        <v>0</v>
      </c>
      <c r="W154" s="406">
        <f t="shared" si="29"/>
        <v>0</v>
      </c>
    </row>
    <row r="155" spans="1:23" ht="13.8" x14ac:dyDescent="0.25">
      <c r="A155" s="516" t="s">
        <v>756</v>
      </c>
      <c r="B155" s="406"/>
      <c r="C155" s="406"/>
      <c r="D155" s="406"/>
      <c r="E155" s="406"/>
      <c r="F155" s="406"/>
      <c r="G155" s="406"/>
      <c r="H155" s="406"/>
      <c r="I155" s="406"/>
      <c r="J155" s="406"/>
      <c r="K155" s="406"/>
      <c r="L155" s="406"/>
      <c r="M155" s="406"/>
      <c r="N155" s="406"/>
      <c r="O155" s="406"/>
      <c r="P155" s="406"/>
      <c r="Q155" s="406"/>
      <c r="R155" s="406"/>
      <c r="S155" s="406"/>
      <c r="T155" s="406"/>
      <c r="U155" s="406"/>
      <c r="V155" s="406">
        <f t="shared" si="28"/>
        <v>0</v>
      </c>
      <c r="W155" s="406">
        <f t="shared" si="29"/>
        <v>0</v>
      </c>
    </row>
    <row r="156" spans="1:23" ht="15.6" x14ac:dyDescent="0.3">
      <c r="A156" s="516" t="s">
        <v>4313</v>
      </c>
      <c r="B156" s="406"/>
      <c r="C156" s="406"/>
      <c r="D156" s="406"/>
      <c r="E156" s="406"/>
      <c r="F156" s="406"/>
      <c r="G156" s="406"/>
      <c r="H156" s="406"/>
      <c r="I156" s="406"/>
      <c r="J156" s="406"/>
      <c r="K156" s="406"/>
      <c r="L156" s="406"/>
      <c r="M156" s="406"/>
      <c r="N156" s="406"/>
      <c r="O156" s="406"/>
      <c r="P156" s="406"/>
      <c r="Q156" s="406"/>
      <c r="R156" s="406"/>
      <c r="S156" s="406"/>
      <c r="T156" s="423"/>
      <c r="U156" s="406"/>
      <c r="V156" s="406">
        <f t="shared" si="28"/>
        <v>0</v>
      </c>
      <c r="W156" s="406">
        <f t="shared" si="29"/>
        <v>0</v>
      </c>
    </row>
    <row r="157" spans="1:23" ht="15.6" x14ac:dyDescent="0.3">
      <c r="A157" s="516" t="s">
        <v>3107</v>
      </c>
      <c r="B157" s="406"/>
      <c r="C157" s="406"/>
      <c r="D157" s="406"/>
      <c r="E157" s="406"/>
      <c r="F157" s="406"/>
      <c r="G157" s="406"/>
      <c r="H157" s="406"/>
      <c r="I157" s="406"/>
      <c r="J157" s="406"/>
      <c r="K157" s="406"/>
      <c r="L157" s="406"/>
      <c r="M157" s="406"/>
      <c r="N157" s="406"/>
      <c r="O157" s="406"/>
      <c r="P157" s="406"/>
      <c r="Q157" s="406"/>
      <c r="R157" s="406"/>
      <c r="S157" s="406"/>
      <c r="T157" s="423"/>
      <c r="U157" s="406"/>
      <c r="V157" s="406">
        <f t="shared" si="28"/>
        <v>0</v>
      </c>
      <c r="W157" s="406">
        <f t="shared" si="29"/>
        <v>0</v>
      </c>
    </row>
    <row r="158" spans="1:23" ht="15.6" x14ac:dyDescent="0.3">
      <c r="A158" s="516" t="s">
        <v>4314</v>
      </c>
      <c r="B158" s="406"/>
      <c r="C158" s="406"/>
      <c r="D158" s="406"/>
      <c r="E158" s="406"/>
      <c r="F158" s="406"/>
      <c r="G158" s="406"/>
      <c r="H158" s="406"/>
      <c r="I158" s="406"/>
      <c r="J158" s="406"/>
      <c r="K158" s="406"/>
      <c r="L158" s="406"/>
      <c r="M158" s="406"/>
      <c r="N158" s="406"/>
      <c r="O158" s="406"/>
      <c r="P158" s="406"/>
      <c r="Q158" s="406"/>
      <c r="R158" s="406"/>
      <c r="S158" s="406"/>
      <c r="T158" s="423"/>
      <c r="U158" s="406"/>
      <c r="V158" s="406">
        <f t="shared" si="28"/>
        <v>0</v>
      </c>
      <c r="W158" s="406">
        <f t="shared" si="29"/>
        <v>0</v>
      </c>
    </row>
    <row r="159" spans="1:23" ht="13.8" x14ac:dyDescent="0.25">
      <c r="A159" s="516" t="s">
        <v>994</v>
      </c>
      <c r="B159" s="461"/>
      <c r="C159" s="461"/>
      <c r="D159" s="461"/>
      <c r="E159" s="461"/>
      <c r="F159" s="461"/>
      <c r="G159" s="461"/>
      <c r="H159" s="461"/>
      <c r="I159" s="461"/>
      <c r="J159" s="461"/>
      <c r="K159" s="461"/>
      <c r="L159" s="461"/>
      <c r="M159" s="461"/>
      <c r="N159" s="461"/>
      <c r="O159" s="461"/>
      <c r="P159" s="461"/>
      <c r="Q159" s="461"/>
      <c r="R159" s="461"/>
      <c r="S159" s="461"/>
      <c r="T159" s="461"/>
      <c r="U159" s="461"/>
      <c r="V159" s="406">
        <f t="shared" si="28"/>
        <v>0</v>
      </c>
      <c r="W159" s="406">
        <f t="shared" si="29"/>
        <v>0</v>
      </c>
    </row>
    <row r="160" spans="1:23" ht="13.8" x14ac:dyDescent="0.25">
      <c r="A160" s="516" t="s">
        <v>3521</v>
      </c>
      <c r="B160" s="406"/>
      <c r="C160" s="406"/>
      <c r="D160" s="406"/>
      <c r="E160" s="406"/>
      <c r="F160" s="406"/>
      <c r="G160" s="406"/>
      <c r="H160" s="406"/>
      <c r="I160" s="406"/>
      <c r="J160" s="406"/>
      <c r="K160" s="406"/>
      <c r="L160" s="406"/>
      <c r="M160" s="406"/>
      <c r="N160" s="406"/>
      <c r="O160" s="406"/>
      <c r="P160" s="406"/>
      <c r="Q160" s="406"/>
      <c r="R160" s="406"/>
      <c r="S160" s="406"/>
      <c r="T160" s="406"/>
      <c r="U160" s="406"/>
      <c r="V160" s="406">
        <f t="shared" si="28"/>
        <v>0</v>
      </c>
      <c r="W160" s="406">
        <f t="shared" si="29"/>
        <v>0</v>
      </c>
    </row>
    <row r="161" spans="1:23" ht="15.6" x14ac:dyDescent="0.3">
      <c r="A161" s="516" t="s">
        <v>3175</v>
      </c>
      <c r="B161" s="406"/>
      <c r="C161" s="406"/>
      <c r="D161" s="406"/>
      <c r="E161" s="406"/>
      <c r="F161" s="406"/>
      <c r="G161" s="406"/>
      <c r="H161" s="406"/>
      <c r="I161" s="406"/>
      <c r="J161" s="406"/>
      <c r="K161" s="406"/>
      <c r="L161" s="406"/>
      <c r="M161" s="406"/>
      <c r="N161" s="406"/>
      <c r="O161" s="423"/>
      <c r="P161" s="406"/>
      <c r="Q161" s="406"/>
      <c r="R161" s="406"/>
      <c r="S161" s="406"/>
      <c r="T161" s="406"/>
      <c r="U161" s="406"/>
      <c r="V161" s="406">
        <f t="shared" si="28"/>
        <v>0</v>
      </c>
      <c r="W161" s="406">
        <f t="shared" si="29"/>
        <v>0</v>
      </c>
    </row>
    <row r="162" spans="1:23" ht="13.8" x14ac:dyDescent="0.25">
      <c r="A162" s="516" t="s">
        <v>4315</v>
      </c>
      <c r="B162" s="406"/>
      <c r="C162" s="406"/>
      <c r="D162" s="406"/>
      <c r="E162" s="406"/>
      <c r="F162" s="406"/>
      <c r="G162" s="406"/>
      <c r="H162" s="406"/>
      <c r="I162" s="406"/>
      <c r="J162" s="406"/>
      <c r="K162" s="406"/>
      <c r="L162" s="406"/>
      <c r="M162" s="406"/>
      <c r="N162" s="406"/>
      <c r="O162" s="406"/>
      <c r="P162" s="406"/>
      <c r="Q162" s="406"/>
      <c r="R162" s="406"/>
      <c r="S162" s="406"/>
      <c r="T162" s="406"/>
      <c r="U162" s="406"/>
      <c r="V162" s="406">
        <f t="shared" si="28"/>
        <v>0</v>
      </c>
      <c r="W162" s="406">
        <f t="shared" si="29"/>
        <v>0</v>
      </c>
    </row>
    <row r="163" spans="1:23" ht="13.8" x14ac:dyDescent="0.25">
      <c r="A163" s="516" t="s">
        <v>3347</v>
      </c>
      <c r="B163" s="461"/>
      <c r="C163" s="461"/>
      <c r="D163" s="461"/>
      <c r="E163" s="461"/>
      <c r="F163" s="461"/>
      <c r="G163" s="461"/>
      <c r="H163" s="461"/>
      <c r="I163" s="461"/>
      <c r="J163" s="461"/>
      <c r="K163" s="461"/>
      <c r="L163" s="461"/>
      <c r="M163" s="461"/>
      <c r="N163" s="461"/>
      <c r="O163" s="461"/>
      <c r="P163" s="461"/>
      <c r="Q163" s="461"/>
      <c r="R163" s="461"/>
      <c r="S163" s="461"/>
      <c r="T163" s="461"/>
      <c r="U163" s="461"/>
      <c r="V163" s="406">
        <f t="shared" si="28"/>
        <v>0</v>
      </c>
      <c r="W163" s="406">
        <f t="shared" si="29"/>
        <v>0</v>
      </c>
    </row>
    <row r="164" spans="1:23" ht="13.8" x14ac:dyDescent="0.25">
      <c r="A164" s="513" t="s">
        <v>791</v>
      </c>
      <c r="B164" s="406"/>
      <c r="C164" s="406"/>
      <c r="D164" s="406"/>
      <c r="E164" s="406"/>
      <c r="F164" s="406"/>
      <c r="G164" s="406"/>
      <c r="H164" s="406"/>
      <c r="I164" s="406"/>
      <c r="J164" s="406"/>
      <c r="K164" s="406"/>
      <c r="L164" s="406"/>
      <c r="M164" s="406"/>
      <c r="N164" s="406"/>
      <c r="O164" s="406"/>
      <c r="P164" s="406"/>
      <c r="Q164" s="406"/>
      <c r="R164" s="406"/>
      <c r="S164" s="406"/>
      <c r="T164" s="406"/>
      <c r="U164" s="406"/>
      <c r="V164" s="406">
        <f t="shared" si="28"/>
        <v>0</v>
      </c>
      <c r="W164" s="406">
        <f t="shared" si="29"/>
        <v>0</v>
      </c>
    </row>
    <row r="165" spans="1:23" ht="13.8" x14ac:dyDescent="0.25">
      <c r="A165" s="514" t="s">
        <v>4316</v>
      </c>
      <c r="B165" s="406"/>
      <c r="C165" s="406"/>
      <c r="D165" s="406"/>
      <c r="E165" s="406"/>
      <c r="F165" s="406"/>
      <c r="G165" s="406"/>
      <c r="H165" s="406"/>
      <c r="I165" s="406"/>
      <c r="J165" s="406"/>
      <c r="K165" s="406"/>
      <c r="L165" s="406"/>
      <c r="M165" s="406"/>
      <c r="N165" s="406"/>
      <c r="O165" s="406"/>
      <c r="P165" s="406"/>
      <c r="Q165" s="406"/>
      <c r="R165" s="406"/>
      <c r="S165" s="406"/>
      <c r="T165" s="406"/>
      <c r="U165" s="406"/>
      <c r="V165" s="406">
        <f t="shared" si="28"/>
        <v>0</v>
      </c>
      <c r="W165" s="406">
        <f t="shared" si="29"/>
        <v>0</v>
      </c>
    </row>
    <row r="166" spans="1:23" ht="15.6" x14ac:dyDescent="0.3">
      <c r="A166" s="514" t="s">
        <v>4317</v>
      </c>
      <c r="B166" s="461"/>
      <c r="C166" s="461"/>
      <c r="D166" s="461"/>
      <c r="E166" s="364">
        <v>1</v>
      </c>
      <c r="F166" s="461"/>
      <c r="G166" s="461"/>
      <c r="H166" s="461"/>
      <c r="I166" s="461"/>
      <c r="J166" s="461"/>
      <c r="K166" s="461"/>
      <c r="L166" s="461"/>
      <c r="M166" s="461"/>
      <c r="N166" s="461"/>
      <c r="O166" s="504">
        <v>38</v>
      </c>
      <c r="P166" s="461"/>
      <c r="Q166" s="461"/>
      <c r="R166" s="461"/>
      <c r="S166" s="461"/>
      <c r="T166" s="461"/>
      <c r="U166" s="461"/>
      <c r="V166" s="406">
        <f t="shared" si="28"/>
        <v>39</v>
      </c>
      <c r="W166" s="406">
        <f t="shared" si="29"/>
        <v>2</v>
      </c>
    </row>
    <row r="167" spans="1:23" ht="15.6" x14ac:dyDescent="0.3">
      <c r="A167" s="514" t="s">
        <v>4318</v>
      </c>
      <c r="B167" s="406"/>
      <c r="C167" s="406"/>
      <c r="D167" s="406"/>
      <c r="E167" s="406"/>
      <c r="F167" s="406"/>
      <c r="G167" s="406"/>
      <c r="H167" s="423"/>
      <c r="I167" s="406"/>
      <c r="J167" s="406"/>
      <c r="K167" s="406"/>
      <c r="L167" s="423"/>
      <c r="M167" s="406"/>
      <c r="N167" s="406"/>
      <c r="O167" s="406"/>
      <c r="P167" s="406"/>
      <c r="Q167" s="406"/>
      <c r="R167" s="406"/>
      <c r="S167" s="406"/>
      <c r="T167" s="406"/>
      <c r="U167" s="406"/>
      <c r="V167" s="406">
        <f t="shared" si="28"/>
        <v>0</v>
      </c>
      <c r="W167" s="406">
        <f t="shared" si="29"/>
        <v>0</v>
      </c>
    </row>
    <row r="168" spans="1:23" ht="15.6" x14ac:dyDescent="0.3">
      <c r="A168" s="514" t="s">
        <v>4319</v>
      </c>
      <c r="B168" s="406"/>
      <c r="C168" s="406"/>
      <c r="D168" s="406"/>
      <c r="E168" s="414">
        <v>8</v>
      </c>
      <c r="F168" s="406"/>
      <c r="G168" s="406"/>
      <c r="H168" s="406"/>
      <c r="I168" s="406"/>
      <c r="J168" s="406"/>
      <c r="K168" s="406"/>
      <c r="L168" s="439">
        <v>4</v>
      </c>
      <c r="M168" s="406"/>
      <c r="N168" s="406"/>
      <c r="O168" s="406">
        <v>1</v>
      </c>
      <c r="P168" s="406"/>
      <c r="Q168" s="406"/>
      <c r="R168" s="406"/>
      <c r="S168" s="406"/>
      <c r="T168" s="423"/>
      <c r="U168" s="406"/>
      <c r="V168" s="406">
        <f t="shared" si="28"/>
        <v>13</v>
      </c>
      <c r="W168" s="406">
        <f t="shared" si="29"/>
        <v>3</v>
      </c>
    </row>
    <row r="169" spans="1:23" ht="15.6" x14ac:dyDescent="0.3">
      <c r="A169" s="514" t="s">
        <v>4320</v>
      </c>
      <c r="B169" s="406"/>
      <c r="C169" s="406"/>
      <c r="D169" s="406"/>
      <c r="E169" s="406"/>
      <c r="F169" s="406"/>
      <c r="G169" s="406"/>
      <c r="H169" s="406"/>
      <c r="I169" s="406"/>
      <c r="J169" s="406"/>
      <c r="K169" s="406"/>
      <c r="L169" s="414">
        <v>2</v>
      </c>
      <c r="M169" s="406"/>
      <c r="N169" s="406"/>
      <c r="O169" s="406"/>
      <c r="P169" s="406"/>
      <c r="Q169" s="406"/>
      <c r="R169" s="406"/>
      <c r="S169" s="406"/>
      <c r="T169" s="406"/>
      <c r="U169" s="406"/>
      <c r="V169" s="406">
        <f t="shared" si="28"/>
        <v>2</v>
      </c>
      <c r="W169" s="406">
        <f t="shared" si="29"/>
        <v>1</v>
      </c>
    </row>
    <row r="170" spans="1:23" ht="9.9" customHeight="1" thickBot="1" x14ac:dyDescent="0.35">
      <c r="B170" s="235"/>
      <c r="C170" s="235"/>
      <c r="D170" s="235"/>
      <c r="E170" s="235"/>
      <c r="F170" s="235"/>
      <c r="G170" s="235"/>
      <c r="H170" s="235"/>
      <c r="I170" s="235"/>
      <c r="J170" s="235"/>
      <c r="K170" s="235"/>
      <c r="L170" s="235"/>
      <c r="M170" s="235"/>
      <c r="N170" s="235"/>
      <c r="O170" s="235"/>
      <c r="P170" s="235"/>
      <c r="Q170" s="235"/>
      <c r="R170" s="235"/>
      <c r="S170" s="235"/>
      <c r="T170" s="235"/>
      <c r="U170" s="235"/>
      <c r="V170" s="419"/>
      <c r="W170" s="235"/>
    </row>
    <row r="171" spans="1:23" ht="18" thickBot="1" x14ac:dyDescent="0.35">
      <c r="A171" s="5" t="s">
        <v>26</v>
      </c>
      <c r="B171" s="2">
        <f t="shared" ref="B171:U171" si="30">SUM(B43:B169)</f>
        <v>5</v>
      </c>
      <c r="C171" s="2">
        <f t="shared" si="30"/>
        <v>14</v>
      </c>
      <c r="D171" s="2">
        <f t="shared" si="30"/>
        <v>6</v>
      </c>
      <c r="E171" s="2">
        <f t="shared" si="30"/>
        <v>24</v>
      </c>
      <c r="F171" s="2">
        <f t="shared" si="30"/>
        <v>22</v>
      </c>
      <c r="G171" s="2">
        <f t="shared" si="30"/>
        <v>40</v>
      </c>
      <c r="H171" s="2">
        <f t="shared" si="30"/>
        <v>0</v>
      </c>
      <c r="I171" s="2">
        <f t="shared" si="30"/>
        <v>32</v>
      </c>
      <c r="J171" s="2">
        <f t="shared" si="30"/>
        <v>49</v>
      </c>
      <c r="K171" s="2">
        <f t="shared" si="30"/>
        <v>63</v>
      </c>
      <c r="L171" s="2">
        <f t="shared" si="30"/>
        <v>14</v>
      </c>
      <c r="M171" s="2">
        <f t="shared" si="30"/>
        <v>30</v>
      </c>
      <c r="N171" s="2">
        <f t="shared" si="30"/>
        <v>71</v>
      </c>
      <c r="O171" s="2">
        <f t="shared" si="30"/>
        <v>44</v>
      </c>
      <c r="P171" s="2">
        <f t="shared" si="30"/>
        <v>19</v>
      </c>
      <c r="Q171" s="2">
        <f t="shared" si="30"/>
        <v>0</v>
      </c>
      <c r="R171" s="2">
        <f t="shared" si="30"/>
        <v>99</v>
      </c>
      <c r="S171" s="2">
        <f t="shared" si="30"/>
        <v>92</v>
      </c>
      <c r="T171" s="2">
        <f t="shared" si="30"/>
        <v>53</v>
      </c>
      <c r="U171" s="1">
        <f t="shared" si="30"/>
        <v>86</v>
      </c>
      <c r="V171" s="420" t="s">
        <v>22</v>
      </c>
      <c r="W171" s="2">
        <f>SUM(B171:U171)</f>
        <v>763</v>
      </c>
    </row>
    <row r="172" spans="1:23" ht="9.9" customHeight="1" x14ac:dyDescent="0.25">
      <c r="B172" s="235"/>
      <c r="C172" s="235"/>
      <c r="D172" s="235"/>
      <c r="E172" s="235"/>
      <c r="F172" s="235"/>
      <c r="G172" s="235"/>
      <c r="H172" s="235"/>
      <c r="I172" s="235"/>
      <c r="J172" s="235"/>
      <c r="K172" s="235"/>
      <c r="L172" s="235"/>
      <c r="M172" s="235"/>
      <c r="N172" s="235"/>
      <c r="O172" s="235"/>
      <c r="P172" s="235"/>
      <c r="Q172" s="235"/>
      <c r="R172" s="235"/>
      <c r="S172" s="235"/>
      <c r="T172" s="235"/>
      <c r="U172" s="235"/>
      <c r="V172" s="235"/>
      <c r="W172" s="235"/>
    </row>
    <row r="173" spans="1:23" ht="18" thickBot="1" x14ac:dyDescent="0.35">
      <c r="A173" s="5" t="s">
        <v>371</v>
      </c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407"/>
      <c r="W173" s="407"/>
    </row>
    <row r="174" spans="1:23" ht="18" thickBot="1" x14ac:dyDescent="0.35">
      <c r="A174" s="397" t="s">
        <v>372</v>
      </c>
      <c r="B174" s="621" t="s">
        <v>3454</v>
      </c>
      <c r="C174" s="621" t="s">
        <v>4408</v>
      </c>
      <c r="D174" s="621" t="s">
        <v>3273</v>
      </c>
      <c r="E174" s="621" t="s">
        <v>3272</v>
      </c>
      <c r="F174" s="622" t="s">
        <v>5</v>
      </c>
      <c r="G174" s="621" t="s">
        <v>16</v>
      </c>
      <c r="H174" s="621" t="s">
        <v>3455</v>
      </c>
      <c r="I174" s="621" t="s">
        <v>9</v>
      </c>
      <c r="J174" s="621" t="s">
        <v>3096</v>
      </c>
      <c r="K174" s="621" t="s">
        <v>24</v>
      </c>
      <c r="L174" s="621" t="s">
        <v>4</v>
      </c>
      <c r="M174" s="621" t="s">
        <v>10</v>
      </c>
      <c r="N174" s="621" t="s">
        <v>23</v>
      </c>
      <c r="O174" s="621" t="s">
        <v>3</v>
      </c>
      <c r="P174" s="621" t="s">
        <v>21</v>
      </c>
      <c r="Q174" s="621" t="s">
        <v>0</v>
      </c>
      <c r="R174" s="621" t="s">
        <v>11</v>
      </c>
      <c r="S174" s="621" t="s">
        <v>14</v>
      </c>
      <c r="T174" s="621" t="s">
        <v>17</v>
      </c>
      <c r="U174" s="621" t="s">
        <v>3592</v>
      </c>
      <c r="V174" s="534" t="s">
        <v>22</v>
      </c>
      <c r="W174" s="535" t="s">
        <v>25</v>
      </c>
    </row>
    <row r="175" spans="1:23" ht="13.8" x14ac:dyDescent="0.25">
      <c r="A175" s="512" t="s">
        <v>3212</v>
      </c>
      <c r="B175" s="533"/>
      <c r="C175" s="412"/>
      <c r="D175" s="412"/>
      <c r="E175" s="412"/>
      <c r="F175" s="412"/>
      <c r="G175" s="412"/>
      <c r="H175" s="412"/>
      <c r="I175" s="412"/>
      <c r="J175" s="412"/>
      <c r="K175" s="412"/>
      <c r="L175" s="412"/>
      <c r="M175" s="412"/>
      <c r="N175" s="412"/>
      <c r="O175" s="412"/>
      <c r="P175" s="412"/>
      <c r="Q175" s="412"/>
      <c r="R175" s="412"/>
      <c r="S175" s="412"/>
      <c r="T175" s="412"/>
      <c r="U175" s="412"/>
      <c r="V175" s="412">
        <f t="shared" ref="V175:V183" si="31">SUM(B175:U175)</f>
        <v>0</v>
      </c>
      <c r="W175" s="412">
        <f t="shared" ref="W175:W183" si="32">COUNT(B175:U175)</f>
        <v>0</v>
      </c>
    </row>
    <row r="176" spans="1:23" ht="15.6" x14ac:dyDescent="0.3">
      <c r="A176" s="512" t="s">
        <v>3530</v>
      </c>
      <c r="B176" s="512"/>
      <c r="C176" s="406"/>
      <c r="D176" s="406"/>
      <c r="E176" s="406"/>
      <c r="F176" s="406"/>
      <c r="G176" s="406"/>
      <c r="H176" s="406"/>
      <c r="I176" s="406"/>
      <c r="J176" s="406"/>
      <c r="K176" s="406"/>
      <c r="L176" s="406"/>
      <c r="M176" s="406"/>
      <c r="N176" s="406"/>
      <c r="O176" s="406"/>
      <c r="P176" s="406"/>
      <c r="Q176" s="423"/>
      <c r="R176" s="406"/>
      <c r="S176" s="406"/>
      <c r="T176" s="406"/>
      <c r="U176" s="406"/>
      <c r="V176" s="406">
        <f t="shared" si="31"/>
        <v>0</v>
      </c>
      <c r="W176" s="406">
        <f t="shared" si="32"/>
        <v>0</v>
      </c>
    </row>
    <row r="177" spans="1:23" ht="13.8" x14ac:dyDescent="0.25">
      <c r="A177" s="512" t="s">
        <v>876</v>
      </c>
      <c r="B177" s="512"/>
      <c r="C177" s="406"/>
      <c r="D177" s="406"/>
      <c r="E177" s="406"/>
      <c r="F177" s="406"/>
      <c r="G177" s="406"/>
      <c r="H177" s="406"/>
      <c r="I177" s="406"/>
      <c r="J177" s="406"/>
      <c r="K177" s="406"/>
      <c r="L177" s="406"/>
      <c r="M177" s="406"/>
      <c r="N177" s="406"/>
      <c r="O177" s="406"/>
      <c r="P177" s="406"/>
      <c r="Q177" s="406"/>
      <c r="R177" s="406"/>
      <c r="S177" s="406"/>
      <c r="T177" s="406"/>
      <c r="U177" s="406"/>
      <c r="V177" s="406">
        <f t="shared" si="31"/>
        <v>0</v>
      </c>
      <c r="W177" s="406">
        <f t="shared" si="32"/>
        <v>0</v>
      </c>
    </row>
    <row r="178" spans="1:23" ht="13.8" x14ac:dyDescent="0.25">
      <c r="A178" s="512" t="s">
        <v>4321</v>
      </c>
      <c r="B178" s="512"/>
      <c r="C178" s="406"/>
      <c r="D178" s="406"/>
      <c r="E178" s="406"/>
      <c r="F178" s="406"/>
      <c r="G178" s="406"/>
      <c r="H178" s="406"/>
      <c r="I178" s="406"/>
      <c r="J178" s="406"/>
      <c r="K178" s="406"/>
      <c r="L178" s="406"/>
      <c r="M178" s="406"/>
      <c r="N178" s="406"/>
      <c r="O178" s="406"/>
      <c r="P178" s="406"/>
      <c r="Q178" s="406"/>
      <c r="R178" s="406"/>
      <c r="S178" s="406"/>
      <c r="T178" s="406"/>
      <c r="U178" s="406"/>
      <c r="V178" s="406">
        <f t="shared" si="31"/>
        <v>0</v>
      </c>
      <c r="W178" s="406">
        <f t="shared" si="32"/>
        <v>0</v>
      </c>
    </row>
    <row r="179" spans="1:23" ht="13.8" x14ac:dyDescent="0.25">
      <c r="A179" s="512" t="s">
        <v>4322</v>
      </c>
      <c r="B179" s="512"/>
      <c r="C179" s="406"/>
      <c r="D179" s="406"/>
      <c r="E179" s="406"/>
      <c r="F179" s="406"/>
      <c r="G179" s="406"/>
      <c r="H179" s="406"/>
      <c r="I179" s="406"/>
      <c r="J179" s="406"/>
      <c r="K179" s="406"/>
      <c r="L179" s="406"/>
      <c r="M179" s="406"/>
      <c r="N179" s="406"/>
      <c r="O179" s="406"/>
      <c r="P179" s="406"/>
      <c r="Q179" s="406"/>
      <c r="R179" s="406"/>
      <c r="S179" s="406"/>
      <c r="T179" s="406"/>
      <c r="U179" s="406"/>
      <c r="V179" s="406">
        <f t="shared" si="31"/>
        <v>0</v>
      </c>
      <c r="W179" s="406">
        <f t="shared" si="32"/>
        <v>0</v>
      </c>
    </row>
    <row r="180" spans="1:23" ht="15.6" x14ac:dyDescent="0.3">
      <c r="A180" s="513" t="s">
        <v>891</v>
      </c>
      <c r="B180" s="512"/>
      <c r="C180" s="406"/>
      <c r="D180" s="406"/>
      <c r="E180" s="406"/>
      <c r="F180" s="406"/>
      <c r="G180" s="414">
        <v>3</v>
      </c>
      <c r="H180" s="406"/>
      <c r="I180" s="406"/>
      <c r="J180" s="406"/>
      <c r="K180" s="423"/>
      <c r="L180" s="406"/>
      <c r="M180" s="406"/>
      <c r="N180" s="406"/>
      <c r="O180" s="406"/>
      <c r="P180" s="406"/>
      <c r="Q180" s="406"/>
      <c r="R180" s="406"/>
      <c r="S180" s="406"/>
      <c r="T180" s="406"/>
      <c r="U180" s="406"/>
      <c r="V180" s="406">
        <f t="shared" si="31"/>
        <v>3</v>
      </c>
      <c r="W180" s="406">
        <f t="shared" si="32"/>
        <v>1</v>
      </c>
    </row>
    <row r="181" spans="1:23" ht="13.8" x14ac:dyDescent="0.25">
      <c r="A181" s="513" t="s">
        <v>3697</v>
      </c>
      <c r="B181" s="512"/>
      <c r="C181" s="406"/>
      <c r="D181" s="406"/>
      <c r="E181" s="406"/>
      <c r="F181" s="406"/>
      <c r="G181" s="406"/>
      <c r="H181" s="406"/>
      <c r="I181" s="406"/>
      <c r="J181" s="406"/>
      <c r="K181" s="406"/>
      <c r="L181" s="406"/>
      <c r="M181" s="406"/>
      <c r="N181" s="406"/>
      <c r="O181" s="406"/>
      <c r="P181" s="406"/>
      <c r="Q181" s="406"/>
      <c r="R181" s="406"/>
      <c r="S181" s="406"/>
      <c r="T181" s="406"/>
      <c r="U181" s="406"/>
      <c r="V181" s="406">
        <f t="shared" si="31"/>
        <v>0</v>
      </c>
      <c r="W181" s="406">
        <f t="shared" si="32"/>
        <v>0</v>
      </c>
    </row>
    <row r="182" spans="1:23" ht="15.6" x14ac:dyDescent="0.3">
      <c r="A182" s="513" t="s">
        <v>4323</v>
      </c>
      <c r="B182" s="512"/>
      <c r="C182" s="406"/>
      <c r="D182" s="406"/>
      <c r="E182" s="406">
        <v>1</v>
      </c>
      <c r="F182" s="406"/>
      <c r="G182" s="406"/>
      <c r="H182" s="406"/>
      <c r="I182" s="406"/>
      <c r="J182" s="406"/>
      <c r="K182" s="406"/>
      <c r="L182" s="406"/>
      <c r="M182" s="406"/>
      <c r="N182" s="406"/>
      <c r="O182" s="406"/>
      <c r="P182" s="406"/>
      <c r="Q182" s="406"/>
      <c r="R182" s="406"/>
      <c r="S182" s="406"/>
      <c r="T182" s="406"/>
      <c r="U182" s="414">
        <v>60</v>
      </c>
      <c r="V182" s="406">
        <f t="shared" si="31"/>
        <v>61</v>
      </c>
      <c r="W182" s="406">
        <f t="shared" si="32"/>
        <v>2</v>
      </c>
    </row>
    <row r="183" spans="1:23" ht="15.6" x14ac:dyDescent="0.3">
      <c r="A183" s="513" t="s">
        <v>4324</v>
      </c>
      <c r="B183" s="512"/>
      <c r="C183" s="406"/>
      <c r="D183" s="406"/>
      <c r="E183" s="414">
        <v>1</v>
      </c>
      <c r="F183" s="406"/>
      <c r="G183" s="406"/>
      <c r="H183" s="406"/>
      <c r="I183" s="406"/>
      <c r="J183" s="406"/>
      <c r="K183" s="406"/>
      <c r="L183" s="406"/>
      <c r="M183" s="406"/>
      <c r="N183" s="406"/>
      <c r="O183" s="406"/>
      <c r="P183" s="406"/>
      <c r="Q183" s="406"/>
      <c r="R183" s="406"/>
      <c r="S183" s="406"/>
      <c r="T183" s="406"/>
      <c r="U183" s="406"/>
      <c r="V183" s="406">
        <f t="shared" si="31"/>
        <v>1</v>
      </c>
      <c r="W183" s="406">
        <f t="shared" si="32"/>
        <v>1</v>
      </c>
    </row>
    <row r="184" spans="1:23" ht="17.399999999999999" x14ac:dyDescent="0.3">
      <c r="A184" s="5" t="s">
        <v>395</v>
      </c>
      <c r="B184" s="235"/>
      <c r="C184" s="235"/>
      <c r="D184" s="235"/>
      <c r="E184" s="235"/>
      <c r="F184" s="235"/>
      <c r="G184" s="235"/>
      <c r="H184" s="235"/>
      <c r="I184" s="235"/>
      <c r="J184" s="235"/>
      <c r="K184" s="235"/>
      <c r="L184" s="235"/>
      <c r="M184" s="235"/>
      <c r="N184" s="235"/>
      <c r="O184" s="235"/>
      <c r="P184" s="235"/>
      <c r="Q184" s="235"/>
      <c r="R184" s="235"/>
      <c r="S184" s="235"/>
      <c r="T184" s="235"/>
      <c r="U184" s="235"/>
      <c r="V184" s="407"/>
      <c r="W184" s="407"/>
    </row>
    <row r="185" spans="1:23" ht="13.8" x14ac:dyDescent="0.25">
      <c r="A185" s="512" t="s">
        <v>4325</v>
      </c>
      <c r="B185" s="512"/>
      <c r="C185" s="406"/>
      <c r="D185" s="406"/>
      <c r="E185" s="406"/>
      <c r="F185" s="406"/>
      <c r="G185" s="406"/>
      <c r="H185" s="406"/>
      <c r="I185" s="406"/>
      <c r="J185" s="406"/>
      <c r="K185" s="406"/>
      <c r="L185" s="406"/>
      <c r="M185" s="406"/>
      <c r="N185" s="406"/>
      <c r="O185" s="406"/>
      <c r="P185" s="406"/>
      <c r="Q185" s="406"/>
      <c r="R185" s="406"/>
      <c r="S185" s="406"/>
      <c r="T185" s="406"/>
      <c r="U185" s="406"/>
      <c r="V185" s="406">
        <f t="shared" ref="V185:V197" si="33">SUM(B185:U185)</f>
        <v>0</v>
      </c>
      <c r="W185" s="406">
        <f t="shared" ref="W185:W197" si="34">COUNT(B185:U185)</f>
        <v>0</v>
      </c>
    </row>
    <row r="186" spans="1:23" ht="15.6" x14ac:dyDescent="0.3">
      <c r="A186" s="512" t="s">
        <v>4326</v>
      </c>
      <c r="B186" s="512"/>
      <c r="C186" s="406"/>
      <c r="D186" s="406"/>
      <c r="E186" s="406"/>
      <c r="F186" s="406">
        <v>5</v>
      </c>
      <c r="G186" s="406"/>
      <c r="H186" s="406"/>
      <c r="I186" s="406"/>
      <c r="J186" s="423"/>
      <c r="K186" s="406"/>
      <c r="L186" s="406"/>
      <c r="M186" s="406"/>
      <c r="N186" s="406"/>
      <c r="O186" s="406"/>
      <c r="P186" s="406"/>
      <c r="Q186" s="406"/>
      <c r="R186" s="406"/>
      <c r="S186" s="406"/>
      <c r="T186" s="414">
        <v>30</v>
      </c>
      <c r="U186" s="406"/>
      <c r="V186" s="406">
        <f t="shared" si="33"/>
        <v>35</v>
      </c>
      <c r="W186" s="406">
        <f t="shared" si="34"/>
        <v>2</v>
      </c>
    </row>
    <row r="187" spans="1:23" ht="13.8" x14ac:dyDescent="0.25">
      <c r="A187" s="512" t="s">
        <v>3702</v>
      </c>
      <c r="B187" s="512"/>
      <c r="C187" s="406"/>
      <c r="D187" s="406"/>
      <c r="E187" s="406"/>
      <c r="F187" s="406"/>
      <c r="G187" s="406"/>
      <c r="H187" s="406"/>
      <c r="I187" s="406"/>
      <c r="J187" s="406"/>
      <c r="K187" s="406"/>
      <c r="L187" s="406"/>
      <c r="M187" s="406"/>
      <c r="N187" s="406"/>
      <c r="O187" s="406"/>
      <c r="P187" s="406"/>
      <c r="Q187" s="406"/>
      <c r="R187" s="406"/>
      <c r="S187" s="406"/>
      <c r="T187" s="406"/>
      <c r="U187" s="406"/>
      <c r="V187" s="406">
        <f t="shared" si="33"/>
        <v>0</v>
      </c>
      <c r="W187" s="406">
        <f t="shared" si="34"/>
        <v>0</v>
      </c>
    </row>
    <row r="188" spans="1:23" ht="13.8" x14ac:dyDescent="0.25">
      <c r="A188" s="512" t="s">
        <v>4327</v>
      </c>
      <c r="B188" s="512"/>
      <c r="C188" s="406"/>
      <c r="D188" s="406"/>
      <c r="E188" s="406"/>
      <c r="F188" s="406"/>
      <c r="G188" s="406"/>
      <c r="H188" s="406"/>
      <c r="I188" s="406"/>
      <c r="J188" s="406"/>
      <c r="K188" s="406"/>
      <c r="L188" s="406"/>
      <c r="M188" s="406"/>
      <c r="N188" s="406"/>
      <c r="O188" s="406"/>
      <c r="P188" s="406"/>
      <c r="Q188" s="406"/>
      <c r="R188" s="406"/>
      <c r="S188" s="406"/>
      <c r="T188" s="406"/>
      <c r="U188" s="406"/>
      <c r="V188" s="406">
        <f t="shared" si="33"/>
        <v>0</v>
      </c>
      <c r="W188" s="406">
        <f t="shared" si="34"/>
        <v>0</v>
      </c>
    </row>
    <row r="189" spans="1:23" ht="13.8" x14ac:dyDescent="0.25">
      <c r="A189" s="512" t="s">
        <v>3148</v>
      </c>
      <c r="B189" s="512"/>
      <c r="C189" s="406"/>
      <c r="D189" s="406"/>
      <c r="E189" s="406"/>
      <c r="F189" s="406"/>
      <c r="G189" s="406"/>
      <c r="H189" s="406"/>
      <c r="I189" s="406"/>
      <c r="J189" s="406"/>
      <c r="K189" s="406"/>
      <c r="L189" s="406"/>
      <c r="M189" s="406"/>
      <c r="N189" s="406"/>
      <c r="O189" s="406"/>
      <c r="P189" s="406"/>
      <c r="Q189" s="406"/>
      <c r="R189" s="406"/>
      <c r="S189" s="406"/>
      <c r="T189" s="406"/>
      <c r="U189" s="406"/>
      <c r="V189" s="406">
        <f t="shared" si="33"/>
        <v>0</v>
      </c>
      <c r="W189" s="406">
        <f t="shared" si="34"/>
        <v>0</v>
      </c>
    </row>
    <row r="190" spans="1:23" ht="13.8" x14ac:dyDescent="0.25">
      <c r="A190" s="512" t="s">
        <v>4328</v>
      </c>
      <c r="B190" s="512"/>
      <c r="C190" s="406"/>
      <c r="D190" s="406"/>
      <c r="E190" s="406"/>
      <c r="F190" s="406"/>
      <c r="G190" s="406"/>
      <c r="H190" s="406"/>
      <c r="I190" s="406"/>
      <c r="J190" s="406"/>
      <c r="K190" s="406"/>
      <c r="L190" s="406"/>
      <c r="M190" s="406"/>
      <c r="N190" s="406"/>
      <c r="O190" s="406"/>
      <c r="P190" s="406"/>
      <c r="Q190" s="406"/>
      <c r="R190" s="406"/>
      <c r="S190" s="406"/>
      <c r="T190" s="406"/>
      <c r="U190" s="406"/>
      <c r="V190" s="406">
        <f t="shared" si="33"/>
        <v>0</v>
      </c>
      <c r="W190" s="406">
        <f t="shared" si="34"/>
        <v>0</v>
      </c>
    </row>
    <row r="191" spans="1:23" ht="15.6" x14ac:dyDescent="0.3">
      <c r="A191" s="512" t="s">
        <v>3537</v>
      </c>
      <c r="B191" s="512"/>
      <c r="C191" s="406"/>
      <c r="D191" s="406"/>
      <c r="E191" s="406"/>
      <c r="F191" s="406"/>
      <c r="G191" s="406"/>
      <c r="H191" s="406"/>
      <c r="I191" s="406"/>
      <c r="J191" s="406"/>
      <c r="K191" s="406"/>
      <c r="L191" s="406"/>
      <c r="M191" s="406"/>
      <c r="N191" s="406"/>
      <c r="O191" s="406"/>
      <c r="P191" s="406"/>
      <c r="Q191" s="423"/>
      <c r="R191" s="406"/>
      <c r="S191" s="406"/>
      <c r="T191" s="406"/>
      <c r="U191" s="406"/>
      <c r="V191" s="406">
        <f t="shared" si="33"/>
        <v>0</v>
      </c>
      <c r="W191" s="406">
        <f t="shared" si="34"/>
        <v>0</v>
      </c>
    </row>
    <row r="192" spans="1:23" ht="15.6" x14ac:dyDescent="0.3">
      <c r="A192" s="626" t="s">
        <v>4329</v>
      </c>
      <c r="B192" s="512"/>
      <c r="C192" s="406"/>
      <c r="D192" s="406"/>
      <c r="E192" s="406"/>
      <c r="F192" s="406"/>
      <c r="G192" s="406">
        <v>3</v>
      </c>
      <c r="H192" s="406">
        <v>12</v>
      </c>
      <c r="I192" s="406"/>
      <c r="J192" s="406">
        <v>25</v>
      </c>
      <c r="K192" s="406"/>
      <c r="L192" s="406"/>
      <c r="M192" s="406"/>
      <c r="N192" s="406"/>
      <c r="O192" s="406"/>
      <c r="P192" s="406"/>
      <c r="Q192" s="406"/>
      <c r="R192" s="406"/>
      <c r="S192" s="414">
        <v>37</v>
      </c>
      <c r="T192" s="406"/>
      <c r="U192" s="406"/>
      <c r="V192" s="406">
        <f t="shared" si="33"/>
        <v>77</v>
      </c>
      <c r="W192" s="406">
        <f t="shared" si="34"/>
        <v>4</v>
      </c>
    </row>
    <row r="193" spans="1:23" ht="13.8" x14ac:dyDescent="0.25">
      <c r="A193" s="626" t="s">
        <v>4330</v>
      </c>
      <c r="B193" s="512"/>
      <c r="C193" s="406"/>
      <c r="D193" s="406"/>
      <c r="E193" s="406"/>
      <c r="F193" s="406"/>
      <c r="G193" s="406"/>
      <c r="H193" s="406"/>
      <c r="I193" s="406"/>
      <c r="J193" s="406"/>
      <c r="K193" s="406"/>
      <c r="L193" s="406"/>
      <c r="M193" s="406"/>
      <c r="N193" s="406"/>
      <c r="O193" s="406"/>
      <c r="P193" s="406"/>
      <c r="Q193" s="406"/>
      <c r="R193" s="406"/>
      <c r="S193" s="406"/>
      <c r="T193" s="406"/>
      <c r="U193" s="406"/>
      <c r="V193" s="406">
        <f t="shared" si="33"/>
        <v>0</v>
      </c>
      <c r="W193" s="406">
        <f t="shared" si="34"/>
        <v>0</v>
      </c>
    </row>
    <row r="194" spans="1:23" ht="13.8" x14ac:dyDescent="0.25">
      <c r="A194" s="626" t="s">
        <v>4331</v>
      </c>
      <c r="B194" s="512"/>
      <c r="C194" s="406"/>
      <c r="D194" s="406"/>
      <c r="E194" s="406"/>
      <c r="F194" s="406"/>
      <c r="G194" s="406"/>
      <c r="H194" s="406"/>
      <c r="I194" s="406"/>
      <c r="J194" s="406"/>
      <c r="K194" s="406"/>
      <c r="L194" s="406"/>
      <c r="M194" s="406"/>
      <c r="N194" s="406"/>
      <c r="O194" s="406"/>
      <c r="P194" s="406"/>
      <c r="Q194" s="406"/>
      <c r="R194" s="406"/>
      <c r="S194" s="406"/>
      <c r="T194" s="406"/>
      <c r="U194" s="406"/>
      <c r="V194" s="406">
        <f t="shared" si="33"/>
        <v>0</v>
      </c>
      <c r="W194" s="406">
        <f t="shared" si="34"/>
        <v>0</v>
      </c>
    </row>
    <row r="195" spans="1:23" ht="13.8" x14ac:dyDescent="0.25">
      <c r="A195" s="626" t="s">
        <v>646</v>
      </c>
      <c r="B195" s="512"/>
      <c r="C195" s="406"/>
      <c r="D195" s="406"/>
      <c r="E195" s="406"/>
      <c r="F195" s="406"/>
      <c r="G195" s="406"/>
      <c r="H195" s="406"/>
      <c r="I195" s="406"/>
      <c r="J195" s="406"/>
      <c r="K195" s="406"/>
      <c r="L195" s="406"/>
      <c r="M195" s="406"/>
      <c r="N195" s="406"/>
      <c r="O195" s="406"/>
      <c r="P195" s="406"/>
      <c r="Q195" s="406"/>
      <c r="R195" s="406"/>
      <c r="S195" s="406"/>
      <c r="T195" s="406"/>
      <c r="U195" s="406"/>
      <c r="V195" s="406">
        <f t="shared" si="33"/>
        <v>0</v>
      </c>
      <c r="W195" s="406">
        <f t="shared" si="34"/>
        <v>0</v>
      </c>
    </row>
    <row r="196" spans="1:23" ht="15.6" x14ac:dyDescent="0.3">
      <c r="A196" s="626" t="s">
        <v>3708</v>
      </c>
      <c r="B196" s="512"/>
      <c r="C196" s="414">
        <v>7</v>
      </c>
      <c r="D196" s="406"/>
      <c r="E196" s="406"/>
      <c r="F196" s="406"/>
      <c r="G196" s="406"/>
      <c r="H196" s="406"/>
      <c r="I196" s="406"/>
      <c r="J196" s="406"/>
      <c r="K196" s="406"/>
      <c r="L196" s="406"/>
      <c r="M196" s="406"/>
      <c r="N196" s="406"/>
      <c r="O196" s="406"/>
      <c r="P196" s="406"/>
      <c r="Q196" s="406"/>
      <c r="R196" s="406"/>
      <c r="S196" s="406"/>
      <c r="T196" s="423"/>
      <c r="U196" s="406"/>
      <c r="V196" s="406">
        <f t="shared" si="33"/>
        <v>7</v>
      </c>
      <c r="W196" s="406">
        <f t="shared" si="34"/>
        <v>1</v>
      </c>
    </row>
    <row r="197" spans="1:23" ht="15.6" x14ac:dyDescent="0.3">
      <c r="A197" s="626" t="s">
        <v>717</v>
      </c>
      <c r="B197" s="512"/>
      <c r="C197" s="406"/>
      <c r="D197" s="406"/>
      <c r="E197" s="406"/>
      <c r="F197" s="406">
        <v>5</v>
      </c>
      <c r="G197" s="406"/>
      <c r="H197" s="406"/>
      <c r="I197" s="406"/>
      <c r="J197" s="406"/>
      <c r="K197" s="406"/>
      <c r="L197" s="406"/>
      <c r="M197" s="414">
        <v>15</v>
      </c>
      <c r="N197" s="406">
        <v>3</v>
      </c>
      <c r="O197" s="406"/>
      <c r="P197" s="406"/>
      <c r="Q197" s="406"/>
      <c r="R197" s="406"/>
      <c r="S197" s="406"/>
      <c r="T197" s="406"/>
      <c r="U197" s="406"/>
      <c r="V197" s="406">
        <f t="shared" si="33"/>
        <v>23</v>
      </c>
      <c r="W197" s="406">
        <f t="shared" si="34"/>
        <v>3</v>
      </c>
    </row>
    <row r="198" spans="1:23" ht="17.399999999999999" x14ac:dyDescent="0.3">
      <c r="A198" s="5" t="s">
        <v>51</v>
      </c>
      <c r="B198" s="235"/>
      <c r="C198" s="235"/>
      <c r="D198" s="235"/>
      <c r="E198" s="235"/>
      <c r="F198" s="235"/>
      <c r="G198" s="235"/>
      <c r="H198" s="235"/>
      <c r="I198" s="235"/>
      <c r="J198" s="235"/>
      <c r="K198" s="235"/>
      <c r="L198" s="235"/>
      <c r="M198" s="235"/>
      <c r="N198" s="235"/>
      <c r="O198" s="235"/>
      <c r="P198" s="235"/>
      <c r="Q198" s="235"/>
      <c r="R198" s="235"/>
      <c r="S198" s="235"/>
      <c r="T198" s="235"/>
      <c r="U198" s="235"/>
      <c r="V198" s="407"/>
      <c r="W198" s="407"/>
    </row>
    <row r="199" spans="1:23" ht="13.8" x14ac:dyDescent="0.25">
      <c r="A199" s="512" t="s">
        <v>3711</v>
      </c>
      <c r="B199" s="512"/>
      <c r="C199" s="406"/>
      <c r="D199" s="441"/>
      <c r="E199" s="406"/>
      <c r="F199" s="406"/>
      <c r="G199" s="406"/>
      <c r="H199" s="406"/>
      <c r="I199" s="406"/>
      <c r="J199" s="406"/>
      <c r="K199" s="406"/>
      <c r="L199" s="406"/>
      <c r="M199" s="406"/>
      <c r="N199" s="406"/>
      <c r="O199" s="406"/>
      <c r="P199" s="406"/>
      <c r="Q199" s="406"/>
      <c r="R199" s="406"/>
      <c r="S199" s="406"/>
      <c r="T199" s="406"/>
      <c r="U199" s="406"/>
      <c r="V199" s="406">
        <f t="shared" ref="V199:V209" si="35">SUM(B199:U199)</f>
        <v>0</v>
      </c>
      <c r="W199" s="406">
        <f t="shared" ref="W199:W209" si="36">COUNT(B199:U199)</f>
        <v>0</v>
      </c>
    </row>
    <row r="200" spans="1:23" ht="15.6" x14ac:dyDescent="0.3">
      <c r="A200" s="512" t="s">
        <v>4332</v>
      </c>
      <c r="B200" s="512"/>
      <c r="C200" s="406"/>
      <c r="D200" s="441"/>
      <c r="E200" s="406"/>
      <c r="F200" s="406"/>
      <c r="G200" s="406"/>
      <c r="H200" s="406"/>
      <c r="I200" s="406"/>
      <c r="J200" s="406"/>
      <c r="K200" s="423"/>
      <c r="L200" s="406"/>
      <c r="M200" s="406"/>
      <c r="N200" s="406"/>
      <c r="O200" s="406"/>
      <c r="P200" s="406"/>
      <c r="Q200" s="406"/>
      <c r="R200" s="406"/>
      <c r="S200" s="406"/>
      <c r="T200" s="406"/>
      <c r="U200" s="406"/>
      <c r="V200" s="406">
        <f t="shared" si="35"/>
        <v>0</v>
      </c>
      <c r="W200" s="406">
        <f t="shared" si="36"/>
        <v>0</v>
      </c>
    </row>
    <row r="201" spans="1:23" ht="13.8" x14ac:dyDescent="0.25">
      <c r="A201" s="512" t="s">
        <v>4333</v>
      </c>
      <c r="B201" s="512"/>
      <c r="C201" s="406"/>
      <c r="D201" s="441"/>
      <c r="E201" s="406"/>
      <c r="F201" s="406"/>
      <c r="G201" s="406"/>
      <c r="H201" s="406"/>
      <c r="I201" s="406"/>
      <c r="J201" s="406"/>
      <c r="K201" s="406"/>
      <c r="L201" s="406"/>
      <c r="M201" s="406"/>
      <c r="N201" s="406"/>
      <c r="O201" s="406"/>
      <c r="P201" s="406"/>
      <c r="Q201" s="406"/>
      <c r="R201" s="406"/>
      <c r="S201" s="406"/>
      <c r="T201" s="406"/>
      <c r="U201" s="406"/>
      <c r="V201" s="406">
        <f t="shared" si="35"/>
        <v>0</v>
      </c>
      <c r="W201" s="406">
        <f t="shared" si="36"/>
        <v>0</v>
      </c>
    </row>
    <row r="202" spans="1:23" ht="15.6" x14ac:dyDescent="0.3">
      <c r="A202" s="512" t="s">
        <v>4334</v>
      </c>
      <c r="B202" s="512"/>
      <c r="C202" s="423"/>
      <c r="D202" s="441"/>
      <c r="E202" s="406"/>
      <c r="F202" s="406"/>
      <c r="G202" s="406"/>
      <c r="H202" s="406"/>
      <c r="I202" s="406"/>
      <c r="J202" s="406"/>
      <c r="K202" s="406"/>
      <c r="L202" s="406"/>
      <c r="M202" s="406"/>
      <c r="N202" s="406"/>
      <c r="O202" s="406"/>
      <c r="P202" s="406"/>
      <c r="Q202" s="406"/>
      <c r="R202" s="406"/>
      <c r="S202" s="406"/>
      <c r="T202" s="406"/>
      <c r="U202" s="406"/>
      <c r="V202" s="406">
        <f t="shared" si="35"/>
        <v>0</v>
      </c>
      <c r="W202" s="406">
        <f t="shared" si="36"/>
        <v>0</v>
      </c>
    </row>
    <row r="203" spans="1:23" ht="15.6" x14ac:dyDescent="0.3">
      <c r="A203" s="512" t="s">
        <v>4335</v>
      </c>
      <c r="B203" s="512"/>
      <c r="C203" s="406"/>
      <c r="D203" s="441"/>
      <c r="E203" s="406"/>
      <c r="F203" s="423"/>
      <c r="G203" s="406"/>
      <c r="H203" s="406"/>
      <c r="I203" s="406"/>
      <c r="J203" s="406"/>
      <c r="K203" s="406"/>
      <c r="L203" s="406"/>
      <c r="M203" s="423"/>
      <c r="N203" s="406"/>
      <c r="O203" s="406"/>
      <c r="P203" s="406"/>
      <c r="Q203" s="406"/>
      <c r="R203" s="406"/>
      <c r="S203" s="423"/>
      <c r="T203" s="406"/>
      <c r="U203" s="406"/>
      <c r="V203" s="406">
        <f t="shared" si="35"/>
        <v>0</v>
      </c>
      <c r="W203" s="406">
        <f t="shared" si="36"/>
        <v>0</v>
      </c>
    </row>
    <row r="204" spans="1:23" ht="13.8" x14ac:dyDescent="0.25">
      <c r="A204" s="512" t="s">
        <v>4336</v>
      </c>
      <c r="B204" s="512"/>
      <c r="C204" s="406"/>
      <c r="D204" s="441"/>
      <c r="E204" s="406"/>
      <c r="F204" s="406"/>
      <c r="G204" s="406"/>
      <c r="H204" s="406"/>
      <c r="I204" s="406"/>
      <c r="J204" s="406"/>
      <c r="K204" s="406"/>
      <c r="L204" s="406"/>
      <c r="M204" s="406"/>
      <c r="N204" s="406"/>
      <c r="O204" s="406"/>
      <c r="P204" s="406"/>
      <c r="Q204" s="406"/>
      <c r="R204" s="406"/>
      <c r="S204" s="406"/>
      <c r="T204" s="406"/>
      <c r="U204" s="406"/>
      <c r="V204" s="406">
        <f t="shared" si="35"/>
        <v>0</v>
      </c>
      <c r="W204" s="406">
        <f t="shared" si="36"/>
        <v>0</v>
      </c>
    </row>
    <row r="205" spans="1:23" ht="13.8" x14ac:dyDescent="0.25">
      <c r="A205" s="626" t="s">
        <v>4337</v>
      </c>
      <c r="B205" s="512"/>
      <c r="C205" s="461"/>
      <c r="D205" s="464"/>
      <c r="E205" s="461"/>
      <c r="F205" s="461"/>
      <c r="G205" s="461"/>
      <c r="H205" s="461"/>
      <c r="I205" s="461"/>
      <c r="J205" s="461"/>
      <c r="K205" s="461"/>
      <c r="L205" s="461"/>
      <c r="M205" s="461"/>
      <c r="N205" s="461"/>
      <c r="O205" s="461"/>
      <c r="P205" s="461"/>
      <c r="Q205" s="461"/>
      <c r="R205" s="461"/>
      <c r="S205" s="461"/>
      <c r="T205" s="461"/>
      <c r="U205" s="461"/>
      <c r="V205" s="406">
        <f t="shared" si="35"/>
        <v>0</v>
      </c>
      <c r="W205" s="406">
        <f t="shared" si="36"/>
        <v>0</v>
      </c>
    </row>
    <row r="206" spans="1:23" ht="13.8" x14ac:dyDescent="0.25">
      <c r="A206" s="626" t="s">
        <v>3290</v>
      </c>
      <c r="B206" s="512"/>
      <c r="C206" s="406"/>
      <c r="D206" s="406"/>
      <c r="E206" s="406"/>
      <c r="F206" s="406"/>
      <c r="G206" s="406"/>
      <c r="H206" s="406"/>
      <c r="I206" s="406"/>
      <c r="J206" s="406"/>
      <c r="K206" s="406"/>
      <c r="L206" s="406"/>
      <c r="M206" s="406"/>
      <c r="N206" s="406"/>
      <c r="O206" s="406"/>
      <c r="P206" s="406"/>
      <c r="Q206" s="406"/>
      <c r="R206" s="406"/>
      <c r="S206" s="406"/>
      <c r="T206" s="406"/>
      <c r="U206" s="406"/>
      <c r="V206" s="406">
        <f t="shared" si="35"/>
        <v>0</v>
      </c>
      <c r="W206" s="406">
        <f t="shared" si="36"/>
        <v>0</v>
      </c>
    </row>
    <row r="207" spans="1:23" ht="15.6" x14ac:dyDescent="0.3">
      <c r="A207" s="626" t="s">
        <v>3198</v>
      </c>
      <c r="B207" s="512"/>
      <c r="C207" s="406"/>
      <c r="D207" s="441"/>
      <c r="E207" s="406"/>
      <c r="F207" s="406"/>
      <c r="G207" s="406"/>
      <c r="H207" s="406"/>
      <c r="I207" s="406"/>
      <c r="J207" s="406"/>
      <c r="K207" s="406"/>
      <c r="L207" s="406"/>
      <c r="M207" s="406"/>
      <c r="N207" s="406"/>
      <c r="O207" s="406"/>
      <c r="P207" s="406"/>
      <c r="Q207" s="406"/>
      <c r="R207" s="406"/>
      <c r="S207" s="406"/>
      <c r="T207" s="423"/>
      <c r="U207" s="406"/>
      <c r="V207" s="406">
        <f t="shared" si="35"/>
        <v>0</v>
      </c>
      <c r="W207" s="406">
        <f t="shared" si="36"/>
        <v>0</v>
      </c>
    </row>
    <row r="208" spans="1:23" ht="15.6" x14ac:dyDescent="0.3">
      <c r="A208" s="626" t="s">
        <v>4338</v>
      </c>
      <c r="B208" s="512"/>
      <c r="C208" s="406"/>
      <c r="D208" s="441"/>
      <c r="E208" s="406"/>
      <c r="F208" s="406"/>
      <c r="G208" s="406"/>
      <c r="H208" s="406"/>
      <c r="I208" s="406"/>
      <c r="J208" s="406"/>
      <c r="K208" s="406"/>
      <c r="L208" s="406"/>
      <c r="M208" s="406"/>
      <c r="N208" s="406"/>
      <c r="O208" s="406"/>
      <c r="P208" s="406"/>
      <c r="Q208" s="406"/>
      <c r="R208" s="406"/>
      <c r="S208" s="414">
        <v>26</v>
      </c>
      <c r="T208" s="406"/>
      <c r="U208" s="406"/>
      <c r="V208" s="406">
        <f t="shared" si="35"/>
        <v>26</v>
      </c>
      <c r="W208" s="406">
        <f t="shared" si="36"/>
        <v>1</v>
      </c>
    </row>
    <row r="209" spans="1:23" ht="14.4" thickBot="1" x14ac:dyDescent="0.3">
      <c r="A209" s="626" t="s">
        <v>4339</v>
      </c>
      <c r="B209" s="512"/>
      <c r="C209" s="406"/>
      <c r="D209" s="441"/>
      <c r="E209" s="406"/>
      <c r="F209" s="406"/>
      <c r="G209" s="406"/>
      <c r="H209" s="406"/>
      <c r="I209" s="406"/>
      <c r="J209" s="406"/>
      <c r="K209" s="406"/>
      <c r="L209" s="406"/>
      <c r="M209" s="406"/>
      <c r="N209" s="406"/>
      <c r="O209" s="406"/>
      <c r="P209" s="406"/>
      <c r="Q209" s="406"/>
      <c r="R209" s="406"/>
      <c r="S209" s="406"/>
      <c r="T209" s="406"/>
      <c r="U209" s="406"/>
      <c r="V209" s="406">
        <f t="shared" si="35"/>
        <v>0</v>
      </c>
      <c r="W209" s="406">
        <f t="shared" si="36"/>
        <v>0</v>
      </c>
    </row>
    <row r="210" spans="1:23" ht="18" thickBot="1" x14ac:dyDescent="0.35">
      <c r="A210" s="5" t="s">
        <v>441</v>
      </c>
      <c r="B210" s="621" t="s">
        <v>3454</v>
      </c>
      <c r="C210" s="621" t="s">
        <v>4408</v>
      </c>
      <c r="D210" s="621" t="s">
        <v>3273</v>
      </c>
      <c r="E210" s="621" t="s">
        <v>3272</v>
      </c>
      <c r="F210" s="622" t="s">
        <v>5</v>
      </c>
      <c r="G210" s="621" t="s">
        <v>16</v>
      </c>
      <c r="H210" s="621" t="s">
        <v>3455</v>
      </c>
      <c r="I210" s="621" t="s">
        <v>9</v>
      </c>
      <c r="J210" s="621" t="s">
        <v>3096</v>
      </c>
      <c r="K210" s="621" t="s">
        <v>24</v>
      </c>
      <c r="L210" s="621" t="s">
        <v>4</v>
      </c>
      <c r="M210" s="621" t="s">
        <v>10</v>
      </c>
      <c r="N210" s="621" t="s">
        <v>23</v>
      </c>
      <c r="O210" s="621" t="s">
        <v>3</v>
      </c>
      <c r="P210" s="621" t="s">
        <v>21</v>
      </c>
      <c r="Q210" s="621" t="s">
        <v>0</v>
      </c>
      <c r="R210" s="621" t="s">
        <v>11</v>
      </c>
      <c r="S210" s="621" t="s">
        <v>14</v>
      </c>
      <c r="T210" s="621" t="s">
        <v>17</v>
      </c>
      <c r="U210" s="621" t="s">
        <v>3592</v>
      </c>
      <c r="V210" s="534" t="s">
        <v>22</v>
      </c>
      <c r="W210" s="535" t="s">
        <v>25</v>
      </c>
    </row>
    <row r="211" spans="1:23" ht="15.6" x14ac:dyDescent="0.3">
      <c r="A211" s="512" t="s">
        <v>3387</v>
      </c>
      <c r="B211" s="512"/>
      <c r="C211" s="406"/>
      <c r="D211" s="406"/>
      <c r="E211" s="406"/>
      <c r="F211" s="406"/>
      <c r="G211" s="406"/>
      <c r="H211" s="406"/>
      <c r="I211" s="406"/>
      <c r="J211" s="423"/>
      <c r="K211" s="406"/>
      <c r="L211" s="406"/>
      <c r="M211" s="406"/>
      <c r="N211" s="406"/>
      <c r="O211" s="406"/>
      <c r="P211" s="406"/>
      <c r="Q211" s="406"/>
      <c r="R211" s="406"/>
      <c r="S211" s="406"/>
      <c r="T211" s="423"/>
      <c r="U211" s="406"/>
      <c r="V211" s="406">
        <f t="shared" ref="V211:V221" si="37">SUM(B211:U211)</f>
        <v>0</v>
      </c>
      <c r="W211" s="406">
        <f t="shared" ref="W211:W221" si="38">COUNT(B211:U211)</f>
        <v>0</v>
      </c>
    </row>
    <row r="212" spans="1:23" ht="13.8" x14ac:dyDescent="0.25">
      <c r="A212" s="512" t="s">
        <v>4340</v>
      </c>
      <c r="B212" s="512"/>
      <c r="C212" s="406"/>
      <c r="D212" s="406"/>
      <c r="E212" s="406"/>
      <c r="F212" s="406"/>
      <c r="G212" s="406"/>
      <c r="H212" s="406"/>
      <c r="I212" s="406"/>
      <c r="J212" s="406"/>
      <c r="K212" s="406"/>
      <c r="L212" s="406"/>
      <c r="M212" s="406"/>
      <c r="N212" s="406"/>
      <c r="O212" s="406"/>
      <c r="P212" s="406"/>
      <c r="Q212" s="406"/>
      <c r="R212" s="406"/>
      <c r="S212" s="406"/>
      <c r="T212" s="406"/>
      <c r="U212" s="406"/>
      <c r="V212" s="406">
        <f t="shared" si="37"/>
        <v>0</v>
      </c>
      <c r="W212" s="406">
        <f t="shared" si="38"/>
        <v>0</v>
      </c>
    </row>
    <row r="213" spans="1:23" ht="13.8" x14ac:dyDescent="0.25">
      <c r="A213" s="512" t="s">
        <v>3719</v>
      </c>
      <c r="B213" s="512"/>
      <c r="C213" s="406"/>
      <c r="D213" s="406"/>
      <c r="E213" s="406"/>
      <c r="F213" s="406"/>
      <c r="G213" s="406"/>
      <c r="H213" s="406"/>
      <c r="I213" s="406"/>
      <c r="J213" s="406"/>
      <c r="K213" s="406"/>
      <c r="L213" s="406"/>
      <c r="M213" s="406"/>
      <c r="N213" s="406"/>
      <c r="O213" s="406"/>
      <c r="P213" s="406"/>
      <c r="Q213" s="406"/>
      <c r="R213" s="406"/>
      <c r="S213" s="406"/>
      <c r="T213" s="406"/>
      <c r="U213" s="406"/>
      <c r="V213" s="406">
        <f t="shared" si="37"/>
        <v>0</v>
      </c>
      <c r="W213" s="406">
        <f t="shared" si="38"/>
        <v>0</v>
      </c>
    </row>
    <row r="214" spans="1:23" ht="15.6" x14ac:dyDescent="0.3">
      <c r="A214" s="512" t="s">
        <v>4341</v>
      </c>
      <c r="B214" s="512"/>
      <c r="C214" s="406"/>
      <c r="D214" s="406"/>
      <c r="E214" s="406"/>
      <c r="F214" s="406"/>
      <c r="G214" s="406"/>
      <c r="H214" s="406"/>
      <c r="I214" s="423"/>
      <c r="J214" s="406"/>
      <c r="K214" s="406"/>
      <c r="L214" s="406"/>
      <c r="M214" s="406"/>
      <c r="N214" s="406"/>
      <c r="O214" s="414">
        <v>50</v>
      </c>
      <c r="P214" s="406"/>
      <c r="Q214" s="406"/>
      <c r="R214" s="406"/>
      <c r="S214" s="406"/>
      <c r="T214" s="406">
        <v>20</v>
      </c>
      <c r="U214" s="406"/>
      <c r="V214" s="406">
        <f t="shared" si="37"/>
        <v>70</v>
      </c>
      <c r="W214" s="406">
        <f t="shared" si="38"/>
        <v>2</v>
      </c>
    </row>
    <row r="215" spans="1:23" ht="13.8" x14ac:dyDescent="0.25">
      <c r="A215" s="512" t="s">
        <v>3720</v>
      </c>
      <c r="B215" s="512"/>
      <c r="C215" s="406"/>
      <c r="D215" s="406"/>
      <c r="E215" s="406"/>
      <c r="F215" s="406"/>
      <c r="G215" s="406"/>
      <c r="H215" s="406"/>
      <c r="I215" s="406"/>
      <c r="J215" s="406"/>
      <c r="K215" s="406"/>
      <c r="L215" s="406"/>
      <c r="M215" s="406"/>
      <c r="N215" s="406"/>
      <c r="O215" s="406"/>
      <c r="P215" s="406"/>
      <c r="Q215" s="406"/>
      <c r="R215" s="406"/>
      <c r="S215" s="406"/>
      <c r="T215" s="406"/>
      <c r="U215" s="406"/>
      <c r="V215" s="406">
        <f t="shared" si="37"/>
        <v>0</v>
      </c>
      <c r="W215" s="406">
        <f t="shared" si="38"/>
        <v>0</v>
      </c>
    </row>
    <row r="216" spans="1:23" ht="15.6" x14ac:dyDescent="0.3">
      <c r="A216" s="512" t="s">
        <v>4342</v>
      </c>
      <c r="B216" s="512"/>
      <c r="C216" s="406"/>
      <c r="D216" s="406"/>
      <c r="E216" s="406"/>
      <c r="F216" s="406"/>
      <c r="G216" s="406"/>
      <c r="H216" s="406"/>
      <c r="I216" s="406"/>
      <c r="J216" s="406"/>
      <c r="K216" s="406"/>
      <c r="L216" s="406"/>
      <c r="M216" s="406"/>
      <c r="N216" s="406"/>
      <c r="O216" s="406"/>
      <c r="P216" s="406"/>
      <c r="Q216" s="406"/>
      <c r="R216" s="406"/>
      <c r="S216" s="406"/>
      <c r="T216" s="423"/>
      <c r="U216" s="406"/>
      <c r="V216" s="406">
        <f t="shared" si="37"/>
        <v>0</v>
      </c>
      <c r="W216" s="406">
        <f t="shared" si="38"/>
        <v>0</v>
      </c>
    </row>
    <row r="217" spans="1:23" ht="13.8" x14ac:dyDescent="0.25">
      <c r="A217" s="512" t="s">
        <v>532</v>
      </c>
      <c r="B217" s="512"/>
      <c r="C217" s="406"/>
      <c r="D217" s="406"/>
      <c r="E217" s="406"/>
      <c r="F217" s="406"/>
      <c r="G217" s="406"/>
      <c r="H217" s="406"/>
      <c r="I217" s="406"/>
      <c r="J217" s="406"/>
      <c r="K217" s="406"/>
      <c r="L217" s="406"/>
      <c r="M217" s="406"/>
      <c r="N217" s="406"/>
      <c r="O217" s="406"/>
      <c r="P217" s="406"/>
      <c r="Q217" s="406"/>
      <c r="R217" s="406"/>
      <c r="S217" s="406"/>
      <c r="T217" s="406"/>
      <c r="U217" s="406"/>
      <c r="V217" s="406">
        <f t="shared" si="37"/>
        <v>0</v>
      </c>
      <c r="W217" s="406">
        <f t="shared" si="38"/>
        <v>0</v>
      </c>
    </row>
    <row r="218" spans="1:23" ht="15.6" x14ac:dyDescent="0.3">
      <c r="A218" s="512" t="s">
        <v>1223</v>
      </c>
      <c r="B218" s="512"/>
      <c r="C218" s="406"/>
      <c r="D218" s="406"/>
      <c r="E218" s="406"/>
      <c r="F218" s="406"/>
      <c r="G218" s="406"/>
      <c r="H218" s="406"/>
      <c r="I218" s="406"/>
      <c r="J218" s="406"/>
      <c r="K218" s="406"/>
      <c r="L218" s="406"/>
      <c r="M218" s="406"/>
      <c r="N218" s="406"/>
      <c r="O218" s="406"/>
      <c r="P218" s="406"/>
      <c r="Q218" s="423"/>
      <c r="R218" s="406"/>
      <c r="S218" s="406"/>
      <c r="T218" s="406"/>
      <c r="U218" s="406"/>
      <c r="V218" s="406">
        <f t="shared" si="37"/>
        <v>0</v>
      </c>
      <c r="W218" s="406">
        <f t="shared" si="38"/>
        <v>0</v>
      </c>
    </row>
    <row r="219" spans="1:23" ht="15.6" x14ac:dyDescent="0.3">
      <c r="A219" s="626" t="s">
        <v>4343</v>
      </c>
      <c r="B219" s="512"/>
      <c r="C219" s="406"/>
      <c r="D219" s="406"/>
      <c r="E219" s="406"/>
      <c r="F219" s="406"/>
      <c r="G219" s="406"/>
      <c r="H219" s="406"/>
      <c r="I219" s="406"/>
      <c r="J219" s="406"/>
      <c r="K219" s="406"/>
      <c r="L219" s="439">
        <v>24</v>
      </c>
      <c r="M219" s="406"/>
      <c r="N219" s="406"/>
      <c r="O219" s="406"/>
      <c r="P219" s="406"/>
      <c r="Q219" s="414">
        <v>49</v>
      </c>
      <c r="R219" s="406"/>
      <c r="S219" s="406"/>
      <c r="T219" s="423"/>
      <c r="U219" s="406"/>
      <c r="V219" s="406">
        <f t="shared" si="37"/>
        <v>73</v>
      </c>
      <c r="W219" s="406">
        <f t="shared" si="38"/>
        <v>2</v>
      </c>
    </row>
    <row r="220" spans="1:23" ht="15.6" x14ac:dyDescent="0.3">
      <c r="A220" s="626" t="s">
        <v>4344</v>
      </c>
      <c r="B220" s="512"/>
      <c r="C220" s="406">
        <v>5</v>
      </c>
      <c r="D220" s="423"/>
      <c r="E220" s="406"/>
      <c r="F220" s="406"/>
      <c r="G220" s="406">
        <v>3</v>
      </c>
      <c r="H220" s="406"/>
      <c r="I220" s="406"/>
      <c r="J220" s="406"/>
      <c r="K220" s="406"/>
      <c r="L220" s="406"/>
      <c r="M220" s="406"/>
      <c r="N220" s="406"/>
      <c r="O220" s="414">
        <v>11</v>
      </c>
      <c r="P220" s="406"/>
      <c r="Q220" s="406"/>
      <c r="R220" s="406"/>
      <c r="S220" s="406"/>
      <c r="T220" s="406"/>
      <c r="U220" s="406"/>
      <c r="V220" s="406">
        <f t="shared" si="37"/>
        <v>19</v>
      </c>
      <c r="W220" s="406">
        <f t="shared" si="38"/>
        <v>3</v>
      </c>
    </row>
    <row r="221" spans="1:23" ht="15.6" x14ac:dyDescent="0.3">
      <c r="A221" s="626" t="s">
        <v>4345</v>
      </c>
      <c r="B221" s="512"/>
      <c r="C221" s="406"/>
      <c r="D221" s="406"/>
      <c r="E221" s="406"/>
      <c r="F221" s="406"/>
      <c r="G221" s="406"/>
      <c r="H221" s="406"/>
      <c r="I221" s="406"/>
      <c r="J221" s="406"/>
      <c r="K221" s="406"/>
      <c r="L221" s="406"/>
      <c r="M221" s="406"/>
      <c r="N221" s="406"/>
      <c r="O221" s="406"/>
      <c r="P221" s="406"/>
      <c r="Q221" s="414">
        <v>15</v>
      </c>
      <c r="R221" s="406"/>
      <c r="S221" s="406"/>
      <c r="T221" s="406"/>
      <c r="U221" s="406"/>
      <c r="V221" s="406">
        <f t="shared" si="37"/>
        <v>15</v>
      </c>
      <c r="W221" s="406">
        <f t="shared" si="38"/>
        <v>1</v>
      </c>
    </row>
    <row r="222" spans="1:23" ht="17.399999999999999" x14ac:dyDescent="0.3">
      <c r="A222" s="5" t="s">
        <v>472</v>
      </c>
      <c r="B222" s="235"/>
      <c r="C222" s="235"/>
      <c r="D222" s="235"/>
      <c r="E222" s="235"/>
      <c r="F222" s="235"/>
      <c r="G222" s="235"/>
      <c r="H222" s="235"/>
      <c r="I222" s="235"/>
      <c r="J222" s="235"/>
      <c r="K222" s="235"/>
      <c r="L222" s="235"/>
      <c r="M222" s="235"/>
      <c r="N222" s="235"/>
      <c r="O222" s="235"/>
      <c r="P222" s="235"/>
      <c r="Q222" s="235"/>
      <c r="R222" s="235"/>
      <c r="S222" s="235"/>
      <c r="T222" s="235"/>
      <c r="U222" s="235"/>
      <c r="V222" s="235"/>
      <c r="W222" s="235"/>
    </row>
    <row r="223" spans="1:23" ht="15" x14ac:dyDescent="0.25">
      <c r="A223" s="512" t="s">
        <v>4346</v>
      </c>
      <c r="B223" s="512"/>
      <c r="C223" s="406"/>
      <c r="D223" s="406"/>
      <c r="E223" s="406"/>
      <c r="F223" s="406"/>
      <c r="G223" s="406"/>
      <c r="H223" s="406"/>
      <c r="I223" s="406"/>
      <c r="J223" s="406"/>
      <c r="K223" s="406"/>
      <c r="L223" s="406"/>
      <c r="M223" s="406"/>
      <c r="N223" s="406"/>
      <c r="O223" s="406"/>
      <c r="P223" s="406"/>
      <c r="Q223" s="406"/>
      <c r="R223" s="406"/>
      <c r="S223" s="406"/>
      <c r="T223" s="406"/>
      <c r="U223" s="445"/>
      <c r="V223" s="406">
        <f t="shared" ref="V223:V235" si="39">SUM(B223:U223)</f>
        <v>0</v>
      </c>
      <c r="W223" s="406">
        <f t="shared" ref="W223:W235" si="40">COUNT(B223:U223)</f>
        <v>0</v>
      </c>
    </row>
    <row r="224" spans="1:23" ht="13.8" x14ac:dyDescent="0.25">
      <c r="A224" s="512" t="s">
        <v>3726</v>
      </c>
      <c r="B224" s="512"/>
      <c r="C224" s="406"/>
      <c r="D224" s="406"/>
      <c r="E224" s="406"/>
      <c r="F224" s="406"/>
      <c r="G224" s="406"/>
      <c r="H224" s="406"/>
      <c r="I224" s="406"/>
      <c r="J224" s="406"/>
      <c r="K224" s="406"/>
      <c r="L224" s="406"/>
      <c r="M224" s="406"/>
      <c r="N224" s="406"/>
      <c r="O224" s="406"/>
      <c r="P224" s="406"/>
      <c r="Q224" s="406"/>
      <c r="R224" s="406"/>
      <c r="S224" s="406"/>
      <c r="T224" s="406"/>
      <c r="U224" s="406"/>
      <c r="V224" s="406">
        <f t="shared" si="39"/>
        <v>0</v>
      </c>
      <c r="W224" s="406">
        <f t="shared" si="40"/>
        <v>0</v>
      </c>
    </row>
    <row r="225" spans="1:23" ht="15.6" x14ac:dyDescent="0.3">
      <c r="A225" s="512" t="s">
        <v>3584</v>
      </c>
      <c r="B225" s="512"/>
      <c r="C225" s="406"/>
      <c r="D225" s="414">
        <v>5</v>
      </c>
      <c r="E225" s="406"/>
      <c r="F225" s="406"/>
      <c r="G225" s="406"/>
      <c r="H225" s="406"/>
      <c r="I225" s="406"/>
      <c r="J225" s="406"/>
      <c r="K225" s="406"/>
      <c r="L225" s="406"/>
      <c r="M225" s="406"/>
      <c r="N225" s="406"/>
      <c r="O225" s="406"/>
      <c r="P225" s="406"/>
      <c r="Q225" s="406"/>
      <c r="R225" s="406"/>
      <c r="S225" s="406"/>
      <c r="T225" s="406"/>
      <c r="U225" s="445"/>
      <c r="V225" s="406">
        <f t="shared" si="39"/>
        <v>5</v>
      </c>
      <c r="W225" s="406">
        <f t="shared" si="40"/>
        <v>1</v>
      </c>
    </row>
    <row r="226" spans="1:23" ht="15.6" x14ac:dyDescent="0.3">
      <c r="A226" s="512" t="s">
        <v>3541</v>
      </c>
      <c r="B226" s="512"/>
      <c r="C226" s="406"/>
      <c r="D226" s="406"/>
      <c r="E226" s="406"/>
      <c r="F226" s="406"/>
      <c r="G226" s="406"/>
      <c r="H226" s="406"/>
      <c r="I226" s="406"/>
      <c r="J226" s="406"/>
      <c r="K226" s="406"/>
      <c r="L226" s="406"/>
      <c r="M226" s="406"/>
      <c r="N226" s="406"/>
      <c r="O226" s="462"/>
      <c r="P226" s="406"/>
      <c r="Q226" s="406"/>
      <c r="R226" s="406"/>
      <c r="S226" s="406"/>
      <c r="T226" s="406"/>
      <c r="U226" s="423"/>
      <c r="V226" s="406">
        <f t="shared" si="39"/>
        <v>0</v>
      </c>
      <c r="W226" s="406">
        <f t="shared" si="40"/>
        <v>0</v>
      </c>
    </row>
    <row r="227" spans="1:23" ht="15.6" x14ac:dyDescent="0.3">
      <c r="A227" s="512" t="s">
        <v>3544</v>
      </c>
      <c r="B227" s="512"/>
      <c r="C227" s="406"/>
      <c r="D227" s="406"/>
      <c r="E227" s="406"/>
      <c r="F227" s="406"/>
      <c r="G227" s="406"/>
      <c r="H227" s="406"/>
      <c r="I227" s="406"/>
      <c r="J227" s="406"/>
      <c r="K227" s="406"/>
      <c r="L227" s="406"/>
      <c r="M227" s="423"/>
      <c r="N227" s="423"/>
      <c r="O227" s="406"/>
      <c r="P227" s="406"/>
      <c r="Q227" s="406"/>
      <c r="R227" s="406"/>
      <c r="S227" s="406"/>
      <c r="T227" s="406"/>
      <c r="U227" s="406"/>
      <c r="V227" s="406">
        <f t="shared" si="39"/>
        <v>0</v>
      </c>
      <c r="W227" s="406">
        <f t="shared" si="40"/>
        <v>0</v>
      </c>
    </row>
    <row r="228" spans="1:23" ht="15.6" x14ac:dyDescent="0.3">
      <c r="A228" s="512" t="s">
        <v>3543</v>
      </c>
      <c r="B228" s="512"/>
      <c r="C228" s="406"/>
      <c r="D228" s="406"/>
      <c r="E228" s="406"/>
      <c r="F228" s="406"/>
      <c r="G228" s="406"/>
      <c r="H228" s="406"/>
      <c r="I228" s="406"/>
      <c r="J228" s="406"/>
      <c r="K228" s="423"/>
      <c r="L228" s="406"/>
      <c r="M228" s="423"/>
      <c r="N228" s="406"/>
      <c r="O228" s="406"/>
      <c r="P228" s="406"/>
      <c r="Q228" s="406"/>
      <c r="R228" s="406"/>
      <c r="S228" s="406"/>
      <c r="T228" s="406"/>
      <c r="U228" s="423"/>
      <c r="V228" s="406">
        <f t="shared" si="39"/>
        <v>0</v>
      </c>
      <c r="W228" s="406">
        <f t="shared" si="40"/>
        <v>0</v>
      </c>
    </row>
    <row r="229" spans="1:23" ht="13.8" x14ac:dyDescent="0.25">
      <c r="A229" s="512" t="s">
        <v>3722</v>
      </c>
      <c r="B229" s="512"/>
      <c r="C229" s="461"/>
      <c r="D229" s="461"/>
      <c r="E229" s="461"/>
      <c r="F229" s="461"/>
      <c r="G229" s="461"/>
      <c r="H229" s="461"/>
      <c r="I229" s="461"/>
      <c r="J229" s="461"/>
      <c r="K229" s="461"/>
      <c r="L229" s="461"/>
      <c r="M229" s="461"/>
      <c r="N229" s="461"/>
      <c r="O229" s="461"/>
      <c r="P229" s="461"/>
      <c r="Q229" s="461"/>
      <c r="R229" s="461"/>
      <c r="S229" s="461"/>
      <c r="T229" s="461"/>
      <c r="U229" s="461"/>
      <c r="V229" s="406">
        <f t="shared" si="39"/>
        <v>0</v>
      </c>
      <c r="W229" s="406">
        <f t="shared" si="40"/>
        <v>0</v>
      </c>
    </row>
    <row r="230" spans="1:23" ht="15.6" x14ac:dyDescent="0.3">
      <c r="A230" s="512" t="s">
        <v>4347</v>
      </c>
      <c r="B230" s="512"/>
      <c r="C230" s="406"/>
      <c r="D230" s="406"/>
      <c r="E230" s="406"/>
      <c r="F230" s="406"/>
      <c r="G230" s="406"/>
      <c r="H230" s="406"/>
      <c r="I230" s="406"/>
      <c r="J230" s="406"/>
      <c r="K230" s="406"/>
      <c r="L230" s="406"/>
      <c r="M230" s="406"/>
      <c r="N230" s="406"/>
      <c r="O230" s="406"/>
      <c r="P230" s="406"/>
      <c r="Q230" s="406"/>
      <c r="R230" s="406"/>
      <c r="S230" s="423"/>
      <c r="T230" s="406"/>
      <c r="U230" s="406"/>
      <c r="V230" s="406">
        <f t="shared" si="39"/>
        <v>0</v>
      </c>
      <c r="W230" s="406">
        <f t="shared" si="40"/>
        <v>0</v>
      </c>
    </row>
    <row r="231" spans="1:23" ht="15.6" x14ac:dyDescent="0.3">
      <c r="A231" s="512" t="s">
        <v>4348</v>
      </c>
      <c r="B231" s="512"/>
      <c r="C231" s="406"/>
      <c r="D231" s="406"/>
      <c r="E231" s="406"/>
      <c r="F231" s="406"/>
      <c r="G231" s="423"/>
      <c r="H231" s="406"/>
      <c r="I231" s="406"/>
      <c r="J231" s="406"/>
      <c r="K231" s="406"/>
      <c r="L231" s="406"/>
      <c r="M231" s="406"/>
      <c r="N231" s="406"/>
      <c r="O231" s="406"/>
      <c r="P231" s="406"/>
      <c r="Q231" s="406"/>
      <c r="R231" s="406"/>
      <c r="S231" s="406"/>
      <c r="T231" s="406"/>
      <c r="U231" s="406"/>
      <c r="V231" s="406">
        <f t="shared" si="39"/>
        <v>0</v>
      </c>
      <c r="W231" s="406">
        <f t="shared" si="40"/>
        <v>0</v>
      </c>
    </row>
    <row r="232" spans="1:23" ht="15.6" x14ac:dyDescent="0.3">
      <c r="A232" s="626" t="s">
        <v>4349</v>
      </c>
      <c r="B232" s="512"/>
      <c r="C232" s="406"/>
      <c r="D232" s="423"/>
      <c r="E232" s="406"/>
      <c r="F232" s="406"/>
      <c r="G232" s="406"/>
      <c r="H232" s="406"/>
      <c r="I232" s="406"/>
      <c r="J232" s="406"/>
      <c r="K232" s="423"/>
      <c r="L232" s="406"/>
      <c r="M232" s="406"/>
      <c r="N232" s="406"/>
      <c r="O232" s="406"/>
      <c r="P232" s="406"/>
      <c r="Q232" s="406"/>
      <c r="R232" s="406"/>
      <c r="S232" s="406"/>
      <c r="T232" s="406"/>
      <c r="U232" s="406"/>
      <c r="V232" s="406">
        <f t="shared" si="39"/>
        <v>0</v>
      </c>
      <c r="W232" s="406">
        <f t="shared" si="40"/>
        <v>0</v>
      </c>
    </row>
    <row r="233" spans="1:23" ht="15.6" x14ac:dyDescent="0.3">
      <c r="A233" s="626" t="s">
        <v>4350</v>
      </c>
      <c r="B233" s="512"/>
      <c r="C233" s="406"/>
      <c r="D233" s="423"/>
      <c r="E233" s="423"/>
      <c r="F233" s="406"/>
      <c r="G233" s="414">
        <v>3</v>
      </c>
      <c r="H233" s="406"/>
      <c r="I233" s="406"/>
      <c r="J233" s="406"/>
      <c r="K233" s="423"/>
      <c r="L233" s="406"/>
      <c r="M233" s="406"/>
      <c r="N233" s="406"/>
      <c r="O233" s="406"/>
      <c r="P233" s="406"/>
      <c r="Q233" s="406"/>
      <c r="R233" s="406"/>
      <c r="S233" s="406"/>
      <c r="T233" s="406"/>
      <c r="U233" s="406"/>
      <c r="V233" s="406">
        <f t="shared" si="39"/>
        <v>3</v>
      </c>
      <c r="W233" s="406">
        <f t="shared" si="40"/>
        <v>1</v>
      </c>
    </row>
    <row r="234" spans="1:23" ht="15.6" x14ac:dyDescent="0.3">
      <c r="A234" s="626" t="s">
        <v>4351</v>
      </c>
      <c r="B234" s="512"/>
      <c r="C234" s="406"/>
      <c r="D234" s="406"/>
      <c r="E234" s="414">
        <v>33</v>
      </c>
      <c r="F234" s="406"/>
      <c r="G234" s="406"/>
      <c r="H234" s="406"/>
      <c r="I234" s="406"/>
      <c r="J234" s="406"/>
      <c r="K234" s="423"/>
      <c r="L234" s="406">
        <v>24</v>
      </c>
      <c r="M234" s="406"/>
      <c r="N234" s="406"/>
      <c r="O234" s="406"/>
      <c r="P234" s="406"/>
      <c r="Q234" s="406">
        <v>30</v>
      </c>
      <c r="R234" s="406"/>
      <c r="S234" s="406"/>
      <c r="T234" s="406"/>
      <c r="U234" s="406"/>
      <c r="V234" s="406">
        <f t="shared" si="39"/>
        <v>87</v>
      </c>
      <c r="W234" s="406">
        <f t="shared" si="40"/>
        <v>3</v>
      </c>
    </row>
    <row r="235" spans="1:23" ht="16.2" thickBot="1" x14ac:dyDescent="0.35">
      <c r="A235" s="627" t="s">
        <v>4352</v>
      </c>
      <c r="B235" s="522"/>
      <c r="C235" s="406"/>
      <c r="D235" s="406"/>
      <c r="E235" s="406"/>
      <c r="F235" s="406"/>
      <c r="G235" s="406"/>
      <c r="H235" s="406"/>
      <c r="I235" s="406"/>
      <c r="J235" s="406"/>
      <c r="K235" s="406"/>
      <c r="L235" s="406">
        <v>20</v>
      </c>
      <c r="M235" s="406"/>
      <c r="N235" s="406">
        <v>3</v>
      </c>
      <c r="O235" s="406"/>
      <c r="P235" s="414">
        <v>52</v>
      </c>
      <c r="Q235" s="406"/>
      <c r="R235" s="406"/>
      <c r="S235" s="406"/>
      <c r="T235" s="406"/>
      <c r="U235" s="406"/>
      <c r="V235" s="406">
        <f t="shared" si="39"/>
        <v>75</v>
      </c>
      <c r="W235" s="406">
        <f t="shared" si="40"/>
        <v>3</v>
      </c>
    </row>
    <row r="236" spans="1:23" ht="18" thickBot="1" x14ac:dyDescent="0.35">
      <c r="A236" s="5" t="s">
        <v>495</v>
      </c>
      <c r="B236" s="621" t="s">
        <v>3454</v>
      </c>
      <c r="C236" s="621" t="s">
        <v>4408</v>
      </c>
      <c r="D236" s="621" t="s">
        <v>3273</v>
      </c>
      <c r="E236" s="621" t="s">
        <v>3272</v>
      </c>
      <c r="F236" s="622" t="s">
        <v>5</v>
      </c>
      <c r="G236" s="621" t="s">
        <v>16</v>
      </c>
      <c r="H236" s="621" t="s">
        <v>3455</v>
      </c>
      <c r="I236" s="621" t="s">
        <v>9</v>
      </c>
      <c r="J236" s="621" t="s">
        <v>3096</v>
      </c>
      <c r="K236" s="621" t="s">
        <v>24</v>
      </c>
      <c r="L236" s="621" t="s">
        <v>4</v>
      </c>
      <c r="M236" s="621" t="s">
        <v>10</v>
      </c>
      <c r="N236" s="621" t="s">
        <v>23</v>
      </c>
      <c r="O236" s="621" t="s">
        <v>3</v>
      </c>
      <c r="P236" s="621" t="s">
        <v>21</v>
      </c>
      <c r="Q236" s="621" t="s">
        <v>0</v>
      </c>
      <c r="R236" s="621" t="s">
        <v>11</v>
      </c>
      <c r="S236" s="621" t="s">
        <v>14</v>
      </c>
      <c r="T236" s="621" t="s">
        <v>17</v>
      </c>
      <c r="U236" s="621" t="s">
        <v>3592</v>
      </c>
      <c r="V236" s="534" t="s">
        <v>22</v>
      </c>
      <c r="W236" s="535" t="s">
        <v>25</v>
      </c>
    </row>
    <row r="237" spans="1:23" ht="15.6" x14ac:dyDescent="0.3">
      <c r="A237" s="523" t="s">
        <v>3341</v>
      </c>
      <c r="B237" s="524"/>
      <c r="C237" s="441"/>
      <c r="D237" s="406"/>
      <c r="E237" s="423"/>
      <c r="F237" s="406"/>
      <c r="G237" s="406"/>
      <c r="H237" s="406"/>
      <c r="I237" s="406"/>
      <c r="J237" s="406"/>
      <c r="K237" s="406"/>
      <c r="L237" s="423"/>
      <c r="M237" s="406"/>
      <c r="N237" s="406"/>
      <c r="O237" s="406"/>
      <c r="P237" s="406"/>
      <c r="Q237" s="414">
        <v>22</v>
      </c>
      <c r="R237" s="406"/>
      <c r="S237" s="406"/>
      <c r="T237" s="406"/>
      <c r="U237" s="406">
        <v>3</v>
      </c>
      <c r="V237" s="406">
        <f t="shared" ref="V237:V245" si="41">SUM(B237:U237)</f>
        <v>25</v>
      </c>
      <c r="W237" s="406">
        <f t="shared" ref="W237:W245" si="42">COUNT(B237:U237)</f>
        <v>2</v>
      </c>
    </row>
    <row r="238" spans="1:23" ht="15.6" x14ac:dyDescent="0.3">
      <c r="A238" s="523" t="s">
        <v>3732</v>
      </c>
      <c r="B238" s="524"/>
      <c r="C238" s="441"/>
      <c r="D238" s="406"/>
      <c r="E238" s="406"/>
      <c r="F238" s="406"/>
      <c r="G238" s="406"/>
      <c r="H238" s="423"/>
      <c r="I238" s="406"/>
      <c r="J238" s="406"/>
      <c r="K238" s="406"/>
      <c r="L238" s="406"/>
      <c r="M238" s="406"/>
      <c r="N238" s="406"/>
      <c r="O238" s="406"/>
      <c r="P238" s="406"/>
      <c r="Q238" s="406"/>
      <c r="R238" s="423"/>
      <c r="S238" s="406"/>
      <c r="T238" s="406"/>
      <c r="U238" s="406"/>
      <c r="V238" s="406">
        <f t="shared" si="41"/>
        <v>0</v>
      </c>
      <c r="W238" s="406">
        <f t="shared" si="42"/>
        <v>0</v>
      </c>
    </row>
    <row r="239" spans="1:23" ht="15.6" x14ac:dyDescent="0.3">
      <c r="A239" s="523" t="s">
        <v>4353</v>
      </c>
      <c r="B239" s="524"/>
      <c r="C239" s="441"/>
      <c r="D239" s="406"/>
      <c r="E239" s="406"/>
      <c r="F239" s="406"/>
      <c r="G239" s="406"/>
      <c r="H239" s="406"/>
      <c r="I239" s="406"/>
      <c r="J239" s="406"/>
      <c r="K239" s="406"/>
      <c r="L239" s="406"/>
      <c r="M239" s="406"/>
      <c r="N239" s="406"/>
      <c r="O239" s="406"/>
      <c r="P239" s="406"/>
      <c r="Q239" s="406"/>
      <c r="R239" s="406"/>
      <c r="S239" s="423"/>
      <c r="T239" s="414">
        <v>24</v>
      </c>
      <c r="U239" s="406"/>
      <c r="V239" s="406">
        <f t="shared" si="41"/>
        <v>24</v>
      </c>
      <c r="W239" s="406">
        <f t="shared" si="42"/>
        <v>1</v>
      </c>
    </row>
    <row r="240" spans="1:23" ht="15.6" x14ac:dyDescent="0.25">
      <c r="A240" s="523" t="s">
        <v>4354</v>
      </c>
      <c r="B240" s="524"/>
      <c r="C240" s="441"/>
      <c r="D240" s="406"/>
      <c r="E240" s="406"/>
      <c r="F240" s="406"/>
      <c r="G240" s="406"/>
      <c r="H240" s="406"/>
      <c r="I240" s="406"/>
      <c r="J240" s="406"/>
      <c r="K240" s="406"/>
      <c r="L240" s="406"/>
      <c r="M240" s="406"/>
      <c r="N240" s="406"/>
      <c r="O240" s="406"/>
      <c r="P240" s="406"/>
      <c r="Q240" s="406"/>
      <c r="R240" s="406"/>
      <c r="S240" s="406"/>
      <c r="T240" s="406"/>
      <c r="U240" s="406"/>
      <c r="V240" s="406">
        <f t="shared" si="41"/>
        <v>0</v>
      </c>
      <c r="W240" s="406">
        <f t="shared" si="42"/>
        <v>0</v>
      </c>
    </row>
    <row r="241" spans="1:23" ht="13.8" x14ac:dyDescent="0.25">
      <c r="A241" s="512" t="s">
        <v>1134</v>
      </c>
      <c r="B241" s="512"/>
      <c r="C241" s="441"/>
      <c r="D241" s="406"/>
      <c r="E241" s="406"/>
      <c r="F241" s="406"/>
      <c r="G241" s="406"/>
      <c r="H241" s="406"/>
      <c r="I241" s="406"/>
      <c r="J241" s="406"/>
      <c r="K241" s="406"/>
      <c r="L241" s="406"/>
      <c r="M241" s="406"/>
      <c r="N241" s="406"/>
      <c r="O241" s="406"/>
      <c r="P241" s="406"/>
      <c r="Q241" s="406"/>
      <c r="R241" s="406"/>
      <c r="S241" s="406"/>
      <c r="T241" s="406"/>
      <c r="U241" s="406"/>
      <c r="V241" s="406">
        <f t="shared" si="41"/>
        <v>0</v>
      </c>
      <c r="W241" s="406">
        <f t="shared" si="42"/>
        <v>0</v>
      </c>
    </row>
    <row r="242" spans="1:23" ht="15.6" x14ac:dyDescent="0.3">
      <c r="A242" s="512" t="s">
        <v>4355</v>
      </c>
      <c r="B242" s="512"/>
      <c r="C242" s="441"/>
      <c r="D242" s="406"/>
      <c r="E242" s="406"/>
      <c r="F242" s="406"/>
      <c r="G242" s="406"/>
      <c r="H242" s="406"/>
      <c r="I242" s="406"/>
      <c r="J242" s="406"/>
      <c r="K242" s="406"/>
      <c r="L242" s="406"/>
      <c r="M242" s="406"/>
      <c r="N242" s="406"/>
      <c r="O242" s="406"/>
      <c r="P242" s="406"/>
      <c r="Q242" s="406"/>
      <c r="R242" s="406"/>
      <c r="S242" s="423"/>
      <c r="T242" s="406"/>
      <c r="U242" s="406"/>
      <c r="V242" s="406">
        <f t="shared" si="41"/>
        <v>0</v>
      </c>
      <c r="W242" s="406">
        <f t="shared" si="42"/>
        <v>0</v>
      </c>
    </row>
    <row r="243" spans="1:23" ht="13.8" x14ac:dyDescent="0.25">
      <c r="A243" s="626" t="s">
        <v>4356</v>
      </c>
      <c r="B243" s="512"/>
      <c r="C243" s="441"/>
      <c r="D243" s="406"/>
      <c r="E243" s="406"/>
      <c r="F243" s="406"/>
      <c r="G243" s="406"/>
      <c r="H243" s="406"/>
      <c r="I243" s="406"/>
      <c r="J243" s="406"/>
      <c r="K243" s="406"/>
      <c r="L243" s="406"/>
      <c r="M243" s="406"/>
      <c r="N243" s="406"/>
      <c r="O243" s="406"/>
      <c r="P243" s="406"/>
      <c r="Q243" s="406"/>
      <c r="R243" s="406"/>
      <c r="S243" s="406"/>
      <c r="T243" s="406"/>
      <c r="U243" s="406"/>
      <c r="V243" s="406">
        <f t="shared" si="41"/>
        <v>0</v>
      </c>
      <c r="W243" s="406">
        <f t="shared" si="42"/>
        <v>0</v>
      </c>
    </row>
    <row r="244" spans="1:23" ht="15.6" x14ac:dyDescent="0.3">
      <c r="A244" s="626" t="s">
        <v>4357</v>
      </c>
      <c r="B244" s="512"/>
      <c r="C244" s="441"/>
      <c r="D244" s="406"/>
      <c r="E244" s="406"/>
      <c r="F244" s="406"/>
      <c r="G244" s="423"/>
      <c r="H244" s="406"/>
      <c r="I244" s="406"/>
      <c r="J244" s="406"/>
      <c r="K244" s="406"/>
      <c r="L244" s="406"/>
      <c r="M244" s="406"/>
      <c r="N244" s="406"/>
      <c r="O244" s="406"/>
      <c r="P244" s="406"/>
      <c r="Q244" s="406"/>
      <c r="R244" s="406"/>
      <c r="S244" s="406"/>
      <c r="T244" s="406"/>
      <c r="U244" s="406"/>
      <c r="V244" s="406">
        <f t="shared" si="41"/>
        <v>0</v>
      </c>
      <c r="W244" s="406">
        <f t="shared" si="42"/>
        <v>0</v>
      </c>
    </row>
    <row r="245" spans="1:23" ht="15.6" x14ac:dyDescent="0.3">
      <c r="A245" s="626" t="s">
        <v>4358</v>
      </c>
      <c r="B245" s="512"/>
      <c r="C245" s="441"/>
      <c r="D245" s="406"/>
      <c r="E245" s="406"/>
      <c r="F245" s="406"/>
      <c r="G245" s="406"/>
      <c r="H245" s="406"/>
      <c r="I245" s="406"/>
      <c r="J245" s="406"/>
      <c r="K245" s="406"/>
      <c r="L245" s="406"/>
      <c r="M245" s="406"/>
      <c r="N245" s="414">
        <v>3</v>
      </c>
      <c r="O245" s="406"/>
      <c r="P245" s="406"/>
      <c r="Q245" s="406"/>
      <c r="R245" s="423"/>
      <c r="S245" s="406"/>
      <c r="T245" s="406"/>
      <c r="U245" s="406"/>
      <c r="V245" s="406">
        <f t="shared" si="41"/>
        <v>3</v>
      </c>
      <c r="W245" s="406">
        <f t="shared" si="42"/>
        <v>1</v>
      </c>
    </row>
    <row r="246" spans="1:23" ht="17.399999999999999" x14ac:dyDescent="0.3">
      <c r="A246" s="5" t="s">
        <v>508</v>
      </c>
      <c r="B246" s="235"/>
      <c r="C246" s="235"/>
      <c r="D246" s="235"/>
      <c r="E246" s="235"/>
      <c r="F246" s="235"/>
      <c r="G246" s="235"/>
      <c r="H246" s="235"/>
      <c r="I246" s="235"/>
      <c r="J246" s="235"/>
      <c r="K246" s="235"/>
      <c r="L246" s="235"/>
      <c r="M246" s="235"/>
      <c r="N246" s="235"/>
      <c r="O246" s="235"/>
      <c r="P246" s="235"/>
      <c r="Q246" s="235"/>
      <c r="R246" s="235"/>
      <c r="S246" s="235"/>
      <c r="T246" s="235"/>
      <c r="U246" s="235"/>
      <c r="V246" s="235"/>
      <c r="W246" s="235"/>
    </row>
    <row r="247" spans="1:23" ht="15.6" x14ac:dyDescent="0.3">
      <c r="A247" s="512" t="s">
        <v>4359</v>
      </c>
      <c r="B247" s="512"/>
      <c r="C247" s="441"/>
      <c r="D247" s="445"/>
      <c r="E247" s="406"/>
      <c r="F247" s="406"/>
      <c r="G247" s="406"/>
      <c r="H247" s="406"/>
      <c r="I247" s="406"/>
      <c r="J247" s="406"/>
      <c r="K247" s="406"/>
      <c r="L247" s="406"/>
      <c r="M247" s="406"/>
      <c r="N247" s="406"/>
      <c r="O247" s="414">
        <v>27</v>
      </c>
      <c r="P247" s="406"/>
      <c r="Q247" s="406"/>
      <c r="R247" s="406"/>
      <c r="S247" s="406"/>
      <c r="T247" s="406"/>
      <c r="U247" s="406"/>
      <c r="V247" s="406">
        <f t="shared" ref="V247:V261" si="43">SUM(B247:U247)</f>
        <v>27</v>
      </c>
      <c r="W247" s="406">
        <f t="shared" ref="W247:W261" si="44">COUNT(B247:U247)</f>
        <v>1</v>
      </c>
    </row>
    <row r="248" spans="1:23" ht="15.6" x14ac:dyDescent="0.3">
      <c r="A248" s="512" t="s">
        <v>3550</v>
      </c>
      <c r="B248" s="512"/>
      <c r="C248" s="441"/>
      <c r="D248" s="423"/>
      <c r="E248" s="406"/>
      <c r="F248" s="406"/>
      <c r="G248" s="406"/>
      <c r="H248" s="406"/>
      <c r="I248" s="406"/>
      <c r="J248" s="406"/>
      <c r="K248" s="406"/>
      <c r="L248" s="406"/>
      <c r="M248" s="406"/>
      <c r="N248" s="406"/>
      <c r="O248" s="406"/>
      <c r="P248" s="406"/>
      <c r="Q248" s="406"/>
      <c r="R248" s="406"/>
      <c r="S248" s="406"/>
      <c r="T248" s="406"/>
      <c r="U248" s="406"/>
      <c r="V248" s="406">
        <f t="shared" si="43"/>
        <v>0</v>
      </c>
      <c r="W248" s="406">
        <f t="shared" si="44"/>
        <v>0</v>
      </c>
    </row>
    <row r="249" spans="1:23" ht="13.8" x14ac:dyDescent="0.25">
      <c r="A249" s="512" t="s">
        <v>3739</v>
      </c>
      <c r="B249" s="512"/>
      <c r="C249" s="441"/>
      <c r="D249" s="406"/>
      <c r="E249" s="406"/>
      <c r="F249" s="406"/>
      <c r="G249" s="406"/>
      <c r="H249" s="406"/>
      <c r="I249" s="406"/>
      <c r="J249" s="406"/>
      <c r="K249" s="406"/>
      <c r="L249" s="406"/>
      <c r="M249" s="406"/>
      <c r="N249" s="406"/>
      <c r="O249" s="406"/>
      <c r="P249" s="406"/>
      <c r="Q249" s="406"/>
      <c r="R249" s="406"/>
      <c r="S249" s="406"/>
      <c r="T249" s="406"/>
      <c r="U249" s="406"/>
      <c r="V249" s="406">
        <f t="shared" si="43"/>
        <v>0</v>
      </c>
      <c r="W249" s="406">
        <f t="shared" si="44"/>
        <v>0</v>
      </c>
    </row>
    <row r="250" spans="1:23" ht="15.6" x14ac:dyDescent="0.3">
      <c r="A250" s="512" t="s">
        <v>3736</v>
      </c>
      <c r="B250" s="512"/>
      <c r="C250" s="441"/>
      <c r="D250" s="406"/>
      <c r="E250" s="406"/>
      <c r="F250" s="406"/>
      <c r="G250" s="406"/>
      <c r="H250" s="406"/>
      <c r="I250" s="406"/>
      <c r="J250" s="406"/>
      <c r="K250" s="406"/>
      <c r="L250" s="406"/>
      <c r="M250" s="406"/>
      <c r="N250" s="406"/>
      <c r="O250" s="423"/>
      <c r="P250" s="406"/>
      <c r="Q250" s="406"/>
      <c r="R250" s="406"/>
      <c r="S250" s="406"/>
      <c r="T250" s="406"/>
      <c r="U250" s="406"/>
      <c r="V250" s="406">
        <f t="shared" si="43"/>
        <v>0</v>
      </c>
      <c r="W250" s="406">
        <f t="shared" si="44"/>
        <v>0</v>
      </c>
    </row>
    <row r="251" spans="1:23" ht="15.6" x14ac:dyDescent="0.3">
      <c r="A251" s="512" t="s">
        <v>683</v>
      </c>
      <c r="B251" s="512"/>
      <c r="C251" s="441"/>
      <c r="D251" s="423"/>
      <c r="E251" s="406"/>
      <c r="F251" s="406"/>
      <c r="G251" s="406"/>
      <c r="H251" s="406"/>
      <c r="I251" s="406"/>
      <c r="J251" s="406"/>
      <c r="K251" s="406"/>
      <c r="L251" s="406"/>
      <c r="M251" s="406"/>
      <c r="N251" s="406"/>
      <c r="O251" s="406"/>
      <c r="P251" s="406"/>
      <c r="Q251" s="406"/>
      <c r="R251" s="406"/>
      <c r="S251" s="406"/>
      <c r="T251" s="406"/>
      <c r="U251" s="406"/>
      <c r="V251" s="406">
        <f t="shared" si="43"/>
        <v>0</v>
      </c>
      <c r="W251" s="406">
        <f t="shared" si="44"/>
        <v>0</v>
      </c>
    </row>
    <row r="252" spans="1:23" ht="15.6" x14ac:dyDescent="0.3">
      <c r="A252" s="512" t="s">
        <v>4360</v>
      </c>
      <c r="B252" s="512"/>
      <c r="C252" s="441"/>
      <c r="D252" s="406"/>
      <c r="E252" s="406"/>
      <c r="F252" s="406"/>
      <c r="G252" s="406"/>
      <c r="H252" s="406"/>
      <c r="I252" s="406"/>
      <c r="J252" s="406"/>
      <c r="K252" s="406"/>
      <c r="L252" s="406"/>
      <c r="M252" s="406"/>
      <c r="N252" s="423"/>
      <c r="O252" s="406"/>
      <c r="P252" s="406"/>
      <c r="Q252" s="406"/>
      <c r="R252" s="406"/>
      <c r="S252" s="406"/>
      <c r="T252" s="406"/>
      <c r="U252" s="406"/>
      <c r="V252" s="406">
        <f t="shared" si="43"/>
        <v>0</v>
      </c>
      <c r="W252" s="406">
        <f t="shared" si="44"/>
        <v>0</v>
      </c>
    </row>
    <row r="253" spans="1:23" ht="15.6" x14ac:dyDescent="0.3">
      <c r="A253" s="512" t="s">
        <v>4361</v>
      </c>
      <c r="B253" s="624">
        <v>14</v>
      </c>
      <c r="C253" s="441"/>
      <c r="D253" s="406"/>
      <c r="E253" s="406"/>
      <c r="F253" s="406"/>
      <c r="G253" s="406"/>
      <c r="H253" s="406"/>
      <c r="I253" s="406"/>
      <c r="J253" s="406"/>
      <c r="K253" s="406"/>
      <c r="L253" s="406">
        <v>6</v>
      </c>
      <c r="M253" s="406"/>
      <c r="N253" s="406"/>
      <c r="O253" s="406"/>
      <c r="P253" s="406"/>
      <c r="Q253" s="406"/>
      <c r="R253" s="423"/>
      <c r="S253" s="406"/>
      <c r="T253" s="414">
        <v>16</v>
      </c>
      <c r="U253" s="423"/>
      <c r="V253" s="406">
        <f t="shared" si="43"/>
        <v>36</v>
      </c>
      <c r="W253" s="406">
        <f t="shared" si="44"/>
        <v>3</v>
      </c>
    </row>
    <row r="254" spans="1:23" ht="15.6" x14ac:dyDescent="0.3">
      <c r="A254" s="512" t="s">
        <v>4362</v>
      </c>
      <c r="B254" s="512"/>
      <c r="C254" s="441"/>
      <c r="D254" s="414">
        <v>5</v>
      </c>
      <c r="E254" s="406"/>
      <c r="F254" s="406"/>
      <c r="G254" s="406"/>
      <c r="H254" s="406"/>
      <c r="I254" s="406"/>
      <c r="J254" s="406"/>
      <c r="K254" s="406"/>
      <c r="L254" s="406"/>
      <c r="M254" s="406"/>
      <c r="N254" s="406"/>
      <c r="O254" s="423"/>
      <c r="P254" s="406"/>
      <c r="Q254" s="406"/>
      <c r="R254" s="406"/>
      <c r="S254" s="406"/>
      <c r="T254" s="406"/>
      <c r="U254" s="406"/>
      <c r="V254" s="406">
        <f t="shared" si="43"/>
        <v>5</v>
      </c>
      <c r="W254" s="406">
        <f t="shared" si="44"/>
        <v>1</v>
      </c>
    </row>
    <row r="255" spans="1:23" ht="13.8" x14ac:dyDescent="0.25">
      <c r="A255" s="512" t="s">
        <v>524</v>
      </c>
      <c r="B255" s="512"/>
      <c r="C255" s="441"/>
      <c r="D255" s="406"/>
      <c r="E255" s="406"/>
      <c r="F255" s="406"/>
      <c r="G255" s="406"/>
      <c r="H255" s="406"/>
      <c r="I255" s="406"/>
      <c r="J255" s="406"/>
      <c r="K255" s="406"/>
      <c r="L255" s="406"/>
      <c r="M255" s="406"/>
      <c r="N255" s="406"/>
      <c r="O255" s="406"/>
      <c r="P255" s="406"/>
      <c r="Q255" s="406"/>
      <c r="R255" s="406"/>
      <c r="S255" s="406"/>
      <c r="T255" s="406"/>
      <c r="U255" s="406"/>
      <c r="V255" s="406">
        <f t="shared" si="43"/>
        <v>0</v>
      </c>
      <c r="W255" s="406">
        <f t="shared" si="44"/>
        <v>0</v>
      </c>
    </row>
    <row r="256" spans="1:23" ht="15.6" x14ac:dyDescent="0.3">
      <c r="A256" s="626" t="s">
        <v>997</v>
      </c>
      <c r="B256" s="512"/>
      <c r="C256" s="441"/>
      <c r="D256" s="423"/>
      <c r="E256" s="406"/>
      <c r="F256" s="406"/>
      <c r="G256" s="406"/>
      <c r="H256" s="406"/>
      <c r="I256" s="406"/>
      <c r="J256" s="406"/>
      <c r="K256" s="406"/>
      <c r="L256" s="406"/>
      <c r="M256" s="406"/>
      <c r="N256" s="406"/>
      <c r="O256" s="406"/>
      <c r="P256" s="406"/>
      <c r="Q256" s="406"/>
      <c r="R256" s="406"/>
      <c r="S256" s="406"/>
      <c r="T256" s="406"/>
      <c r="U256" s="406"/>
      <c r="V256" s="406">
        <f t="shared" si="43"/>
        <v>0</v>
      </c>
      <c r="W256" s="406">
        <f t="shared" si="44"/>
        <v>0</v>
      </c>
    </row>
    <row r="257" spans="1:23" ht="15.6" x14ac:dyDescent="0.3">
      <c r="A257" s="626" t="s">
        <v>4363</v>
      </c>
      <c r="B257" s="512"/>
      <c r="C257" s="441">
        <v>7</v>
      </c>
      <c r="D257" s="406"/>
      <c r="E257" s="406"/>
      <c r="F257" s="406"/>
      <c r="G257" s="406"/>
      <c r="H257" s="406"/>
      <c r="I257" s="414">
        <v>65</v>
      </c>
      <c r="J257" s="406"/>
      <c r="K257" s="406"/>
      <c r="L257" s="406"/>
      <c r="M257" s="406"/>
      <c r="N257" s="406"/>
      <c r="O257" s="406"/>
      <c r="P257" s="406"/>
      <c r="Q257" s="406"/>
      <c r="R257" s="423"/>
      <c r="S257" s="406"/>
      <c r="T257" s="406">
        <v>16</v>
      </c>
      <c r="U257" s="406"/>
      <c r="V257" s="406">
        <f t="shared" si="43"/>
        <v>88</v>
      </c>
      <c r="W257" s="406">
        <f t="shared" si="44"/>
        <v>3</v>
      </c>
    </row>
    <row r="258" spans="1:23" ht="15.6" x14ac:dyDescent="0.3">
      <c r="A258" s="626" t="s">
        <v>540</v>
      </c>
      <c r="B258" s="512"/>
      <c r="C258" s="441"/>
      <c r="D258" s="406"/>
      <c r="E258" s="406"/>
      <c r="F258" s="406"/>
      <c r="G258" s="406"/>
      <c r="H258" s="406"/>
      <c r="I258" s="406"/>
      <c r="J258" s="423"/>
      <c r="K258" s="406"/>
      <c r="L258" s="406"/>
      <c r="M258" s="406"/>
      <c r="N258" s="406"/>
      <c r="O258" s="406"/>
      <c r="P258" s="406"/>
      <c r="Q258" s="406"/>
      <c r="R258" s="406"/>
      <c r="S258" s="406"/>
      <c r="T258" s="406"/>
      <c r="U258" s="406"/>
      <c r="V258" s="406">
        <f t="shared" si="43"/>
        <v>0</v>
      </c>
      <c r="W258" s="406">
        <f t="shared" si="44"/>
        <v>0</v>
      </c>
    </row>
    <row r="259" spans="1:23" ht="15.6" x14ac:dyDescent="0.3">
      <c r="A259" s="626" t="s">
        <v>4364</v>
      </c>
      <c r="B259" s="512"/>
      <c r="C259" s="441"/>
      <c r="D259" s="406"/>
      <c r="E259" s="406"/>
      <c r="F259" s="406"/>
      <c r="G259" s="406"/>
      <c r="H259" s="406"/>
      <c r="I259" s="406"/>
      <c r="J259" s="423"/>
      <c r="K259" s="406"/>
      <c r="L259" s="406"/>
      <c r="M259" s="406"/>
      <c r="N259" s="406"/>
      <c r="O259" s="414">
        <v>1</v>
      </c>
      <c r="P259" s="406"/>
      <c r="Q259" s="406"/>
      <c r="R259" s="406"/>
      <c r="S259" s="406"/>
      <c r="T259" s="406"/>
      <c r="U259" s="406"/>
      <c r="V259" s="406">
        <f t="shared" si="43"/>
        <v>1</v>
      </c>
      <c r="W259" s="406">
        <f t="shared" si="44"/>
        <v>1</v>
      </c>
    </row>
    <row r="260" spans="1:23" ht="13.8" x14ac:dyDescent="0.25">
      <c r="A260" s="626" t="s">
        <v>3109</v>
      </c>
      <c r="B260" s="512"/>
      <c r="C260" s="464"/>
      <c r="D260" s="461"/>
      <c r="E260" s="461"/>
      <c r="F260" s="461"/>
      <c r="G260" s="461"/>
      <c r="H260" s="461"/>
      <c r="I260" s="461"/>
      <c r="J260" s="461"/>
      <c r="K260" s="461"/>
      <c r="L260" s="461"/>
      <c r="M260" s="461"/>
      <c r="N260" s="461"/>
      <c r="O260" s="461"/>
      <c r="P260" s="461"/>
      <c r="Q260" s="461"/>
      <c r="R260" s="461"/>
      <c r="S260" s="461"/>
      <c r="T260" s="461"/>
      <c r="U260" s="461"/>
      <c r="V260" s="406">
        <f t="shared" si="43"/>
        <v>0</v>
      </c>
      <c r="W260" s="406">
        <f t="shared" si="44"/>
        <v>0</v>
      </c>
    </row>
    <row r="261" spans="1:23" ht="16.2" thickBot="1" x14ac:dyDescent="0.35">
      <c r="A261" s="626" t="s">
        <v>4365</v>
      </c>
      <c r="B261" s="512"/>
      <c r="C261" s="441"/>
      <c r="D261" s="406"/>
      <c r="E261" s="406"/>
      <c r="F261" s="406"/>
      <c r="G261" s="406"/>
      <c r="H261" s="406"/>
      <c r="I261" s="406"/>
      <c r="J261" s="406"/>
      <c r="K261" s="406"/>
      <c r="L261" s="406"/>
      <c r="M261" s="406"/>
      <c r="N261" s="406"/>
      <c r="O261" s="406"/>
      <c r="P261" s="406"/>
      <c r="Q261" s="406"/>
      <c r="R261" s="406"/>
      <c r="S261" s="406"/>
      <c r="T261" s="406"/>
      <c r="U261" s="423"/>
      <c r="V261" s="406">
        <f t="shared" si="43"/>
        <v>0</v>
      </c>
      <c r="W261" s="406">
        <f t="shared" si="44"/>
        <v>0</v>
      </c>
    </row>
    <row r="262" spans="1:23" ht="18" thickBot="1" x14ac:dyDescent="0.35">
      <c r="A262" s="5" t="s">
        <v>123</v>
      </c>
      <c r="B262" s="621" t="s">
        <v>3454</v>
      </c>
      <c r="C262" s="621" t="s">
        <v>4408</v>
      </c>
      <c r="D262" s="621" t="s">
        <v>3273</v>
      </c>
      <c r="E262" s="621" t="s">
        <v>3272</v>
      </c>
      <c r="F262" s="622" t="s">
        <v>5</v>
      </c>
      <c r="G262" s="621" t="s">
        <v>16</v>
      </c>
      <c r="H262" s="621" t="s">
        <v>3455</v>
      </c>
      <c r="I262" s="621" t="s">
        <v>9</v>
      </c>
      <c r="J262" s="621" t="s">
        <v>3096</v>
      </c>
      <c r="K262" s="621" t="s">
        <v>24</v>
      </c>
      <c r="L262" s="621" t="s">
        <v>4</v>
      </c>
      <c r="M262" s="621" t="s">
        <v>10</v>
      </c>
      <c r="N262" s="621" t="s">
        <v>23</v>
      </c>
      <c r="O262" s="621" t="s">
        <v>3</v>
      </c>
      <c r="P262" s="621" t="s">
        <v>21</v>
      </c>
      <c r="Q262" s="621" t="s">
        <v>0</v>
      </c>
      <c r="R262" s="621" t="s">
        <v>11</v>
      </c>
      <c r="S262" s="621" t="s">
        <v>14</v>
      </c>
      <c r="T262" s="621" t="s">
        <v>17</v>
      </c>
      <c r="U262" s="621" t="s">
        <v>3592</v>
      </c>
      <c r="V262" s="534" t="s">
        <v>22</v>
      </c>
      <c r="W262" s="535" t="s">
        <v>25</v>
      </c>
    </row>
    <row r="263" spans="1:23" ht="13.8" x14ac:dyDescent="0.25">
      <c r="A263" s="512" t="s">
        <v>4366</v>
      </c>
      <c r="B263" s="533"/>
      <c r="C263" s="465"/>
      <c r="D263" s="412"/>
      <c r="E263" s="412"/>
      <c r="F263" s="412"/>
      <c r="G263" s="412"/>
      <c r="H263" s="412"/>
      <c r="I263" s="412"/>
      <c r="J263" s="412"/>
      <c r="K263" s="412"/>
      <c r="L263" s="412"/>
      <c r="M263" s="412"/>
      <c r="N263" s="412"/>
      <c r="O263" s="412"/>
      <c r="P263" s="412"/>
      <c r="Q263" s="412"/>
      <c r="R263" s="412"/>
      <c r="S263" s="412"/>
      <c r="T263" s="412"/>
      <c r="U263" s="412"/>
      <c r="V263" s="412">
        <f t="shared" ref="V263:V271" si="45">SUM(B263:U263)</f>
        <v>0</v>
      </c>
      <c r="W263" s="412">
        <f t="shared" ref="W263:W271" si="46">COUNT(B263:U263)</f>
        <v>0</v>
      </c>
    </row>
    <row r="264" spans="1:23" ht="15.6" x14ac:dyDescent="0.3">
      <c r="A264" s="512" t="s">
        <v>4367</v>
      </c>
      <c r="B264" s="512"/>
      <c r="C264" s="515"/>
      <c r="D264" s="406"/>
      <c r="E264" s="406"/>
      <c r="F264" s="406"/>
      <c r="G264" s="406"/>
      <c r="H264" s="406"/>
      <c r="I264" s="406"/>
      <c r="J264" s="406"/>
      <c r="K264" s="406"/>
      <c r="L264" s="406"/>
      <c r="M264" s="406"/>
      <c r="N264" s="406"/>
      <c r="O264" s="406"/>
      <c r="P264" s="406"/>
      <c r="Q264" s="406"/>
      <c r="R264" s="406"/>
      <c r="S264" s="406"/>
      <c r="T264" s="406"/>
      <c r="U264" s="406"/>
      <c r="V264" s="406">
        <f t="shared" si="45"/>
        <v>0</v>
      </c>
      <c r="W264" s="406">
        <f t="shared" si="46"/>
        <v>0</v>
      </c>
    </row>
    <row r="265" spans="1:23" ht="15.6" x14ac:dyDescent="0.3">
      <c r="A265" s="512" t="s">
        <v>3744</v>
      </c>
      <c r="B265" s="512"/>
      <c r="C265" s="441"/>
      <c r="D265" s="406"/>
      <c r="E265" s="406"/>
      <c r="F265" s="406"/>
      <c r="G265" s="406"/>
      <c r="H265" s="406"/>
      <c r="I265" s="406"/>
      <c r="J265" s="406"/>
      <c r="K265" s="406"/>
      <c r="L265" s="406"/>
      <c r="M265" s="406"/>
      <c r="N265" s="406"/>
      <c r="O265" s="406"/>
      <c r="P265" s="406"/>
      <c r="Q265" s="423"/>
      <c r="R265" s="406"/>
      <c r="S265" s="406"/>
      <c r="T265" s="406"/>
      <c r="U265" s="406"/>
      <c r="V265" s="406">
        <f t="shared" si="45"/>
        <v>0</v>
      </c>
      <c r="W265" s="406">
        <f t="shared" si="46"/>
        <v>0</v>
      </c>
    </row>
    <row r="266" spans="1:23" ht="13.8" x14ac:dyDescent="0.25">
      <c r="A266" s="512" t="s">
        <v>4368</v>
      </c>
      <c r="B266" s="512"/>
      <c r="C266" s="441"/>
      <c r="D266" s="406"/>
      <c r="E266" s="406"/>
      <c r="F266" s="406"/>
      <c r="G266" s="406"/>
      <c r="H266" s="406"/>
      <c r="I266" s="406"/>
      <c r="J266" s="406"/>
      <c r="K266" s="406"/>
      <c r="L266" s="406"/>
      <c r="M266" s="406"/>
      <c r="N266" s="406"/>
      <c r="O266" s="406"/>
      <c r="P266" s="406"/>
      <c r="Q266" s="406"/>
      <c r="R266" s="406"/>
      <c r="S266" s="406"/>
      <c r="T266" s="406"/>
      <c r="U266" s="406"/>
      <c r="V266" s="406">
        <f t="shared" si="45"/>
        <v>0</v>
      </c>
      <c r="W266" s="406">
        <f t="shared" si="46"/>
        <v>0</v>
      </c>
    </row>
    <row r="267" spans="1:23" ht="15.6" x14ac:dyDescent="0.3">
      <c r="A267" s="512" t="s">
        <v>4369</v>
      </c>
      <c r="B267" s="512"/>
      <c r="C267" s="441"/>
      <c r="D267" s="406"/>
      <c r="E267" s="406"/>
      <c r="F267" s="406"/>
      <c r="G267" s="406"/>
      <c r="H267" s="406"/>
      <c r="I267" s="406"/>
      <c r="J267" s="406"/>
      <c r="K267" s="406"/>
      <c r="L267" s="406"/>
      <c r="M267" s="406"/>
      <c r="N267" s="406"/>
      <c r="O267" s="406"/>
      <c r="P267" s="406"/>
      <c r="Q267" s="406"/>
      <c r="R267" s="406"/>
      <c r="S267" s="406"/>
      <c r="T267" s="406"/>
      <c r="U267" s="423"/>
      <c r="V267" s="406">
        <f t="shared" si="45"/>
        <v>0</v>
      </c>
      <c r="W267" s="406">
        <f t="shared" si="46"/>
        <v>0</v>
      </c>
    </row>
    <row r="268" spans="1:23" ht="15.6" x14ac:dyDescent="0.3">
      <c r="A268" s="512" t="s">
        <v>4370</v>
      </c>
      <c r="B268" s="512"/>
      <c r="C268" s="441"/>
      <c r="D268" s="406"/>
      <c r="E268" s="406"/>
      <c r="F268" s="406"/>
      <c r="G268" s="406"/>
      <c r="H268" s="406"/>
      <c r="I268" s="406"/>
      <c r="J268" s="406"/>
      <c r="K268" s="406"/>
      <c r="L268" s="406"/>
      <c r="M268" s="406"/>
      <c r="N268" s="406"/>
      <c r="O268" s="406"/>
      <c r="P268" s="406"/>
      <c r="Q268" s="406"/>
      <c r="R268" s="423"/>
      <c r="S268" s="406"/>
      <c r="T268" s="406"/>
      <c r="U268" s="406"/>
      <c r="V268" s="406">
        <f t="shared" si="45"/>
        <v>0</v>
      </c>
      <c r="W268" s="406">
        <f t="shared" si="46"/>
        <v>0</v>
      </c>
    </row>
    <row r="269" spans="1:23" ht="15.6" x14ac:dyDescent="0.3">
      <c r="A269" s="512" t="s">
        <v>4371</v>
      </c>
      <c r="B269" s="512" t="s">
        <v>97</v>
      </c>
      <c r="C269" s="441"/>
      <c r="D269" s="423"/>
      <c r="E269" s="406"/>
      <c r="F269" s="406"/>
      <c r="G269" s="406"/>
      <c r="H269" s="406"/>
      <c r="I269" s="406"/>
      <c r="J269" s="406"/>
      <c r="K269" s="406"/>
      <c r="L269" s="414">
        <v>10</v>
      </c>
      <c r="M269" s="406"/>
      <c r="N269" s="406">
        <v>5</v>
      </c>
      <c r="O269" s="406"/>
      <c r="P269" s="406"/>
      <c r="Q269" s="406"/>
      <c r="R269" s="406"/>
      <c r="S269" s="406"/>
      <c r="T269" s="406"/>
      <c r="U269" s="423"/>
      <c r="V269" s="406">
        <f t="shared" si="45"/>
        <v>15</v>
      </c>
      <c r="W269" s="406">
        <f t="shared" si="46"/>
        <v>2</v>
      </c>
    </row>
    <row r="270" spans="1:23" ht="15.6" x14ac:dyDescent="0.3">
      <c r="A270" s="514" t="s">
        <v>3224</v>
      </c>
      <c r="B270" s="512"/>
      <c r="C270" s="441"/>
      <c r="D270" s="406"/>
      <c r="E270" s="406"/>
      <c r="F270" s="406"/>
      <c r="G270" s="406"/>
      <c r="H270" s="406"/>
      <c r="I270" s="406"/>
      <c r="J270" s="406"/>
      <c r="K270" s="406"/>
      <c r="L270" s="406"/>
      <c r="M270" s="406"/>
      <c r="N270" s="406"/>
      <c r="O270" s="406"/>
      <c r="P270" s="406"/>
      <c r="Q270" s="423"/>
      <c r="R270" s="406"/>
      <c r="S270" s="406"/>
      <c r="T270" s="406"/>
      <c r="U270" s="406"/>
      <c r="V270" s="406">
        <f t="shared" si="45"/>
        <v>0</v>
      </c>
      <c r="W270" s="406">
        <f t="shared" si="46"/>
        <v>0</v>
      </c>
    </row>
    <row r="271" spans="1:23" ht="15.6" x14ac:dyDescent="0.3">
      <c r="A271" s="514" t="s">
        <v>4372</v>
      </c>
      <c r="B271" s="512"/>
      <c r="C271" s="441"/>
      <c r="D271" s="406"/>
      <c r="E271" s="406"/>
      <c r="F271" s="406"/>
      <c r="G271" s="406"/>
      <c r="H271" s="406"/>
      <c r="I271" s="423"/>
      <c r="J271" s="406"/>
      <c r="K271" s="406"/>
      <c r="L271" s="406"/>
      <c r="M271" s="406"/>
      <c r="N271" s="406"/>
      <c r="O271" s="406"/>
      <c r="P271" s="406"/>
      <c r="Q271" s="423"/>
      <c r="R271" s="406"/>
      <c r="S271" s="406"/>
      <c r="T271" s="406"/>
      <c r="U271" s="406"/>
      <c r="V271" s="406">
        <f t="shared" si="45"/>
        <v>0</v>
      </c>
      <c r="W271" s="406">
        <f t="shared" si="46"/>
        <v>0</v>
      </c>
    </row>
    <row r="272" spans="1:23" ht="17.399999999999999" x14ac:dyDescent="0.3">
      <c r="A272" s="5" t="s">
        <v>552</v>
      </c>
      <c r="B272" s="235"/>
      <c r="C272" s="235"/>
      <c r="D272" s="235"/>
      <c r="E272" s="235"/>
      <c r="F272" s="235"/>
      <c r="G272" s="235"/>
      <c r="H272" s="235"/>
      <c r="I272" s="235"/>
      <c r="J272" s="235"/>
      <c r="K272" s="235"/>
      <c r="L272" s="235"/>
      <c r="M272" s="235"/>
      <c r="N272" s="235"/>
      <c r="O272" s="235"/>
      <c r="P272" s="235"/>
      <c r="Q272" s="235"/>
      <c r="R272" s="235"/>
      <c r="S272" s="235"/>
      <c r="T272" s="235"/>
      <c r="U272" s="235"/>
      <c r="V272" s="235"/>
      <c r="W272" s="235"/>
    </row>
    <row r="273" spans="1:23" ht="15.6" x14ac:dyDescent="0.3">
      <c r="A273" s="512" t="s">
        <v>4373</v>
      </c>
      <c r="B273" s="512"/>
      <c r="C273" s="441"/>
      <c r="D273" s="406"/>
      <c r="E273" s="406"/>
      <c r="F273" s="406"/>
      <c r="G273" s="406"/>
      <c r="H273" s="406"/>
      <c r="I273" s="406"/>
      <c r="J273" s="423"/>
      <c r="K273" s="406"/>
      <c r="L273" s="406"/>
      <c r="M273" s="406"/>
      <c r="N273" s="406"/>
      <c r="O273" s="406"/>
      <c r="P273" s="406"/>
      <c r="Q273" s="406"/>
      <c r="R273" s="414">
        <v>1</v>
      </c>
      <c r="S273" s="406"/>
      <c r="T273" s="406"/>
      <c r="U273" s="406"/>
      <c r="V273" s="406">
        <f t="shared" ref="V273:V280" si="47">SUM(B273:U273)</f>
        <v>1</v>
      </c>
      <c r="W273" s="406">
        <f t="shared" ref="W273:W280" si="48">COUNT(B273:U273)</f>
        <v>1</v>
      </c>
    </row>
    <row r="274" spans="1:23" ht="15.6" x14ac:dyDescent="0.3">
      <c r="A274" s="512" t="s">
        <v>4374</v>
      </c>
      <c r="B274" s="512"/>
      <c r="C274" s="441"/>
      <c r="D274" s="406"/>
      <c r="E274" s="406"/>
      <c r="F274" s="406"/>
      <c r="G274" s="406"/>
      <c r="H274" s="406"/>
      <c r="I274" s="406"/>
      <c r="J274" s="406">
        <v>1</v>
      </c>
      <c r="K274" s="406">
        <v>11</v>
      </c>
      <c r="L274" s="406"/>
      <c r="M274" s="406"/>
      <c r="N274" s="406"/>
      <c r="O274" s="406"/>
      <c r="P274" s="414">
        <v>44</v>
      </c>
      <c r="Q274" s="406"/>
      <c r="R274" s="406"/>
      <c r="S274" s="406"/>
      <c r="T274" s="406">
        <v>44</v>
      </c>
      <c r="U274" s="406"/>
      <c r="V274" s="406">
        <f t="shared" si="47"/>
        <v>100</v>
      </c>
      <c r="W274" s="406">
        <f t="shared" si="48"/>
        <v>4</v>
      </c>
    </row>
    <row r="275" spans="1:23" ht="15.6" x14ac:dyDescent="0.3">
      <c r="A275" s="525" t="s">
        <v>4375</v>
      </c>
      <c r="B275" s="512"/>
      <c r="C275" s="441"/>
      <c r="D275" s="406"/>
      <c r="E275" s="406"/>
      <c r="F275" s="406">
        <v>5</v>
      </c>
      <c r="G275" s="406"/>
      <c r="H275" s="406"/>
      <c r="I275" s="406"/>
      <c r="J275" s="406"/>
      <c r="K275" s="406"/>
      <c r="L275" s="406"/>
      <c r="M275" s="414">
        <v>15</v>
      </c>
      <c r="N275" s="406"/>
      <c r="O275" s="406"/>
      <c r="P275" s="406"/>
      <c r="Q275" s="406"/>
      <c r="R275" s="406">
        <v>1</v>
      </c>
      <c r="S275" s="406"/>
      <c r="T275" s="406"/>
      <c r="U275" s="406"/>
      <c r="V275" s="406">
        <f t="shared" si="47"/>
        <v>21</v>
      </c>
      <c r="W275" s="406">
        <f t="shared" si="48"/>
        <v>3</v>
      </c>
    </row>
    <row r="276" spans="1:23" ht="15.6" x14ac:dyDescent="0.3">
      <c r="A276" s="513" t="s">
        <v>3558</v>
      </c>
      <c r="B276" s="512"/>
      <c r="C276" s="441"/>
      <c r="D276" s="406"/>
      <c r="E276" s="406"/>
      <c r="F276" s="406"/>
      <c r="G276" s="406"/>
      <c r="H276" s="406">
        <v>40</v>
      </c>
      <c r="I276" s="406"/>
      <c r="J276" s="406"/>
      <c r="K276" s="406"/>
      <c r="L276" s="406"/>
      <c r="M276" s="406"/>
      <c r="N276" s="406"/>
      <c r="O276" s="406"/>
      <c r="P276" s="414">
        <v>44</v>
      </c>
      <c r="Q276" s="406"/>
      <c r="R276" s="406"/>
      <c r="S276" s="406"/>
      <c r="T276" s="406"/>
      <c r="U276" s="406"/>
      <c r="V276" s="406">
        <f t="shared" si="47"/>
        <v>84</v>
      </c>
      <c r="W276" s="406">
        <f t="shared" si="48"/>
        <v>2</v>
      </c>
    </row>
    <row r="277" spans="1:23" ht="13.8" x14ac:dyDescent="0.25">
      <c r="A277" s="513" t="s">
        <v>175</v>
      </c>
      <c r="B277" s="512"/>
      <c r="C277" s="441"/>
      <c r="D277" s="406"/>
      <c r="E277" s="406"/>
      <c r="F277" s="406"/>
      <c r="G277" s="406"/>
      <c r="H277" s="406"/>
      <c r="I277" s="406"/>
      <c r="J277" s="406"/>
      <c r="K277" s="406"/>
      <c r="L277" s="406"/>
      <c r="M277" s="406"/>
      <c r="N277" s="406"/>
      <c r="O277" s="406"/>
      <c r="P277" s="406"/>
      <c r="Q277" s="406"/>
      <c r="R277" s="406"/>
      <c r="S277" s="406"/>
      <c r="T277" s="406"/>
      <c r="U277" s="406"/>
      <c r="V277" s="406">
        <f t="shared" si="47"/>
        <v>0</v>
      </c>
      <c r="W277" s="406">
        <f t="shared" si="48"/>
        <v>0</v>
      </c>
    </row>
    <row r="278" spans="1:23" ht="15.6" x14ac:dyDescent="0.3">
      <c r="A278" s="513" t="s">
        <v>4376</v>
      </c>
      <c r="B278" s="512"/>
      <c r="C278" s="441"/>
      <c r="D278" s="406"/>
      <c r="E278" s="406"/>
      <c r="F278" s="406"/>
      <c r="G278" s="406"/>
      <c r="H278" s="406"/>
      <c r="I278" s="423"/>
      <c r="J278" s="423"/>
      <c r="K278" s="406">
        <v>11</v>
      </c>
      <c r="L278" s="406"/>
      <c r="M278" s="406"/>
      <c r="N278" s="406">
        <v>3</v>
      </c>
      <c r="O278" s="406"/>
      <c r="P278" s="406"/>
      <c r="Q278" s="406"/>
      <c r="R278" s="414">
        <v>15</v>
      </c>
      <c r="S278" s="406"/>
      <c r="T278" s="406"/>
      <c r="U278" s="406"/>
      <c r="V278" s="406">
        <f t="shared" si="47"/>
        <v>29</v>
      </c>
      <c r="W278" s="406">
        <f t="shared" si="48"/>
        <v>3</v>
      </c>
    </row>
    <row r="279" spans="1:23" ht="15.6" x14ac:dyDescent="0.3">
      <c r="A279" s="526" t="s">
        <v>3559</v>
      </c>
      <c r="B279" s="512"/>
      <c r="C279" s="441"/>
      <c r="D279" s="406"/>
      <c r="E279" s="406"/>
      <c r="F279" s="406"/>
      <c r="G279" s="406"/>
      <c r="H279" s="406"/>
      <c r="I279" s="406"/>
      <c r="J279" s="406"/>
      <c r="K279" s="406"/>
      <c r="L279" s="406"/>
      <c r="M279" s="406"/>
      <c r="N279" s="406"/>
      <c r="O279" s="406"/>
      <c r="P279" s="414">
        <v>1</v>
      </c>
      <c r="Q279" s="406"/>
      <c r="R279" s="406"/>
      <c r="S279" s="406"/>
      <c r="T279" s="406"/>
      <c r="U279" s="406"/>
      <c r="V279" s="406">
        <f t="shared" si="47"/>
        <v>1</v>
      </c>
      <c r="W279" s="406">
        <f t="shared" si="48"/>
        <v>1</v>
      </c>
    </row>
    <row r="280" spans="1:23" ht="15.6" x14ac:dyDescent="0.3">
      <c r="A280" s="513" t="s">
        <v>3254</v>
      </c>
      <c r="B280" s="513"/>
      <c r="C280" s="441"/>
      <c r="D280" s="406"/>
      <c r="E280" s="406"/>
      <c r="F280" s="406"/>
      <c r="G280" s="406"/>
      <c r="H280" s="406"/>
      <c r="I280" s="406"/>
      <c r="J280" s="406"/>
      <c r="K280" s="406"/>
      <c r="L280" s="406"/>
      <c r="M280" s="406"/>
      <c r="N280" s="406"/>
      <c r="O280" s="406"/>
      <c r="P280" s="414">
        <v>34</v>
      </c>
      <c r="Q280" s="406"/>
      <c r="R280" s="406"/>
      <c r="S280" s="406"/>
      <c r="T280" s="406"/>
      <c r="U280" s="406"/>
      <c r="V280" s="406">
        <f t="shared" si="47"/>
        <v>34</v>
      </c>
      <c r="W280" s="406">
        <f t="shared" si="48"/>
        <v>1</v>
      </c>
    </row>
    <row r="281" spans="1:23" ht="17.399999999999999" x14ac:dyDescent="0.3">
      <c r="A281" s="5" t="s">
        <v>176</v>
      </c>
      <c r="B281" s="235"/>
      <c r="C281" s="235"/>
      <c r="D281" s="235"/>
      <c r="E281" s="235"/>
      <c r="F281" s="235"/>
      <c r="G281" s="235"/>
      <c r="H281" s="235"/>
      <c r="I281" s="235"/>
      <c r="J281" s="235"/>
      <c r="K281" s="235"/>
      <c r="L281" s="235"/>
      <c r="M281" s="235"/>
      <c r="N281" s="235"/>
      <c r="O281" s="235"/>
      <c r="P281" s="235"/>
      <c r="Q281" s="235"/>
      <c r="R281" s="235"/>
      <c r="S281" s="235"/>
      <c r="T281" s="235"/>
      <c r="U281" s="235"/>
      <c r="V281" s="235"/>
      <c r="W281" s="235"/>
    </row>
    <row r="282" spans="1:23" ht="15.6" x14ac:dyDescent="0.3">
      <c r="A282" s="512" t="s">
        <v>4377</v>
      </c>
      <c r="B282" s="512"/>
      <c r="C282" s="441"/>
      <c r="D282" s="406">
        <v>35</v>
      </c>
      <c r="E282" s="406"/>
      <c r="F282" s="406"/>
      <c r="G282" s="406"/>
      <c r="H282" s="406"/>
      <c r="I282" s="406"/>
      <c r="J282" s="406"/>
      <c r="K282" s="406"/>
      <c r="L282" s="406"/>
      <c r="M282" s="414">
        <v>50</v>
      </c>
      <c r="N282" s="406"/>
      <c r="O282" s="406"/>
      <c r="P282" s="406"/>
      <c r="Q282" s="406"/>
      <c r="R282" s="406"/>
      <c r="S282" s="406"/>
      <c r="T282" s="406"/>
      <c r="U282" s="406"/>
      <c r="V282" s="406">
        <f t="shared" ref="V282:V291" si="49">SUM(B282:U282)</f>
        <v>85</v>
      </c>
      <c r="W282" s="406">
        <f t="shared" ref="W282:W291" si="50">COUNT(B282:U282)</f>
        <v>2</v>
      </c>
    </row>
    <row r="283" spans="1:23" ht="15.6" x14ac:dyDescent="0.3">
      <c r="A283" s="512" t="s">
        <v>3752</v>
      </c>
      <c r="B283" s="512"/>
      <c r="C283" s="441"/>
      <c r="D283" s="414">
        <v>2</v>
      </c>
      <c r="E283" s="406"/>
      <c r="F283" s="423"/>
      <c r="G283" s="406"/>
      <c r="H283" s="406"/>
      <c r="I283" s="406"/>
      <c r="J283" s="406"/>
      <c r="K283" s="406"/>
      <c r="L283" s="406"/>
      <c r="M283" s="406"/>
      <c r="N283" s="406"/>
      <c r="O283" s="406"/>
      <c r="P283" s="406"/>
      <c r="Q283" s="406"/>
      <c r="R283" s="406"/>
      <c r="S283" s="406"/>
      <c r="T283" s="406"/>
      <c r="U283" s="406"/>
      <c r="V283" s="406">
        <f t="shared" si="49"/>
        <v>2</v>
      </c>
      <c r="W283" s="406">
        <f t="shared" si="50"/>
        <v>1</v>
      </c>
    </row>
    <row r="284" spans="1:23" ht="13.8" x14ac:dyDescent="0.25">
      <c r="A284" s="512" t="s">
        <v>3410</v>
      </c>
      <c r="B284" s="512"/>
      <c r="C284" s="441"/>
      <c r="D284" s="406"/>
      <c r="E284" s="406"/>
      <c r="F284" s="406"/>
      <c r="G284" s="406"/>
      <c r="H284" s="406"/>
      <c r="I284" s="406"/>
      <c r="J284" s="406"/>
      <c r="K284" s="406"/>
      <c r="L284" s="406"/>
      <c r="M284" s="406"/>
      <c r="N284" s="406"/>
      <c r="O284" s="406"/>
      <c r="P284" s="406"/>
      <c r="Q284" s="406"/>
      <c r="R284" s="406"/>
      <c r="S284" s="406"/>
      <c r="T284" s="406"/>
      <c r="U284" s="406"/>
      <c r="V284" s="406">
        <f t="shared" si="49"/>
        <v>0</v>
      </c>
      <c r="W284" s="406">
        <f t="shared" si="50"/>
        <v>0</v>
      </c>
    </row>
    <row r="285" spans="1:23" ht="13.8" x14ac:dyDescent="0.25">
      <c r="A285" s="512" t="s">
        <v>673</v>
      </c>
      <c r="B285" s="512"/>
      <c r="C285" s="441"/>
      <c r="D285" s="406"/>
      <c r="E285" s="406"/>
      <c r="F285" s="406"/>
      <c r="G285" s="406"/>
      <c r="H285" s="406"/>
      <c r="I285" s="406"/>
      <c r="J285" s="406"/>
      <c r="K285" s="406"/>
      <c r="L285" s="406"/>
      <c r="M285" s="406"/>
      <c r="N285" s="406"/>
      <c r="O285" s="406"/>
      <c r="P285" s="406"/>
      <c r="Q285" s="406"/>
      <c r="R285" s="406"/>
      <c r="S285" s="406"/>
      <c r="T285" s="406"/>
      <c r="U285" s="406"/>
      <c r="V285" s="406">
        <f t="shared" si="49"/>
        <v>0</v>
      </c>
      <c r="W285" s="406">
        <f t="shared" si="50"/>
        <v>0</v>
      </c>
    </row>
    <row r="286" spans="1:23" ht="13.8" x14ac:dyDescent="0.25">
      <c r="A286" s="512" t="s">
        <v>4378</v>
      </c>
      <c r="B286" s="512"/>
      <c r="C286" s="441"/>
      <c r="D286" s="406"/>
      <c r="E286" s="406"/>
      <c r="F286" s="406"/>
      <c r="G286" s="406"/>
      <c r="H286" s="406"/>
      <c r="I286" s="406"/>
      <c r="J286" s="406"/>
      <c r="K286" s="406"/>
      <c r="L286" s="406"/>
      <c r="M286" s="406"/>
      <c r="N286" s="406"/>
      <c r="O286" s="406"/>
      <c r="P286" s="406"/>
      <c r="Q286" s="406"/>
      <c r="R286" s="406"/>
      <c r="S286" s="406"/>
      <c r="T286" s="406"/>
      <c r="U286" s="406"/>
      <c r="V286" s="406">
        <f t="shared" si="49"/>
        <v>0</v>
      </c>
      <c r="W286" s="406">
        <f t="shared" si="50"/>
        <v>0</v>
      </c>
    </row>
    <row r="287" spans="1:23" ht="13.8" x14ac:dyDescent="0.25">
      <c r="A287" s="512" t="s">
        <v>3266</v>
      </c>
      <c r="B287" s="512"/>
      <c r="C287" s="441"/>
      <c r="D287" s="406"/>
      <c r="E287" s="406"/>
      <c r="F287" s="406"/>
      <c r="G287" s="406"/>
      <c r="H287" s="406"/>
      <c r="I287" s="406"/>
      <c r="J287" s="406"/>
      <c r="K287" s="406"/>
      <c r="L287" s="406"/>
      <c r="M287" s="406"/>
      <c r="N287" s="406"/>
      <c r="O287" s="406"/>
      <c r="P287" s="406"/>
      <c r="Q287" s="406"/>
      <c r="R287" s="406"/>
      <c r="S287" s="406"/>
      <c r="T287" s="406"/>
      <c r="U287" s="406"/>
      <c r="V287" s="406">
        <f t="shared" si="49"/>
        <v>0</v>
      </c>
      <c r="W287" s="406">
        <f t="shared" si="50"/>
        <v>0</v>
      </c>
    </row>
    <row r="288" spans="1:23" ht="15.6" x14ac:dyDescent="0.3">
      <c r="A288" s="512" t="s">
        <v>3256</v>
      </c>
      <c r="B288" s="512"/>
      <c r="C288" s="441"/>
      <c r="D288" s="406"/>
      <c r="E288" s="406"/>
      <c r="F288" s="406"/>
      <c r="G288" s="406"/>
      <c r="H288" s="406"/>
      <c r="I288" s="406"/>
      <c r="J288" s="406"/>
      <c r="K288" s="406"/>
      <c r="L288" s="406"/>
      <c r="M288" s="406"/>
      <c r="N288" s="423"/>
      <c r="O288" s="406"/>
      <c r="P288" s="406"/>
      <c r="Q288" s="406"/>
      <c r="R288" s="406"/>
      <c r="S288" s="406"/>
      <c r="T288" s="406"/>
      <c r="U288" s="406"/>
      <c r="V288" s="406">
        <f t="shared" si="49"/>
        <v>0</v>
      </c>
      <c r="W288" s="406">
        <f t="shared" si="50"/>
        <v>0</v>
      </c>
    </row>
    <row r="289" spans="1:23" ht="13.8" x14ac:dyDescent="0.25">
      <c r="A289" s="513" t="s">
        <v>4379</v>
      </c>
      <c r="B289" s="512"/>
      <c r="C289" s="441"/>
      <c r="D289" s="406"/>
      <c r="E289" s="406"/>
      <c r="F289" s="406"/>
      <c r="G289" s="406"/>
      <c r="H289" s="406"/>
      <c r="I289" s="406"/>
      <c r="J289" s="406"/>
      <c r="K289" s="406"/>
      <c r="L289" s="406"/>
      <c r="M289" s="406"/>
      <c r="N289" s="406"/>
      <c r="O289" s="406"/>
      <c r="P289" s="406"/>
      <c r="Q289" s="406"/>
      <c r="R289" s="406"/>
      <c r="S289" s="406"/>
      <c r="T289" s="406"/>
      <c r="U289" s="406"/>
      <c r="V289" s="406">
        <f t="shared" si="49"/>
        <v>0</v>
      </c>
      <c r="W289" s="406">
        <f t="shared" si="50"/>
        <v>0</v>
      </c>
    </row>
    <row r="290" spans="1:23" ht="13.8" x14ac:dyDescent="0.25">
      <c r="A290" s="514" t="s">
        <v>265</v>
      </c>
      <c r="B290" s="512"/>
      <c r="C290" s="441"/>
      <c r="D290" s="406"/>
      <c r="E290" s="406"/>
      <c r="F290" s="406"/>
      <c r="G290" s="406"/>
      <c r="H290" s="406"/>
      <c r="I290" s="406"/>
      <c r="J290" s="406"/>
      <c r="K290" s="406"/>
      <c r="L290" s="406"/>
      <c r="M290" s="406"/>
      <c r="N290" s="406"/>
      <c r="O290" s="406"/>
      <c r="P290" s="406"/>
      <c r="Q290" s="406"/>
      <c r="R290" s="406"/>
      <c r="S290" s="406"/>
      <c r="T290" s="406"/>
      <c r="U290" s="406"/>
      <c r="V290" s="406">
        <f t="shared" si="49"/>
        <v>0</v>
      </c>
      <c r="W290" s="406">
        <f t="shared" si="50"/>
        <v>0</v>
      </c>
    </row>
    <row r="291" spans="1:23" ht="14.4" thickBot="1" x14ac:dyDescent="0.3">
      <c r="A291" s="521" t="s">
        <v>4380</v>
      </c>
      <c r="B291" s="522"/>
      <c r="C291" s="441"/>
      <c r="D291" s="406"/>
      <c r="E291" s="406"/>
      <c r="F291" s="406"/>
      <c r="G291" s="406"/>
      <c r="H291" s="406"/>
      <c r="I291" s="406"/>
      <c r="J291" s="406"/>
      <c r="K291" s="406"/>
      <c r="L291" s="406"/>
      <c r="M291" s="406"/>
      <c r="N291" s="406"/>
      <c r="O291" s="406"/>
      <c r="P291" s="406"/>
      <c r="Q291" s="406"/>
      <c r="R291" s="406"/>
      <c r="S291" s="406"/>
      <c r="T291" s="406"/>
      <c r="U291" s="406"/>
      <c r="V291" s="406">
        <f t="shared" si="49"/>
        <v>0</v>
      </c>
      <c r="W291" s="406">
        <f t="shared" si="50"/>
        <v>0</v>
      </c>
    </row>
    <row r="292" spans="1:23" ht="18" thickBot="1" x14ac:dyDescent="0.35">
      <c r="A292" s="5" t="s">
        <v>591</v>
      </c>
      <c r="B292" s="621" t="s">
        <v>3454</v>
      </c>
      <c r="C292" s="621" t="s">
        <v>4408</v>
      </c>
      <c r="D292" s="621" t="s">
        <v>3273</v>
      </c>
      <c r="E292" s="621" t="s">
        <v>3272</v>
      </c>
      <c r="F292" s="622" t="s">
        <v>5</v>
      </c>
      <c r="G292" s="621" t="s">
        <v>16</v>
      </c>
      <c r="H292" s="621" t="s">
        <v>3455</v>
      </c>
      <c r="I292" s="621" t="s">
        <v>9</v>
      </c>
      <c r="J292" s="621" t="s">
        <v>3096</v>
      </c>
      <c r="K292" s="621" t="s">
        <v>24</v>
      </c>
      <c r="L292" s="621" t="s">
        <v>4</v>
      </c>
      <c r="M292" s="621" t="s">
        <v>10</v>
      </c>
      <c r="N292" s="621" t="s">
        <v>23</v>
      </c>
      <c r="O292" s="621" t="s">
        <v>3</v>
      </c>
      <c r="P292" s="621" t="s">
        <v>21</v>
      </c>
      <c r="Q292" s="621" t="s">
        <v>0</v>
      </c>
      <c r="R292" s="621" t="s">
        <v>11</v>
      </c>
      <c r="S292" s="621" t="s">
        <v>14</v>
      </c>
      <c r="T292" s="621" t="s">
        <v>17</v>
      </c>
      <c r="U292" s="621" t="s">
        <v>3592</v>
      </c>
      <c r="V292" s="534" t="s">
        <v>22</v>
      </c>
      <c r="W292" s="535" t="s">
        <v>25</v>
      </c>
    </row>
    <row r="293" spans="1:23" ht="13.8" x14ac:dyDescent="0.25">
      <c r="A293" s="512" t="s">
        <v>4381</v>
      </c>
      <c r="B293" s="512"/>
      <c r="C293" s="441"/>
      <c r="D293" s="406"/>
      <c r="E293" s="406"/>
      <c r="F293" s="406"/>
      <c r="G293" s="406"/>
      <c r="H293" s="406"/>
      <c r="I293" s="406"/>
      <c r="J293" s="406"/>
      <c r="K293" s="406"/>
      <c r="L293" s="406"/>
      <c r="M293" s="406"/>
      <c r="N293" s="406"/>
      <c r="O293" s="406"/>
      <c r="P293" s="406"/>
      <c r="Q293" s="406"/>
      <c r="R293" s="406"/>
      <c r="S293" s="406"/>
      <c r="T293" s="406"/>
      <c r="U293" s="406"/>
      <c r="V293" s="406">
        <f t="shared" ref="V293:V309" si="51">SUM(B293:U293)</f>
        <v>0</v>
      </c>
      <c r="W293" s="406">
        <f t="shared" ref="W293:W309" si="52">COUNT(B293:U293)</f>
        <v>0</v>
      </c>
    </row>
    <row r="294" spans="1:23" ht="13.8" x14ac:dyDescent="0.25">
      <c r="A294" s="512" t="s">
        <v>4382</v>
      </c>
      <c r="B294" s="512"/>
      <c r="C294" s="441"/>
      <c r="D294" s="406"/>
      <c r="E294" s="406"/>
      <c r="F294" s="406"/>
      <c r="G294" s="406"/>
      <c r="H294" s="406"/>
      <c r="I294" s="406"/>
      <c r="J294" s="406"/>
      <c r="K294" s="406"/>
      <c r="L294" s="406"/>
      <c r="M294" s="406"/>
      <c r="N294" s="406"/>
      <c r="O294" s="406"/>
      <c r="P294" s="406"/>
      <c r="Q294" s="406"/>
      <c r="R294" s="406"/>
      <c r="S294" s="406"/>
      <c r="T294" s="406"/>
      <c r="U294" s="406"/>
      <c r="V294" s="406">
        <f t="shared" si="51"/>
        <v>0</v>
      </c>
      <c r="W294" s="406">
        <f t="shared" si="52"/>
        <v>0</v>
      </c>
    </row>
    <row r="295" spans="1:23" ht="15.6" x14ac:dyDescent="0.3">
      <c r="A295" s="512" t="s">
        <v>4383</v>
      </c>
      <c r="B295" s="512"/>
      <c r="C295" s="441"/>
      <c r="D295" s="406"/>
      <c r="E295" s="406"/>
      <c r="F295" s="406"/>
      <c r="G295" s="406"/>
      <c r="H295" s="406"/>
      <c r="I295" s="406"/>
      <c r="J295" s="406"/>
      <c r="K295" s="406"/>
      <c r="L295" s="406"/>
      <c r="M295" s="406"/>
      <c r="N295" s="423"/>
      <c r="O295" s="406"/>
      <c r="P295" s="406"/>
      <c r="Q295" s="406"/>
      <c r="R295" s="406"/>
      <c r="S295" s="406"/>
      <c r="T295" s="406"/>
      <c r="U295" s="406"/>
      <c r="V295" s="406">
        <f t="shared" si="51"/>
        <v>0</v>
      </c>
      <c r="W295" s="406">
        <f t="shared" si="52"/>
        <v>0</v>
      </c>
    </row>
    <row r="296" spans="1:23" ht="15.6" x14ac:dyDescent="0.3">
      <c r="A296" s="512" t="s">
        <v>3755</v>
      </c>
      <c r="B296" s="512"/>
      <c r="C296" s="441"/>
      <c r="D296" s="406"/>
      <c r="E296" s="406"/>
      <c r="F296" s="406"/>
      <c r="G296" s="406"/>
      <c r="H296" s="406"/>
      <c r="I296" s="406"/>
      <c r="J296" s="423"/>
      <c r="K296" s="406"/>
      <c r="L296" s="406"/>
      <c r="M296" s="406"/>
      <c r="N296" s="406"/>
      <c r="O296" s="406"/>
      <c r="P296" s="406"/>
      <c r="Q296" s="406"/>
      <c r="R296" s="406"/>
      <c r="S296" s="406"/>
      <c r="T296" s="406"/>
      <c r="U296" s="406"/>
      <c r="V296" s="406">
        <f t="shared" si="51"/>
        <v>0</v>
      </c>
      <c r="W296" s="406">
        <f t="shared" si="52"/>
        <v>0</v>
      </c>
    </row>
    <row r="297" spans="1:23" ht="13.8" x14ac:dyDescent="0.25">
      <c r="A297" s="512" t="s">
        <v>4384</v>
      </c>
      <c r="B297" s="512"/>
      <c r="C297" s="464"/>
      <c r="D297" s="461"/>
      <c r="E297" s="461"/>
      <c r="F297" s="461"/>
      <c r="G297" s="461"/>
      <c r="H297" s="461"/>
      <c r="I297" s="461"/>
      <c r="J297" s="461"/>
      <c r="K297" s="461"/>
      <c r="L297" s="461"/>
      <c r="M297" s="461"/>
      <c r="N297" s="461"/>
      <c r="O297" s="461"/>
      <c r="P297" s="461"/>
      <c r="Q297" s="461"/>
      <c r="R297" s="461"/>
      <c r="S297" s="461"/>
      <c r="T297" s="461"/>
      <c r="U297" s="461"/>
      <c r="V297" s="406">
        <f t="shared" si="51"/>
        <v>0</v>
      </c>
      <c r="W297" s="406">
        <f t="shared" si="52"/>
        <v>0</v>
      </c>
    </row>
    <row r="298" spans="1:23" ht="15.6" x14ac:dyDescent="0.3">
      <c r="A298" s="512" t="s">
        <v>4385</v>
      </c>
      <c r="B298" s="512"/>
      <c r="C298" s="441">
        <v>7</v>
      </c>
      <c r="D298" s="406"/>
      <c r="E298" s="406"/>
      <c r="F298" s="406"/>
      <c r="G298" s="406"/>
      <c r="H298" s="406"/>
      <c r="I298" s="406"/>
      <c r="J298" s="406"/>
      <c r="K298" s="406"/>
      <c r="L298" s="406">
        <v>2</v>
      </c>
      <c r="M298" s="406"/>
      <c r="N298" s="406"/>
      <c r="O298" s="406"/>
      <c r="P298" s="406"/>
      <c r="Q298" s="406">
        <v>17</v>
      </c>
      <c r="R298" s="423"/>
      <c r="S298" s="406"/>
      <c r="T298" s="414">
        <v>31</v>
      </c>
      <c r="U298" s="423"/>
      <c r="V298" s="406">
        <f t="shared" si="51"/>
        <v>57</v>
      </c>
      <c r="W298" s="406">
        <f t="shared" si="52"/>
        <v>4</v>
      </c>
    </row>
    <row r="299" spans="1:23" ht="15.6" x14ac:dyDescent="0.3">
      <c r="A299" s="512" t="s">
        <v>531</v>
      </c>
      <c r="B299" s="512"/>
      <c r="C299" s="441"/>
      <c r="D299" s="406"/>
      <c r="E299" s="406"/>
      <c r="F299" s="406"/>
      <c r="G299" s="406"/>
      <c r="H299" s="406"/>
      <c r="I299" s="406"/>
      <c r="J299" s="406"/>
      <c r="K299" s="406"/>
      <c r="L299" s="406"/>
      <c r="M299" s="406"/>
      <c r="N299" s="406"/>
      <c r="O299" s="423"/>
      <c r="P299" s="406"/>
      <c r="Q299" s="406"/>
      <c r="R299" s="423"/>
      <c r="S299" s="406"/>
      <c r="T299" s="406"/>
      <c r="U299" s="406"/>
      <c r="V299" s="406">
        <f t="shared" si="51"/>
        <v>0</v>
      </c>
      <c r="W299" s="406">
        <f t="shared" si="52"/>
        <v>0</v>
      </c>
    </row>
    <row r="300" spans="1:23" ht="13.8" x14ac:dyDescent="0.25">
      <c r="A300" s="512" t="s">
        <v>3762</v>
      </c>
      <c r="B300" s="512"/>
      <c r="C300" s="441"/>
      <c r="D300" s="406"/>
      <c r="E300" s="406"/>
      <c r="F300" s="406"/>
      <c r="G300" s="406"/>
      <c r="H300" s="406"/>
      <c r="I300" s="406"/>
      <c r="J300" s="406"/>
      <c r="K300" s="406"/>
      <c r="L300" s="406"/>
      <c r="M300" s="406"/>
      <c r="N300" s="406"/>
      <c r="O300" s="406"/>
      <c r="P300" s="406"/>
      <c r="Q300" s="406"/>
      <c r="R300" s="406"/>
      <c r="S300" s="406"/>
      <c r="T300" s="406"/>
      <c r="U300" s="406"/>
      <c r="V300" s="406">
        <f t="shared" si="51"/>
        <v>0</v>
      </c>
      <c r="W300" s="406">
        <f t="shared" si="52"/>
        <v>0</v>
      </c>
    </row>
    <row r="301" spans="1:23" ht="13.8" x14ac:dyDescent="0.25">
      <c r="A301" s="512" t="s">
        <v>4386</v>
      </c>
      <c r="B301" s="512"/>
      <c r="C301" s="441"/>
      <c r="D301" s="406"/>
      <c r="E301" s="406"/>
      <c r="F301" s="406"/>
      <c r="G301" s="406"/>
      <c r="H301" s="406"/>
      <c r="I301" s="406"/>
      <c r="J301" s="406"/>
      <c r="K301" s="406"/>
      <c r="L301" s="406"/>
      <c r="M301" s="406"/>
      <c r="N301" s="406"/>
      <c r="O301" s="406"/>
      <c r="P301" s="406"/>
      <c r="Q301" s="406"/>
      <c r="R301" s="406"/>
      <c r="S301" s="406"/>
      <c r="T301" s="406"/>
      <c r="U301" s="406"/>
      <c r="V301" s="406">
        <f t="shared" si="51"/>
        <v>0</v>
      </c>
      <c r="W301" s="406">
        <f t="shared" si="52"/>
        <v>0</v>
      </c>
    </row>
    <row r="302" spans="1:23" ht="15.6" x14ac:dyDescent="0.3">
      <c r="A302" s="512" t="s">
        <v>4387</v>
      </c>
      <c r="B302" s="512"/>
      <c r="C302" s="441"/>
      <c r="D302" s="406"/>
      <c r="E302" s="406"/>
      <c r="F302" s="406"/>
      <c r="G302" s="406"/>
      <c r="H302" s="406"/>
      <c r="I302" s="406"/>
      <c r="J302" s="406"/>
      <c r="K302" s="406"/>
      <c r="L302" s="406"/>
      <c r="M302" s="406"/>
      <c r="N302" s="406"/>
      <c r="O302" s="406"/>
      <c r="P302" s="406"/>
      <c r="Q302" s="406"/>
      <c r="R302" s="423"/>
      <c r="S302" s="406"/>
      <c r="T302" s="406"/>
      <c r="U302" s="406"/>
      <c r="V302" s="406">
        <f t="shared" si="51"/>
        <v>0</v>
      </c>
      <c r="W302" s="406">
        <f t="shared" si="52"/>
        <v>0</v>
      </c>
    </row>
    <row r="303" spans="1:23" ht="15.6" x14ac:dyDescent="0.3">
      <c r="A303" s="513" t="s">
        <v>4388</v>
      </c>
      <c r="B303" s="512"/>
      <c r="C303" s="441"/>
      <c r="D303" s="406"/>
      <c r="E303" s="406"/>
      <c r="F303" s="406"/>
      <c r="G303" s="406"/>
      <c r="H303" s="439"/>
      <c r="I303" s="423"/>
      <c r="J303" s="406">
        <v>25</v>
      </c>
      <c r="K303" s="406"/>
      <c r="L303" s="406"/>
      <c r="M303" s="406"/>
      <c r="N303" s="406"/>
      <c r="O303" s="406">
        <v>21</v>
      </c>
      <c r="P303" s="406"/>
      <c r="Q303" s="406"/>
      <c r="R303" s="406"/>
      <c r="S303" s="414">
        <v>37</v>
      </c>
      <c r="T303" s="406"/>
      <c r="U303" s="406"/>
      <c r="V303" s="406">
        <f t="shared" si="51"/>
        <v>83</v>
      </c>
      <c r="W303" s="406">
        <f t="shared" si="52"/>
        <v>3</v>
      </c>
    </row>
    <row r="304" spans="1:23" ht="13.8" x14ac:dyDescent="0.25">
      <c r="A304" s="513" t="s">
        <v>4389</v>
      </c>
      <c r="B304" s="512"/>
      <c r="C304" s="441"/>
      <c r="D304" s="406"/>
      <c r="E304" s="406"/>
      <c r="F304" s="406"/>
      <c r="G304" s="406"/>
      <c r="H304" s="406"/>
      <c r="I304" s="406"/>
      <c r="J304" s="406"/>
      <c r="K304" s="406"/>
      <c r="L304" s="406"/>
      <c r="M304" s="406"/>
      <c r="N304" s="406"/>
      <c r="O304" s="406"/>
      <c r="P304" s="406"/>
      <c r="Q304" s="406"/>
      <c r="R304" s="406"/>
      <c r="S304" s="406"/>
      <c r="T304" s="406"/>
      <c r="U304" s="406"/>
      <c r="V304" s="406">
        <f t="shared" si="51"/>
        <v>0</v>
      </c>
      <c r="W304" s="406">
        <f t="shared" si="52"/>
        <v>0</v>
      </c>
    </row>
    <row r="305" spans="1:23" ht="15.6" x14ac:dyDescent="0.3">
      <c r="A305" s="526" t="s">
        <v>4390</v>
      </c>
      <c r="B305" s="531"/>
      <c r="C305" s="441"/>
      <c r="D305" s="406"/>
      <c r="E305" s="406"/>
      <c r="F305" s="406"/>
      <c r="G305" s="406"/>
      <c r="H305" s="406"/>
      <c r="I305" s="406"/>
      <c r="J305" s="406"/>
      <c r="K305" s="406"/>
      <c r="L305" s="406"/>
      <c r="M305" s="406"/>
      <c r="N305" s="406"/>
      <c r="O305" s="406"/>
      <c r="P305" s="406"/>
      <c r="Q305" s="406"/>
      <c r="R305" s="423"/>
      <c r="S305" s="406"/>
      <c r="T305" s="406"/>
      <c r="U305" s="406"/>
      <c r="V305" s="406">
        <f t="shared" si="51"/>
        <v>0</v>
      </c>
      <c r="W305" s="406">
        <f t="shared" si="52"/>
        <v>0</v>
      </c>
    </row>
    <row r="306" spans="1:23" ht="15.6" x14ac:dyDescent="0.3">
      <c r="A306" s="526" t="s">
        <v>4391</v>
      </c>
      <c r="B306" s="531"/>
      <c r="C306" s="441"/>
      <c r="D306" s="423"/>
      <c r="E306" s="406"/>
      <c r="F306" s="406"/>
      <c r="G306" s="406"/>
      <c r="H306" s="406"/>
      <c r="I306" s="406"/>
      <c r="J306" s="406"/>
      <c r="K306" s="406"/>
      <c r="L306" s="406"/>
      <c r="M306" s="406"/>
      <c r="N306" s="406"/>
      <c r="O306" s="406"/>
      <c r="P306" s="406"/>
      <c r="Q306" s="406"/>
      <c r="R306" s="423"/>
      <c r="S306" s="406"/>
      <c r="T306" s="406"/>
      <c r="U306" s="406"/>
      <c r="V306" s="406">
        <f t="shared" si="51"/>
        <v>0</v>
      </c>
      <c r="W306" s="406">
        <f t="shared" si="52"/>
        <v>0</v>
      </c>
    </row>
    <row r="307" spans="1:23" ht="15.6" x14ac:dyDescent="0.3">
      <c r="A307" s="526" t="s">
        <v>4392</v>
      </c>
      <c r="B307" s="531"/>
      <c r="C307" s="441"/>
      <c r="D307" s="406"/>
      <c r="E307" s="406"/>
      <c r="F307" s="406"/>
      <c r="G307" s="406"/>
      <c r="H307" s="406"/>
      <c r="I307" s="406"/>
      <c r="J307" s="406"/>
      <c r="K307" s="406"/>
      <c r="L307" s="406"/>
      <c r="M307" s="406"/>
      <c r="N307" s="406"/>
      <c r="O307" s="406"/>
      <c r="P307" s="406"/>
      <c r="Q307" s="406"/>
      <c r="R307" s="406"/>
      <c r="S307" s="423"/>
      <c r="T307" s="406"/>
      <c r="U307" s="406"/>
      <c r="V307" s="406">
        <f t="shared" si="51"/>
        <v>0</v>
      </c>
      <c r="W307" s="406">
        <f t="shared" si="52"/>
        <v>0</v>
      </c>
    </row>
    <row r="308" spans="1:23" ht="15.6" x14ac:dyDescent="0.3">
      <c r="A308" s="526" t="s">
        <v>3229</v>
      </c>
      <c r="B308" s="531"/>
      <c r="C308" s="441"/>
      <c r="D308" s="406"/>
      <c r="E308" s="406"/>
      <c r="F308" s="406"/>
      <c r="G308" s="406"/>
      <c r="H308" s="406"/>
      <c r="I308" s="406"/>
      <c r="J308" s="406"/>
      <c r="K308" s="406"/>
      <c r="L308" s="423"/>
      <c r="M308" s="423"/>
      <c r="N308" s="406"/>
      <c r="O308" s="406"/>
      <c r="P308" s="406"/>
      <c r="Q308" s="406"/>
      <c r="R308" s="406"/>
      <c r="S308" s="406"/>
      <c r="T308" s="406"/>
      <c r="U308" s="423"/>
      <c r="V308" s="406">
        <f t="shared" si="51"/>
        <v>0</v>
      </c>
      <c r="W308" s="406">
        <f t="shared" si="52"/>
        <v>0</v>
      </c>
    </row>
    <row r="309" spans="1:23" ht="15.6" x14ac:dyDescent="0.3">
      <c r="A309" s="526" t="s">
        <v>4393</v>
      </c>
      <c r="B309" s="531"/>
      <c r="C309" s="441"/>
      <c r="D309" s="406"/>
      <c r="E309" s="406"/>
      <c r="F309" s="406"/>
      <c r="G309" s="423"/>
      <c r="H309" s="406"/>
      <c r="I309" s="406"/>
      <c r="J309" s="406"/>
      <c r="K309" s="406"/>
      <c r="L309" s="406"/>
      <c r="M309" s="406"/>
      <c r="N309" s="406"/>
      <c r="O309" s="406"/>
      <c r="P309" s="406"/>
      <c r="Q309" s="406"/>
      <c r="R309" s="406"/>
      <c r="S309" s="406"/>
      <c r="T309" s="406"/>
      <c r="U309" s="406"/>
      <c r="V309" s="406">
        <f t="shared" si="51"/>
        <v>0</v>
      </c>
      <c r="W309" s="406">
        <f t="shared" si="52"/>
        <v>0</v>
      </c>
    </row>
    <row r="310" spans="1:23" ht="17.399999999999999" x14ac:dyDescent="0.3">
      <c r="A310" s="5" t="s">
        <v>615</v>
      </c>
      <c r="B310" s="235"/>
      <c r="C310" s="235"/>
      <c r="D310" s="235"/>
      <c r="E310" s="235"/>
      <c r="F310" s="235"/>
      <c r="G310" s="235"/>
      <c r="H310" s="235"/>
      <c r="I310" s="235"/>
      <c r="J310" s="235"/>
      <c r="K310" s="235"/>
      <c r="L310" s="235"/>
      <c r="M310" s="235"/>
      <c r="N310" s="235"/>
      <c r="O310" s="235"/>
      <c r="P310" s="235"/>
      <c r="Q310" s="235"/>
      <c r="R310" s="235"/>
      <c r="S310" s="235"/>
      <c r="T310" s="235"/>
      <c r="U310" s="235"/>
      <c r="V310" s="235"/>
      <c r="W310" s="235"/>
    </row>
    <row r="311" spans="1:23" ht="15.6" x14ac:dyDescent="0.3">
      <c r="A311" s="512" t="s">
        <v>3408</v>
      </c>
      <c r="B311" s="512"/>
      <c r="C311" s="441"/>
      <c r="D311" s="406"/>
      <c r="E311" s="406"/>
      <c r="F311" s="406"/>
      <c r="G311" s="406"/>
      <c r="H311" s="406"/>
      <c r="I311" s="406"/>
      <c r="J311" s="423"/>
      <c r="K311" s="423"/>
      <c r="L311" s="406"/>
      <c r="M311" s="406"/>
      <c r="N311" s="406"/>
      <c r="O311" s="406"/>
      <c r="P311" s="406"/>
      <c r="Q311" s="423"/>
      <c r="R311" s="406"/>
      <c r="S311" s="406"/>
      <c r="T311" s="406"/>
      <c r="U311" s="406"/>
      <c r="V311" s="406">
        <f t="shared" ref="V311:V319" si="53">SUM(B311:U311)</f>
        <v>0</v>
      </c>
      <c r="W311" s="406">
        <f t="shared" ref="W311:W319" si="54">COUNT(B311:U311)</f>
        <v>0</v>
      </c>
    </row>
    <row r="312" spans="1:23" ht="15.6" x14ac:dyDescent="0.3">
      <c r="A312" s="512" t="s">
        <v>4394</v>
      </c>
      <c r="B312" s="512"/>
      <c r="C312" s="441"/>
      <c r="D312" s="406"/>
      <c r="E312" s="406"/>
      <c r="F312" s="406"/>
      <c r="G312" s="406"/>
      <c r="H312" s="406"/>
      <c r="I312" s="406"/>
      <c r="J312" s="406"/>
      <c r="K312" s="423"/>
      <c r="L312" s="406"/>
      <c r="M312" s="406"/>
      <c r="N312" s="406"/>
      <c r="O312" s="406"/>
      <c r="P312" s="406"/>
      <c r="Q312" s="423"/>
      <c r="R312" s="406"/>
      <c r="S312" s="406"/>
      <c r="T312" s="406"/>
      <c r="U312" s="406"/>
      <c r="V312" s="406">
        <f t="shared" si="53"/>
        <v>0</v>
      </c>
      <c r="W312" s="406">
        <f t="shared" si="54"/>
        <v>0</v>
      </c>
    </row>
    <row r="313" spans="1:23" ht="15.6" x14ac:dyDescent="0.3">
      <c r="A313" s="512" t="s">
        <v>3239</v>
      </c>
      <c r="B313" s="512"/>
      <c r="C313" s="441"/>
      <c r="D313" s="406"/>
      <c r="E313" s="406"/>
      <c r="F313" s="406"/>
      <c r="G313" s="406"/>
      <c r="H313" s="406"/>
      <c r="I313" s="406"/>
      <c r="J313" s="406"/>
      <c r="K313" s="423"/>
      <c r="L313" s="406"/>
      <c r="M313" s="406"/>
      <c r="N313" s="406"/>
      <c r="O313" s="406"/>
      <c r="P313" s="406"/>
      <c r="Q313" s="423"/>
      <c r="R313" s="406"/>
      <c r="S313" s="406"/>
      <c r="T313" s="406"/>
      <c r="U313" s="423"/>
      <c r="V313" s="406">
        <f t="shared" si="53"/>
        <v>0</v>
      </c>
      <c r="W313" s="406">
        <f t="shared" si="54"/>
        <v>0</v>
      </c>
    </row>
    <row r="314" spans="1:23" ht="15.6" x14ac:dyDescent="0.3">
      <c r="A314" s="512" t="s">
        <v>4395</v>
      </c>
      <c r="B314" s="512"/>
      <c r="C314" s="441"/>
      <c r="D314" s="406"/>
      <c r="E314" s="406"/>
      <c r="F314" s="406"/>
      <c r="G314" s="406"/>
      <c r="H314" s="406"/>
      <c r="I314" s="406"/>
      <c r="J314" s="406"/>
      <c r="K314" s="423"/>
      <c r="L314" s="406"/>
      <c r="M314" s="406"/>
      <c r="N314" s="406"/>
      <c r="O314" s="406"/>
      <c r="P314" s="406"/>
      <c r="Q314" s="423"/>
      <c r="R314" s="406"/>
      <c r="S314" s="406"/>
      <c r="T314" s="406"/>
      <c r="U314" s="406"/>
      <c r="V314" s="406">
        <f t="shared" si="53"/>
        <v>0</v>
      </c>
      <c r="W314" s="406">
        <f t="shared" si="54"/>
        <v>0</v>
      </c>
    </row>
    <row r="315" spans="1:23" ht="15.6" x14ac:dyDescent="0.3">
      <c r="A315" s="513" t="s">
        <v>4396</v>
      </c>
      <c r="B315" s="523"/>
      <c r="C315" s="623">
        <v>7</v>
      </c>
      <c r="D315" s="406"/>
      <c r="E315" s="406"/>
      <c r="F315" s="406">
        <v>5</v>
      </c>
      <c r="G315" s="406"/>
      <c r="H315" s="406"/>
      <c r="I315" s="406"/>
      <c r="J315" s="406"/>
      <c r="K315" s="423"/>
      <c r="L315" s="406"/>
      <c r="M315" s="406"/>
      <c r="N315" s="406"/>
      <c r="O315" s="406"/>
      <c r="P315" s="406"/>
      <c r="Q315" s="423"/>
      <c r="R315" s="406"/>
      <c r="S315" s="406"/>
      <c r="T315" s="439">
        <v>2</v>
      </c>
      <c r="U315" s="406"/>
      <c r="V315" s="406">
        <f t="shared" si="53"/>
        <v>14</v>
      </c>
      <c r="W315" s="406">
        <f t="shared" si="54"/>
        <v>3</v>
      </c>
    </row>
    <row r="316" spans="1:23" ht="15.6" x14ac:dyDescent="0.3">
      <c r="A316" s="513" t="s">
        <v>4397</v>
      </c>
      <c r="B316" s="512"/>
      <c r="C316" s="441"/>
      <c r="D316" s="406"/>
      <c r="E316" s="406"/>
      <c r="F316" s="406"/>
      <c r="G316" s="406"/>
      <c r="H316" s="406"/>
      <c r="I316" s="406"/>
      <c r="J316" s="406"/>
      <c r="K316" s="423"/>
      <c r="L316" s="406"/>
      <c r="M316" s="406"/>
      <c r="N316" s="406"/>
      <c r="O316" s="406"/>
      <c r="P316" s="406"/>
      <c r="Q316" s="423"/>
      <c r="R316" s="406"/>
      <c r="S316" s="406"/>
      <c r="T316" s="423"/>
      <c r="U316" s="414">
        <v>27</v>
      </c>
      <c r="V316" s="406">
        <f t="shared" si="53"/>
        <v>27</v>
      </c>
      <c r="W316" s="406">
        <f t="shared" si="54"/>
        <v>1</v>
      </c>
    </row>
    <row r="317" spans="1:23" ht="15.6" x14ac:dyDescent="0.3">
      <c r="A317" s="513" t="s">
        <v>4398</v>
      </c>
      <c r="B317" s="512"/>
      <c r="C317" s="441"/>
      <c r="D317" s="406"/>
      <c r="E317" s="406"/>
      <c r="F317" s="406"/>
      <c r="G317" s="414">
        <v>3</v>
      </c>
      <c r="H317" s="406"/>
      <c r="I317" s="406"/>
      <c r="J317" s="406"/>
      <c r="K317" s="423"/>
      <c r="L317" s="406"/>
      <c r="M317" s="406"/>
      <c r="N317" s="406"/>
      <c r="O317" s="406">
        <v>1</v>
      </c>
      <c r="P317" s="406"/>
      <c r="Q317" s="423"/>
      <c r="R317" s="406"/>
      <c r="S317" s="406"/>
      <c r="T317" s="406"/>
      <c r="U317" s="406"/>
      <c r="V317" s="406">
        <f t="shared" si="53"/>
        <v>4</v>
      </c>
      <c r="W317" s="406">
        <f t="shared" si="54"/>
        <v>2</v>
      </c>
    </row>
    <row r="318" spans="1:23" ht="15.6" x14ac:dyDescent="0.3">
      <c r="A318" s="513" t="s">
        <v>4399</v>
      </c>
      <c r="B318" s="512"/>
      <c r="C318" s="441"/>
      <c r="D318" s="406"/>
      <c r="E318" s="406"/>
      <c r="F318" s="406"/>
      <c r="G318" s="406"/>
      <c r="H318" s="406"/>
      <c r="I318" s="406"/>
      <c r="J318" s="406"/>
      <c r="K318" s="423"/>
      <c r="L318" s="414">
        <v>9</v>
      </c>
      <c r="M318" s="406"/>
      <c r="N318" s="406">
        <v>3</v>
      </c>
      <c r="O318" s="406"/>
      <c r="P318" s="406"/>
      <c r="Q318" s="423"/>
      <c r="R318" s="406"/>
      <c r="S318" s="406"/>
      <c r="T318" s="406"/>
      <c r="U318" s="406"/>
      <c r="V318" s="406">
        <f t="shared" si="53"/>
        <v>12</v>
      </c>
      <c r="W318" s="406">
        <f t="shared" si="54"/>
        <v>2</v>
      </c>
    </row>
    <row r="319" spans="1:23" ht="16.2" thickBot="1" x14ac:dyDescent="0.35">
      <c r="A319" s="513" t="s">
        <v>4400</v>
      </c>
      <c r="B319" s="512"/>
      <c r="C319" s="441"/>
      <c r="D319" s="406"/>
      <c r="E319" s="406"/>
      <c r="F319" s="406"/>
      <c r="G319" s="406"/>
      <c r="H319" s="406"/>
      <c r="I319" s="423"/>
      <c r="J319" s="406"/>
      <c r="K319" s="423"/>
      <c r="L319" s="406"/>
      <c r="M319" s="406"/>
      <c r="N319" s="406"/>
      <c r="O319" s="406"/>
      <c r="P319" s="406"/>
      <c r="Q319" s="423"/>
      <c r="R319" s="406"/>
      <c r="S319" s="406"/>
      <c r="T319" s="406"/>
      <c r="U319" s="406"/>
      <c r="V319" s="406">
        <f t="shared" si="53"/>
        <v>0</v>
      </c>
      <c r="W319" s="406">
        <f t="shared" si="54"/>
        <v>0</v>
      </c>
    </row>
    <row r="320" spans="1:23" ht="18" thickBot="1" x14ac:dyDescent="0.35">
      <c r="A320" s="392"/>
      <c r="B320" s="621" t="s">
        <v>3454</v>
      </c>
      <c r="C320" s="621" t="s">
        <v>4408</v>
      </c>
      <c r="D320" s="621" t="s">
        <v>3273</v>
      </c>
      <c r="E320" s="621" t="s">
        <v>3272</v>
      </c>
      <c r="F320" s="622" t="s">
        <v>5</v>
      </c>
      <c r="G320" s="621" t="s">
        <v>16</v>
      </c>
      <c r="H320" s="621" t="s">
        <v>3455</v>
      </c>
      <c r="I320" s="621" t="s">
        <v>9</v>
      </c>
      <c r="J320" s="621" t="s">
        <v>3096</v>
      </c>
      <c r="K320" s="621" t="s">
        <v>24</v>
      </c>
      <c r="L320" s="621" t="s">
        <v>4</v>
      </c>
      <c r="M320" s="621" t="s">
        <v>10</v>
      </c>
      <c r="N320" s="621" t="s">
        <v>23</v>
      </c>
      <c r="O320" s="621" t="s">
        <v>3</v>
      </c>
      <c r="P320" s="621" t="s">
        <v>21</v>
      </c>
      <c r="Q320" s="621" t="s">
        <v>0</v>
      </c>
      <c r="R320" s="621" t="s">
        <v>11</v>
      </c>
      <c r="S320" s="621" t="s">
        <v>14</v>
      </c>
      <c r="T320" s="621" t="s">
        <v>17</v>
      </c>
      <c r="U320" s="621" t="s">
        <v>3592</v>
      </c>
      <c r="V320" s="534" t="s">
        <v>22</v>
      </c>
      <c r="W320" s="535" t="s">
        <v>25</v>
      </c>
    </row>
    <row r="321" spans="1:23" ht="17.399999999999999" x14ac:dyDescent="0.3">
      <c r="A321" s="5" t="s">
        <v>641</v>
      </c>
      <c r="B321" s="235"/>
      <c r="C321" s="235"/>
      <c r="D321" s="235"/>
      <c r="E321" s="235"/>
      <c r="F321" s="235"/>
      <c r="G321" s="235"/>
      <c r="H321" s="235"/>
      <c r="I321" s="235"/>
      <c r="J321" s="235"/>
      <c r="K321" s="235"/>
      <c r="L321" s="235"/>
      <c r="M321" s="235"/>
      <c r="N321" s="235"/>
      <c r="O321" s="235"/>
      <c r="P321" s="235"/>
      <c r="Q321" s="235"/>
      <c r="R321" s="235"/>
      <c r="S321" s="235"/>
      <c r="T321" s="235"/>
      <c r="U321" s="235"/>
      <c r="V321" s="235"/>
      <c r="W321" s="235"/>
    </row>
    <row r="322" spans="1:23" ht="15.6" x14ac:dyDescent="0.3">
      <c r="A322" s="512" t="s">
        <v>3780</v>
      </c>
      <c r="B322" s="512"/>
      <c r="C322" s="464"/>
      <c r="D322" s="461"/>
      <c r="E322" s="461"/>
      <c r="F322" s="364">
        <v>5</v>
      </c>
      <c r="G322" s="461"/>
      <c r="H322" s="461"/>
      <c r="I322" s="461"/>
      <c r="J322" s="461"/>
      <c r="K322" s="461"/>
      <c r="L322" s="461"/>
      <c r="M322" s="504">
        <v>15</v>
      </c>
      <c r="N322" s="461"/>
      <c r="O322" s="461"/>
      <c r="P322" s="461"/>
      <c r="Q322" s="461"/>
      <c r="R322" s="461"/>
      <c r="S322" s="461"/>
      <c r="T322" s="461"/>
      <c r="U322" s="364">
        <v>6</v>
      </c>
      <c r="V322" s="406">
        <f t="shared" ref="V322:V328" si="55">SUM(B322:U322)</f>
        <v>26</v>
      </c>
      <c r="W322" s="406">
        <f t="shared" ref="W322:W328" si="56">COUNT(B322:U322)</f>
        <v>3</v>
      </c>
    </row>
    <row r="323" spans="1:23" ht="15.6" x14ac:dyDescent="0.3">
      <c r="A323" s="512" t="s">
        <v>4401</v>
      </c>
      <c r="B323" s="512"/>
      <c r="C323" s="528"/>
      <c r="D323" s="482"/>
      <c r="E323" s="482"/>
      <c r="F323" s="482"/>
      <c r="G323" s="482"/>
      <c r="H323" s="482"/>
      <c r="I323" s="482"/>
      <c r="J323" s="482"/>
      <c r="K323" s="482"/>
      <c r="L323" s="629">
        <v>2</v>
      </c>
      <c r="M323" s="482"/>
      <c r="N323" s="482"/>
      <c r="O323" s="482"/>
      <c r="P323" s="482"/>
      <c r="Q323" s="504">
        <v>22</v>
      </c>
      <c r="R323" s="482"/>
      <c r="S323" s="482"/>
      <c r="T323" s="629">
        <v>1</v>
      </c>
      <c r="U323" s="510"/>
      <c r="V323" s="406">
        <f t="shared" si="55"/>
        <v>25</v>
      </c>
      <c r="W323" s="406">
        <f t="shared" si="56"/>
        <v>3</v>
      </c>
    </row>
    <row r="324" spans="1:23" ht="15.6" x14ac:dyDescent="0.3">
      <c r="A324" s="512" t="s">
        <v>4402</v>
      </c>
      <c r="B324" s="512"/>
      <c r="C324" s="441"/>
      <c r="D324" s="406"/>
      <c r="E324" s="406"/>
      <c r="F324" s="406"/>
      <c r="G324" s="406"/>
      <c r="H324" s="406"/>
      <c r="I324" s="406"/>
      <c r="J324" s="406"/>
      <c r="K324" s="406"/>
      <c r="L324" s="406"/>
      <c r="M324" s="406"/>
      <c r="N324" s="406"/>
      <c r="O324" s="406"/>
      <c r="P324" s="406"/>
      <c r="Q324" s="406"/>
      <c r="R324" s="406"/>
      <c r="S324" s="406"/>
      <c r="T324" s="505">
        <v>1</v>
      </c>
      <c r="U324" s="406"/>
      <c r="V324" s="406">
        <f t="shared" si="55"/>
        <v>1</v>
      </c>
      <c r="W324" s="406">
        <f t="shared" si="56"/>
        <v>1</v>
      </c>
    </row>
    <row r="325" spans="1:23" ht="15.6" x14ac:dyDescent="0.3">
      <c r="A325" s="512" t="s">
        <v>4403</v>
      </c>
      <c r="B325" s="512"/>
      <c r="C325" s="441"/>
      <c r="D325" s="406"/>
      <c r="E325" s="406"/>
      <c r="F325" s="406"/>
      <c r="G325" s="390"/>
      <c r="H325" s="406"/>
      <c r="I325" s="406"/>
      <c r="J325" s="406"/>
      <c r="K325" s="406"/>
      <c r="L325" s="406"/>
      <c r="M325" s="406"/>
      <c r="N325" s="406"/>
      <c r="O325" s="406"/>
      <c r="P325" s="406"/>
      <c r="Q325" s="406"/>
      <c r="R325" s="406"/>
      <c r="S325" s="406"/>
      <c r="T325" s="406"/>
      <c r="U325" s="406"/>
      <c r="V325" s="406">
        <f t="shared" si="55"/>
        <v>0</v>
      </c>
      <c r="W325" s="406">
        <f t="shared" si="56"/>
        <v>0</v>
      </c>
    </row>
    <row r="326" spans="1:23" ht="13.8" x14ac:dyDescent="0.25">
      <c r="A326" s="532" t="s">
        <v>4404</v>
      </c>
      <c r="B326" s="512"/>
      <c r="C326" s="441"/>
      <c r="D326" s="406"/>
      <c r="E326" s="406"/>
      <c r="F326" s="406"/>
      <c r="G326" s="406"/>
      <c r="H326" s="406"/>
      <c r="I326" s="406"/>
      <c r="J326" s="406"/>
      <c r="K326" s="406"/>
      <c r="L326" s="406"/>
      <c r="M326" s="406"/>
      <c r="N326" s="406"/>
      <c r="O326" s="406"/>
      <c r="P326" s="406"/>
      <c r="Q326" s="406"/>
      <c r="R326" s="406"/>
      <c r="S326" s="406"/>
      <c r="T326" s="406"/>
      <c r="U326" s="406"/>
      <c r="V326" s="406">
        <f t="shared" si="55"/>
        <v>0</v>
      </c>
      <c r="W326" s="406">
        <f t="shared" si="56"/>
        <v>0</v>
      </c>
    </row>
    <row r="327" spans="1:23" ht="15.6" x14ac:dyDescent="0.3">
      <c r="A327" s="514" t="s">
        <v>3376</v>
      </c>
      <c r="B327" s="512"/>
      <c r="C327" s="441"/>
      <c r="D327" s="406"/>
      <c r="E327" s="406"/>
      <c r="F327" s="406">
        <v>5</v>
      </c>
      <c r="G327" s="406"/>
      <c r="H327" s="406"/>
      <c r="I327" s="406"/>
      <c r="J327" s="406"/>
      <c r="K327" s="406"/>
      <c r="L327" s="406">
        <v>18</v>
      </c>
      <c r="M327" s="406"/>
      <c r="N327" s="423"/>
      <c r="O327" s="406"/>
      <c r="P327" s="406"/>
      <c r="Q327" s="504">
        <v>48</v>
      </c>
      <c r="R327" s="406"/>
      <c r="S327" s="406"/>
      <c r="T327" s="406"/>
      <c r="U327" s="406"/>
      <c r="V327" s="406">
        <f t="shared" si="55"/>
        <v>71</v>
      </c>
      <c r="W327" s="406">
        <f t="shared" si="56"/>
        <v>3</v>
      </c>
    </row>
    <row r="328" spans="1:23" ht="15.6" x14ac:dyDescent="0.3">
      <c r="A328" s="514" t="s">
        <v>685</v>
      </c>
      <c r="B328" s="527"/>
      <c r="C328" s="529"/>
      <c r="D328" s="406"/>
      <c r="E328" s="406"/>
      <c r="F328" s="406"/>
      <c r="G328" s="406"/>
      <c r="H328" s="406"/>
      <c r="I328" s="406"/>
      <c r="J328" s="406"/>
      <c r="K328" s="406"/>
      <c r="L328" s="406"/>
      <c r="M328" s="406"/>
      <c r="N328" s="406"/>
      <c r="O328" s="406"/>
      <c r="P328" s="406"/>
      <c r="Q328" s="406"/>
      <c r="R328" s="406"/>
      <c r="S328" s="406"/>
      <c r="T328" s="406"/>
      <c r="U328" s="406"/>
      <c r="V328" s="406">
        <f t="shared" si="55"/>
        <v>0</v>
      </c>
      <c r="W328" s="406">
        <f t="shared" si="56"/>
        <v>0</v>
      </c>
    </row>
    <row r="329" spans="1:23" ht="17.399999999999999" x14ac:dyDescent="0.3">
      <c r="A329" s="5" t="s">
        <v>661</v>
      </c>
      <c r="B329" s="235"/>
      <c r="C329" s="235"/>
      <c r="D329" s="235"/>
      <c r="E329" s="235"/>
      <c r="F329" s="235"/>
      <c r="G329" s="235"/>
      <c r="H329" s="235"/>
      <c r="I329" s="235"/>
      <c r="J329" s="235"/>
      <c r="K329" s="235"/>
      <c r="L329" s="235"/>
      <c r="M329" s="235"/>
      <c r="N329" s="235"/>
      <c r="O329" s="235"/>
      <c r="P329" s="235"/>
      <c r="Q329" s="235"/>
      <c r="R329" s="235"/>
      <c r="S329" s="235"/>
      <c r="T329" s="235"/>
      <c r="U329" s="235"/>
      <c r="V329" s="235"/>
      <c r="W329" s="235"/>
    </row>
    <row r="330" spans="1:23" ht="15.6" x14ac:dyDescent="0.3">
      <c r="A330" s="512" t="s">
        <v>3443</v>
      </c>
      <c r="B330" s="512"/>
      <c r="C330" s="441"/>
      <c r="D330" s="406">
        <v>2</v>
      </c>
      <c r="E330" s="406"/>
      <c r="F330" s="406"/>
      <c r="G330" s="414">
        <v>3</v>
      </c>
      <c r="H330" s="406"/>
      <c r="I330" s="406"/>
      <c r="J330" s="406"/>
      <c r="K330" s="406"/>
      <c r="L330" s="406"/>
      <c r="M330" s="406"/>
      <c r="N330" s="406"/>
      <c r="O330" s="406"/>
      <c r="P330" s="406"/>
      <c r="Q330" s="406"/>
      <c r="R330" s="406"/>
      <c r="S330" s="406"/>
      <c r="T330" s="406"/>
      <c r="U330" s="406"/>
      <c r="V330" s="406">
        <f t="shared" ref="V330:V339" si="57">SUM(B330:U330)</f>
        <v>5</v>
      </c>
      <c r="W330" s="406">
        <f t="shared" ref="W330:W339" si="58">COUNT(B330:U330)</f>
        <v>2</v>
      </c>
    </row>
    <row r="331" spans="1:23" ht="15.6" x14ac:dyDescent="0.3">
      <c r="A331" s="512" t="s">
        <v>4405</v>
      </c>
      <c r="B331" s="512"/>
      <c r="C331" s="530"/>
      <c r="D331" s="462"/>
      <c r="E331" s="462"/>
      <c r="F331" s="462"/>
      <c r="G331" s="462"/>
      <c r="H331" s="462"/>
      <c r="I331" s="462"/>
      <c r="J331" s="462"/>
      <c r="K331" s="462"/>
      <c r="L331" s="462"/>
      <c r="M331" s="462"/>
      <c r="N331" s="423"/>
      <c r="O331" s="462"/>
      <c r="P331" s="462"/>
      <c r="Q331" s="462"/>
      <c r="R331" s="462"/>
      <c r="S331" s="462"/>
      <c r="T331" s="414">
        <v>16</v>
      </c>
      <c r="U331" s="462"/>
      <c r="V331" s="406">
        <f t="shared" si="57"/>
        <v>16</v>
      </c>
      <c r="W331" s="406">
        <f t="shared" si="58"/>
        <v>1</v>
      </c>
    </row>
    <row r="332" spans="1:23" ht="13.8" x14ac:dyDescent="0.25">
      <c r="A332" s="512" t="s">
        <v>564</v>
      </c>
      <c r="B332" s="512"/>
      <c r="C332" s="530"/>
      <c r="D332" s="462"/>
      <c r="E332" s="462"/>
      <c r="F332" s="462"/>
      <c r="G332" s="462"/>
      <c r="H332" s="462"/>
      <c r="I332" s="462"/>
      <c r="J332" s="462"/>
      <c r="K332" s="462"/>
      <c r="L332" s="462"/>
      <c r="M332" s="462"/>
      <c r="N332" s="462"/>
      <c r="O332" s="462"/>
      <c r="P332" s="462"/>
      <c r="Q332" s="462"/>
      <c r="R332" s="462"/>
      <c r="S332" s="462"/>
      <c r="T332" s="462"/>
      <c r="U332" s="462"/>
      <c r="V332" s="406">
        <f t="shared" si="57"/>
        <v>0</v>
      </c>
      <c r="W332" s="406">
        <f t="shared" si="58"/>
        <v>0</v>
      </c>
    </row>
    <row r="333" spans="1:23" ht="13.8" x14ac:dyDescent="0.25">
      <c r="A333" s="512" t="s">
        <v>283</v>
      </c>
      <c r="B333" s="512"/>
      <c r="C333" s="530"/>
      <c r="D333" s="462"/>
      <c r="E333" s="462"/>
      <c r="F333" s="462"/>
      <c r="G333" s="462"/>
      <c r="H333" s="462"/>
      <c r="I333" s="462"/>
      <c r="J333" s="462"/>
      <c r="K333" s="462"/>
      <c r="L333" s="462"/>
      <c r="M333" s="462"/>
      <c r="N333" s="462"/>
      <c r="O333" s="462"/>
      <c r="P333" s="462"/>
      <c r="Q333" s="462"/>
      <c r="R333" s="462"/>
      <c r="S333" s="462"/>
      <c r="T333" s="462"/>
      <c r="U333" s="462"/>
      <c r="V333" s="406">
        <f t="shared" si="57"/>
        <v>0</v>
      </c>
      <c r="W333" s="406">
        <f t="shared" si="58"/>
        <v>0</v>
      </c>
    </row>
    <row r="334" spans="1:23" ht="13.8" x14ac:dyDescent="0.25">
      <c r="A334" s="512" t="s">
        <v>3787</v>
      </c>
      <c r="B334" s="512"/>
      <c r="C334" s="530"/>
      <c r="D334" s="462"/>
      <c r="E334" s="462"/>
      <c r="F334" s="462"/>
      <c r="G334" s="462"/>
      <c r="H334" s="462"/>
      <c r="I334" s="462"/>
      <c r="J334" s="462"/>
      <c r="K334" s="462"/>
      <c r="L334" s="462"/>
      <c r="M334" s="462"/>
      <c r="N334" s="462"/>
      <c r="O334" s="462"/>
      <c r="P334" s="462"/>
      <c r="Q334" s="462"/>
      <c r="R334" s="462"/>
      <c r="S334" s="462"/>
      <c r="T334" s="462"/>
      <c r="U334" s="462"/>
      <c r="V334" s="406">
        <f t="shared" si="57"/>
        <v>0</v>
      </c>
      <c r="W334" s="406">
        <f t="shared" si="58"/>
        <v>0</v>
      </c>
    </row>
    <row r="335" spans="1:23" ht="15.6" x14ac:dyDescent="0.3">
      <c r="A335" s="512" t="s">
        <v>592</v>
      </c>
      <c r="B335" s="512"/>
      <c r="C335" s="530"/>
      <c r="D335" s="414">
        <v>6</v>
      </c>
      <c r="E335" s="462"/>
      <c r="F335" s="462"/>
      <c r="G335" s="462"/>
      <c r="H335" s="462"/>
      <c r="I335" s="462"/>
      <c r="J335" s="462"/>
      <c r="K335" s="462"/>
      <c r="L335" s="462"/>
      <c r="M335" s="423"/>
      <c r="N335" s="462"/>
      <c r="O335" s="462"/>
      <c r="P335" s="462"/>
      <c r="Q335" s="462"/>
      <c r="R335" s="462"/>
      <c r="S335" s="462"/>
      <c r="T335" s="462"/>
      <c r="U335" s="462"/>
      <c r="V335" s="406">
        <f t="shared" si="57"/>
        <v>6</v>
      </c>
      <c r="W335" s="406">
        <f t="shared" si="58"/>
        <v>1</v>
      </c>
    </row>
    <row r="336" spans="1:23" ht="13.8" x14ac:dyDescent="0.25">
      <c r="A336" s="512" t="s">
        <v>847</v>
      </c>
      <c r="B336" s="512"/>
      <c r="C336" s="530"/>
      <c r="D336" s="462"/>
      <c r="E336" s="462"/>
      <c r="F336" s="462"/>
      <c r="G336" s="462"/>
      <c r="H336" s="462"/>
      <c r="I336" s="462"/>
      <c r="J336" s="462"/>
      <c r="K336" s="462"/>
      <c r="L336" s="462"/>
      <c r="M336" s="462"/>
      <c r="N336" s="462"/>
      <c r="O336" s="462"/>
      <c r="P336" s="462"/>
      <c r="Q336" s="462"/>
      <c r="R336" s="462"/>
      <c r="S336" s="462"/>
      <c r="T336" s="462"/>
      <c r="U336" s="462"/>
      <c r="V336" s="406">
        <f t="shared" si="57"/>
        <v>0</v>
      </c>
      <c r="W336" s="406">
        <f t="shared" si="58"/>
        <v>0</v>
      </c>
    </row>
    <row r="337" spans="1:23" ht="15.6" x14ac:dyDescent="0.3">
      <c r="A337" s="512" t="s">
        <v>4406</v>
      </c>
      <c r="B337" s="512"/>
      <c r="C337" s="530"/>
      <c r="D337" s="462"/>
      <c r="E337" s="423"/>
      <c r="F337" s="462"/>
      <c r="G337" s="414">
        <v>35</v>
      </c>
      <c r="H337" s="462"/>
      <c r="I337" s="462"/>
      <c r="J337" s="462"/>
      <c r="K337" s="462"/>
      <c r="L337" s="462"/>
      <c r="M337" s="462"/>
      <c r="N337" s="406">
        <v>25</v>
      </c>
      <c r="O337" s="462"/>
      <c r="P337" s="462"/>
      <c r="Q337" s="462"/>
      <c r="R337" s="462"/>
      <c r="S337" s="462"/>
      <c r="T337" s="462"/>
      <c r="U337" s="462"/>
      <c r="V337" s="406">
        <f t="shared" si="57"/>
        <v>60</v>
      </c>
      <c r="W337" s="406">
        <f t="shared" si="58"/>
        <v>2</v>
      </c>
    </row>
    <row r="338" spans="1:23" ht="15.6" x14ac:dyDescent="0.3">
      <c r="A338" s="514" t="s">
        <v>3372</v>
      </c>
      <c r="B338" s="512"/>
      <c r="C338" s="530"/>
      <c r="D338" s="462"/>
      <c r="E338" s="462"/>
      <c r="F338" s="406">
        <v>5</v>
      </c>
      <c r="G338" s="462"/>
      <c r="H338" s="462"/>
      <c r="I338" s="462"/>
      <c r="J338" s="462"/>
      <c r="K338" s="414">
        <v>21</v>
      </c>
      <c r="L338" s="462"/>
      <c r="M338" s="462"/>
      <c r="N338" s="462"/>
      <c r="O338" s="462"/>
      <c r="P338" s="462"/>
      <c r="Q338" s="462"/>
      <c r="R338" s="462"/>
      <c r="S338" s="462"/>
      <c r="T338" s="462"/>
      <c r="U338" s="462"/>
      <c r="V338" s="406">
        <f t="shared" si="57"/>
        <v>26</v>
      </c>
      <c r="W338" s="406">
        <f t="shared" si="58"/>
        <v>2</v>
      </c>
    </row>
    <row r="339" spans="1:23" ht="15.6" x14ac:dyDescent="0.25">
      <c r="A339" s="514" t="s">
        <v>337</v>
      </c>
      <c r="B339" s="527"/>
      <c r="C339" s="530"/>
      <c r="D339" s="462"/>
      <c r="E339" s="462"/>
      <c r="F339" s="462"/>
      <c r="G339" s="462"/>
      <c r="H339" s="462"/>
      <c r="I339" s="462"/>
      <c r="J339" s="462"/>
      <c r="K339" s="462"/>
      <c r="L339" s="462"/>
      <c r="M339" s="462"/>
      <c r="N339" s="462"/>
      <c r="O339" s="462"/>
      <c r="P339" s="462"/>
      <c r="Q339" s="462"/>
      <c r="R339" s="462"/>
      <c r="S339" s="462"/>
      <c r="T339" s="462"/>
      <c r="U339" s="462"/>
      <c r="V339" s="406">
        <f t="shared" si="57"/>
        <v>0</v>
      </c>
      <c r="W339" s="406">
        <f t="shared" si="58"/>
        <v>0</v>
      </c>
    </row>
    <row r="340" spans="1:23" ht="17.399999999999999" x14ac:dyDescent="0.3">
      <c r="A340" s="5" t="s">
        <v>687</v>
      </c>
      <c r="B340" s="235"/>
      <c r="C340" s="235"/>
      <c r="D340" s="235"/>
      <c r="E340" s="235"/>
      <c r="F340" s="235"/>
      <c r="G340" s="235"/>
      <c r="H340" s="235"/>
      <c r="I340" s="235"/>
      <c r="J340" s="235"/>
      <c r="K340" s="235"/>
      <c r="L340" s="235"/>
      <c r="M340" s="235"/>
      <c r="N340" s="235"/>
      <c r="O340" s="235"/>
      <c r="P340" s="235"/>
      <c r="Q340" s="235"/>
      <c r="R340" s="235"/>
      <c r="S340" s="235"/>
      <c r="T340" s="235"/>
      <c r="U340" s="235"/>
      <c r="V340" s="235"/>
      <c r="W340" s="235"/>
    </row>
    <row r="341" spans="1:23" ht="15.6" x14ac:dyDescent="0.3">
      <c r="A341" s="512" t="s">
        <v>4407</v>
      </c>
      <c r="B341" s="512"/>
      <c r="C341" s="530"/>
      <c r="D341" s="462"/>
      <c r="E341" s="462"/>
      <c r="F341" s="414">
        <v>5</v>
      </c>
      <c r="G341" s="462"/>
      <c r="H341" s="462"/>
      <c r="I341" s="462"/>
      <c r="J341" s="462"/>
      <c r="K341" s="462"/>
      <c r="L341" s="406">
        <v>4</v>
      </c>
      <c r="M341" s="462"/>
      <c r="N341" s="462"/>
      <c r="O341" s="462"/>
      <c r="P341" s="445"/>
      <c r="Q341" s="406"/>
      <c r="R341" s="406"/>
      <c r="S341" s="406"/>
      <c r="T341" s="462"/>
      <c r="U341" s="462"/>
      <c r="V341" s="406">
        <f t="shared" ref="V341:V342" si="59">SUM(B341:U341)</f>
        <v>9</v>
      </c>
      <c r="W341" s="406">
        <f t="shared" ref="W341:W342" si="60">COUNT(B341:U341)</f>
        <v>2</v>
      </c>
    </row>
    <row r="342" spans="1:23" ht="16.2" thickBot="1" x14ac:dyDescent="0.35">
      <c r="A342" s="526" t="s">
        <v>3243</v>
      </c>
      <c r="B342" s="531"/>
      <c r="C342" s="530"/>
      <c r="D342" s="462"/>
      <c r="E342" s="462"/>
      <c r="F342" s="462"/>
      <c r="G342" s="462"/>
      <c r="H342" s="406">
        <v>18</v>
      </c>
      <c r="I342" s="462"/>
      <c r="J342" s="462"/>
      <c r="K342" s="462"/>
      <c r="L342" s="462"/>
      <c r="M342" s="462"/>
      <c r="N342" s="462"/>
      <c r="O342" s="406">
        <v>19</v>
      </c>
      <c r="P342" s="462"/>
      <c r="Q342" s="462"/>
      <c r="R342" s="462"/>
      <c r="S342" s="507"/>
      <c r="T342" s="462"/>
      <c r="U342" s="414">
        <v>27</v>
      </c>
      <c r="V342" s="406">
        <f t="shared" si="59"/>
        <v>64</v>
      </c>
      <c r="W342" s="406">
        <f t="shared" si="60"/>
        <v>3</v>
      </c>
    </row>
    <row r="343" spans="1:23" ht="18" thickBot="1" x14ac:dyDescent="0.35">
      <c r="A343" s="35" t="s">
        <v>371</v>
      </c>
      <c r="B343" s="36">
        <f>SUM(B186:B342)</f>
        <v>14</v>
      </c>
      <c r="C343" s="36">
        <f t="shared" ref="C343:U343" si="61">SUM(C186:C342)</f>
        <v>33</v>
      </c>
      <c r="D343" s="36">
        <f t="shared" si="61"/>
        <v>55</v>
      </c>
      <c r="E343" s="36">
        <f t="shared" si="61"/>
        <v>33</v>
      </c>
      <c r="F343" s="36">
        <f t="shared" si="61"/>
        <v>40</v>
      </c>
      <c r="G343" s="36">
        <f t="shared" si="61"/>
        <v>50</v>
      </c>
      <c r="H343" s="36">
        <f t="shared" si="61"/>
        <v>70</v>
      </c>
      <c r="I343" s="36">
        <f t="shared" si="61"/>
        <v>65</v>
      </c>
      <c r="J343" s="36">
        <f t="shared" si="61"/>
        <v>51</v>
      </c>
      <c r="K343" s="36">
        <f t="shared" si="61"/>
        <v>43</v>
      </c>
      <c r="L343" s="36">
        <f t="shared" si="61"/>
        <v>119</v>
      </c>
      <c r="M343" s="36">
        <f t="shared" si="61"/>
        <v>95</v>
      </c>
      <c r="N343" s="36">
        <f t="shared" si="61"/>
        <v>45</v>
      </c>
      <c r="O343" s="36">
        <f t="shared" si="61"/>
        <v>130</v>
      </c>
      <c r="P343" s="36">
        <f t="shared" si="61"/>
        <v>175</v>
      </c>
      <c r="Q343" s="36">
        <f t="shared" si="61"/>
        <v>203</v>
      </c>
      <c r="R343" s="36">
        <f t="shared" si="61"/>
        <v>17</v>
      </c>
      <c r="S343" s="36">
        <f t="shared" si="61"/>
        <v>100</v>
      </c>
      <c r="T343" s="36">
        <f t="shared" si="61"/>
        <v>201</v>
      </c>
      <c r="U343" s="36">
        <f t="shared" si="61"/>
        <v>63</v>
      </c>
      <c r="V343" s="534" t="s">
        <v>22</v>
      </c>
      <c r="W343" s="535">
        <f>SUM(B343:U343)</f>
        <v>1602</v>
      </c>
    </row>
    <row r="344" spans="1:23" ht="13.8" thickBot="1" x14ac:dyDescent="0.3">
      <c r="B344" s="235"/>
      <c r="C344" s="235"/>
      <c r="D344" s="235"/>
      <c r="E344" s="235"/>
      <c r="F344" s="235"/>
      <c r="G344" s="235"/>
      <c r="H344" s="235"/>
      <c r="I344" s="235"/>
      <c r="J344" s="235"/>
      <c r="K344" s="235"/>
      <c r="L344" s="235"/>
      <c r="M344" s="235"/>
      <c r="N344" s="235"/>
      <c r="O344" s="235"/>
      <c r="P344" s="235"/>
      <c r="Q344" s="235"/>
      <c r="R344" s="235"/>
      <c r="S344" s="235"/>
      <c r="T344" s="235"/>
      <c r="U344" s="235"/>
      <c r="V344" s="235"/>
      <c r="W344" s="497" t="s">
        <v>97</v>
      </c>
    </row>
    <row r="345" spans="1:23" ht="18" thickBot="1" x14ac:dyDescent="0.35">
      <c r="A345" s="35" t="s">
        <v>22</v>
      </c>
      <c r="B345" s="36">
        <f>B343+B182</f>
        <v>14</v>
      </c>
      <c r="C345" s="36">
        <f t="shared" ref="C345:U345" si="62">C343+C182</f>
        <v>33</v>
      </c>
      <c r="D345" s="36">
        <f t="shared" si="62"/>
        <v>55</v>
      </c>
      <c r="E345" s="36">
        <f t="shared" si="62"/>
        <v>34</v>
      </c>
      <c r="F345" s="36">
        <f t="shared" si="62"/>
        <v>40</v>
      </c>
      <c r="G345" s="36">
        <f t="shared" si="62"/>
        <v>50</v>
      </c>
      <c r="H345" s="36">
        <f t="shared" si="62"/>
        <v>70</v>
      </c>
      <c r="I345" s="36">
        <f t="shared" si="62"/>
        <v>65</v>
      </c>
      <c r="J345" s="36">
        <f t="shared" si="62"/>
        <v>51</v>
      </c>
      <c r="K345" s="36">
        <f t="shared" si="62"/>
        <v>43</v>
      </c>
      <c r="L345" s="36">
        <f t="shared" si="62"/>
        <v>119</v>
      </c>
      <c r="M345" s="36">
        <f t="shared" si="62"/>
        <v>95</v>
      </c>
      <c r="N345" s="36">
        <f t="shared" si="62"/>
        <v>45</v>
      </c>
      <c r="O345" s="36">
        <f t="shared" si="62"/>
        <v>130</v>
      </c>
      <c r="P345" s="36">
        <f t="shared" si="62"/>
        <v>175</v>
      </c>
      <c r="Q345" s="36">
        <f t="shared" si="62"/>
        <v>203</v>
      </c>
      <c r="R345" s="36">
        <f t="shared" si="62"/>
        <v>17</v>
      </c>
      <c r="S345" s="36">
        <f t="shared" si="62"/>
        <v>100</v>
      </c>
      <c r="T345" s="36">
        <f t="shared" si="62"/>
        <v>201</v>
      </c>
      <c r="U345" s="36">
        <f t="shared" si="62"/>
        <v>123</v>
      </c>
      <c r="V345" s="534" t="s">
        <v>22</v>
      </c>
      <c r="W345" s="535">
        <f>W343+W171</f>
        <v>2365</v>
      </c>
    </row>
    <row r="346" spans="1:23" ht="13.8" thickBot="1" x14ac:dyDescent="0.3">
      <c r="A346" s="413"/>
      <c r="B346" s="235"/>
      <c r="C346" s="235"/>
      <c r="D346" s="235"/>
      <c r="E346" s="235"/>
      <c r="F346" s="235"/>
      <c r="G346" s="235"/>
      <c r="H346" s="235"/>
      <c r="I346" s="235"/>
      <c r="J346" s="235"/>
      <c r="K346" s="235"/>
      <c r="L346" s="235"/>
      <c r="M346" s="235"/>
      <c r="N346" s="235"/>
      <c r="O346" s="235"/>
      <c r="P346" s="235"/>
      <c r="Q346" s="235"/>
      <c r="R346" s="235"/>
      <c r="S346" s="235"/>
      <c r="T346" s="235"/>
      <c r="U346" s="235"/>
      <c r="V346" s="235"/>
      <c r="W346" s="235"/>
    </row>
    <row r="347" spans="1:23" ht="18" thickBot="1" x14ac:dyDescent="0.35">
      <c r="B347" s="621" t="s">
        <v>3454</v>
      </c>
      <c r="C347" s="621" t="s">
        <v>4408</v>
      </c>
      <c r="D347" s="621" t="s">
        <v>3273</v>
      </c>
      <c r="E347" s="621" t="s">
        <v>3272</v>
      </c>
      <c r="F347" s="622" t="s">
        <v>5</v>
      </c>
      <c r="G347" s="621" t="s">
        <v>16</v>
      </c>
      <c r="H347" s="621" t="s">
        <v>3455</v>
      </c>
      <c r="I347" s="621" t="s">
        <v>9</v>
      </c>
      <c r="J347" s="621" t="s">
        <v>3096</v>
      </c>
      <c r="K347" s="621" t="s">
        <v>24</v>
      </c>
      <c r="L347" s="621" t="s">
        <v>4</v>
      </c>
      <c r="M347" s="621" t="s">
        <v>10</v>
      </c>
      <c r="N347" s="621" t="s">
        <v>23</v>
      </c>
      <c r="O347" s="621" t="s">
        <v>3</v>
      </c>
      <c r="P347" s="621" t="s">
        <v>21</v>
      </c>
      <c r="Q347" s="621" t="s">
        <v>0</v>
      </c>
      <c r="R347" s="621" t="s">
        <v>11</v>
      </c>
      <c r="S347" s="621" t="s">
        <v>14</v>
      </c>
      <c r="T347" s="621" t="s">
        <v>17</v>
      </c>
      <c r="U347" s="621" t="s">
        <v>3592</v>
      </c>
      <c r="V347" s="534" t="s">
        <v>22</v>
      </c>
      <c r="W347" s="535" t="s">
        <v>97</v>
      </c>
    </row>
    <row r="348" spans="1:23" ht="15" x14ac:dyDescent="0.25">
      <c r="A348" s="630" t="s">
        <v>725</v>
      </c>
      <c r="B348" s="235">
        <v>1</v>
      </c>
      <c r="C348" s="235">
        <v>2</v>
      </c>
      <c r="D348" s="235">
        <v>6</v>
      </c>
      <c r="E348" s="235">
        <v>5</v>
      </c>
      <c r="F348" s="235">
        <v>4</v>
      </c>
      <c r="G348" s="235">
        <v>7</v>
      </c>
      <c r="H348" s="235">
        <v>1</v>
      </c>
      <c r="I348" s="235">
        <v>2</v>
      </c>
      <c r="J348" s="235">
        <v>4</v>
      </c>
      <c r="K348" s="235">
        <v>4</v>
      </c>
      <c r="L348" s="235">
        <v>4</v>
      </c>
      <c r="M348" s="235">
        <v>6</v>
      </c>
      <c r="N348" s="235">
        <v>2</v>
      </c>
      <c r="O348" s="235">
        <v>9</v>
      </c>
      <c r="P348" s="235">
        <v>11</v>
      </c>
      <c r="Q348" s="235">
        <v>5</v>
      </c>
      <c r="R348" s="235">
        <v>7</v>
      </c>
      <c r="S348" s="235">
        <v>11</v>
      </c>
      <c r="T348" s="235">
        <v>6</v>
      </c>
      <c r="U348" s="235">
        <v>5</v>
      </c>
      <c r="V348" s="235">
        <f>SUM(B348:U348)</f>
        <v>102</v>
      </c>
      <c r="W348" s="235"/>
    </row>
    <row r="349" spans="1:23" ht="15" x14ac:dyDescent="0.25">
      <c r="A349" s="630" t="s">
        <v>3104</v>
      </c>
      <c r="B349" s="235">
        <v>5</v>
      </c>
      <c r="C349" s="235">
        <v>14</v>
      </c>
      <c r="D349" s="235">
        <v>18</v>
      </c>
      <c r="E349" s="235">
        <v>56</v>
      </c>
      <c r="F349" s="235">
        <v>23</v>
      </c>
      <c r="G349" s="235">
        <v>56</v>
      </c>
      <c r="H349" s="235">
        <v>5</v>
      </c>
      <c r="I349" s="235">
        <v>97</v>
      </c>
      <c r="J349" s="235">
        <v>51</v>
      </c>
      <c r="K349" s="235">
        <v>73</v>
      </c>
      <c r="L349" s="235">
        <v>25</v>
      </c>
      <c r="M349" s="235">
        <v>130</v>
      </c>
      <c r="N349" s="235">
        <v>14</v>
      </c>
      <c r="O349" s="235">
        <v>131</v>
      </c>
      <c r="P349" s="235">
        <v>193</v>
      </c>
      <c r="Q349" s="235">
        <v>156</v>
      </c>
      <c r="R349" s="235">
        <v>183</v>
      </c>
      <c r="S349" s="235">
        <v>244</v>
      </c>
      <c r="T349" s="235">
        <v>118</v>
      </c>
      <c r="U349" s="235">
        <v>321</v>
      </c>
      <c r="V349" s="235">
        <f>SUM(B349:U349)</f>
        <v>1913</v>
      </c>
      <c r="W349" s="235"/>
    </row>
    <row r="350" spans="1:23" ht="15" x14ac:dyDescent="0.25">
      <c r="A350" s="630" t="s">
        <v>727</v>
      </c>
      <c r="B350" s="416">
        <f>B349/B348</f>
        <v>5</v>
      </c>
      <c r="C350" s="416">
        <f t="shared" ref="C350:U350" si="63">C349/C348</f>
        <v>7</v>
      </c>
      <c r="D350" s="416">
        <f t="shared" si="63"/>
        <v>3</v>
      </c>
      <c r="E350" s="416">
        <f t="shared" si="63"/>
        <v>11.2</v>
      </c>
      <c r="F350" s="416">
        <f t="shared" si="63"/>
        <v>5.75</v>
      </c>
      <c r="G350" s="416">
        <f t="shared" si="63"/>
        <v>8</v>
      </c>
      <c r="H350" s="416">
        <f t="shared" si="63"/>
        <v>5</v>
      </c>
      <c r="I350" s="416">
        <f t="shared" si="63"/>
        <v>48.5</v>
      </c>
      <c r="J350" s="416">
        <f t="shared" si="63"/>
        <v>12.75</v>
      </c>
      <c r="K350" s="416">
        <f t="shared" si="63"/>
        <v>18.25</v>
      </c>
      <c r="L350" s="416">
        <f t="shared" si="63"/>
        <v>6.25</v>
      </c>
      <c r="M350" s="416">
        <f t="shared" si="63"/>
        <v>21.666666666666668</v>
      </c>
      <c r="N350" s="416">
        <f t="shared" si="63"/>
        <v>7</v>
      </c>
      <c r="O350" s="416">
        <f t="shared" si="63"/>
        <v>14.555555555555555</v>
      </c>
      <c r="P350" s="416">
        <f t="shared" si="63"/>
        <v>17.545454545454547</v>
      </c>
      <c r="Q350" s="416">
        <f t="shared" si="63"/>
        <v>31.2</v>
      </c>
      <c r="R350" s="416">
        <f t="shared" si="63"/>
        <v>26.142857142857142</v>
      </c>
      <c r="S350" s="416">
        <f t="shared" si="63"/>
        <v>22.181818181818183</v>
      </c>
      <c r="T350" s="416">
        <f t="shared" si="63"/>
        <v>19.666666666666668</v>
      </c>
      <c r="U350" s="416">
        <f t="shared" si="63"/>
        <v>64.2</v>
      </c>
      <c r="V350" s="416"/>
      <c r="W350" s="235"/>
    </row>
    <row r="351" spans="1:23" ht="15" x14ac:dyDescent="0.25">
      <c r="A351" s="630" t="s">
        <v>728</v>
      </c>
      <c r="B351" s="235">
        <v>2</v>
      </c>
      <c r="C351" s="235">
        <v>8</v>
      </c>
      <c r="D351" s="235">
        <v>9</v>
      </c>
      <c r="E351" s="235">
        <v>12</v>
      </c>
      <c r="F351" s="235">
        <v>15</v>
      </c>
      <c r="G351" s="235">
        <v>10</v>
      </c>
      <c r="H351" s="235">
        <v>4</v>
      </c>
      <c r="I351" s="235">
        <v>2</v>
      </c>
      <c r="J351" s="235">
        <v>8</v>
      </c>
      <c r="K351" s="235">
        <v>8</v>
      </c>
      <c r="L351" s="235">
        <v>15</v>
      </c>
      <c r="M351" s="235">
        <v>8</v>
      </c>
      <c r="N351" s="235">
        <v>14</v>
      </c>
      <c r="O351" s="235">
        <v>15</v>
      </c>
      <c r="P351" s="235">
        <v>12</v>
      </c>
      <c r="Q351" s="235">
        <v>8</v>
      </c>
      <c r="R351" s="235">
        <v>9</v>
      </c>
      <c r="S351" s="235">
        <v>11</v>
      </c>
      <c r="T351" s="235">
        <v>15</v>
      </c>
      <c r="U351" s="235">
        <v>10</v>
      </c>
      <c r="V351" s="235"/>
      <c r="W351" s="235"/>
    </row>
    <row r="352" spans="1:23" ht="17.399999999999999" x14ac:dyDescent="0.4">
      <c r="A352" s="631" t="s">
        <v>729</v>
      </c>
      <c r="B352" s="506" t="s">
        <v>4409</v>
      </c>
    </row>
    <row r="353" spans="1:22" ht="17.399999999999999" x14ac:dyDescent="0.4">
      <c r="A353" s="631" t="s">
        <v>730</v>
      </c>
      <c r="B353" s="506" t="s">
        <v>4410</v>
      </c>
    </row>
    <row r="354" spans="1:22" ht="17.399999999999999" x14ac:dyDescent="0.4">
      <c r="A354" s="631" t="s">
        <v>731</v>
      </c>
      <c r="B354" s="506" t="s">
        <v>4411</v>
      </c>
    </row>
    <row r="355" spans="1:22" ht="21" x14ac:dyDescent="0.5">
      <c r="A355" s="43" t="s">
        <v>732</v>
      </c>
      <c r="B355" s="506" t="s">
        <v>4412</v>
      </c>
    </row>
    <row r="356" spans="1:22" ht="21" x14ac:dyDescent="0.5">
      <c r="A356" s="43" t="s">
        <v>4413</v>
      </c>
    </row>
    <row r="357" spans="1:22" ht="21.6" thickBot="1" x14ac:dyDescent="0.55000000000000004">
      <c r="A357" s="43" t="s">
        <v>4414</v>
      </c>
    </row>
    <row r="358" spans="1:22" ht="13.8" thickBot="1" x14ac:dyDescent="0.3">
      <c r="B358" s="621" t="s">
        <v>3454</v>
      </c>
      <c r="C358" s="621" t="s">
        <v>4408</v>
      </c>
      <c r="D358" s="621" t="s">
        <v>3273</v>
      </c>
      <c r="E358" s="621" t="s">
        <v>3272</v>
      </c>
      <c r="F358" s="622" t="s">
        <v>5</v>
      </c>
      <c r="G358" s="621" t="s">
        <v>16</v>
      </c>
      <c r="H358" s="621" t="s">
        <v>3455</v>
      </c>
      <c r="I358" s="621" t="s">
        <v>9</v>
      </c>
      <c r="J358" s="621" t="s">
        <v>3096</v>
      </c>
      <c r="K358" s="621" t="s">
        <v>24</v>
      </c>
      <c r="L358" s="621" t="s">
        <v>4</v>
      </c>
      <c r="M358" s="621" t="s">
        <v>10</v>
      </c>
      <c r="N358" s="621" t="s">
        <v>23</v>
      </c>
      <c r="O358" s="621" t="s">
        <v>3</v>
      </c>
      <c r="P358" s="621" t="s">
        <v>21</v>
      </c>
      <c r="Q358" s="621" t="s">
        <v>0</v>
      </c>
      <c r="R358" s="621" t="s">
        <v>11</v>
      </c>
      <c r="S358" s="621" t="s">
        <v>14</v>
      </c>
      <c r="T358" s="621" t="s">
        <v>17</v>
      </c>
      <c r="U358" s="621" t="s">
        <v>3592</v>
      </c>
    </row>
    <row r="359" spans="1:22" x14ac:dyDescent="0.25">
      <c r="A359" t="s">
        <v>3280</v>
      </c>
      <c r="B359" s="235">
        <v>25</v>
      </c>
      <c r="C359" s="235">
        <v>54</v>
      </c>
      <c r="D359" s="235">
        <v>60</v>
      </c>
      <c r="E359" s="235">
        <v>63</v>
      </c>
      <c r="F359" s="235">
        <v>80</v>
      </c>
      <c r="G359" s="235">
        <v>93</v>
      </c>
      <c r="H359" s="235">
        <v>94</v>
      </c>
      <c r="I359" s="235">
        <v>97</v>
      </c>
      <c r="J359" s="235">
        <v>103</v>
      </c>
      <c r="K359" s="235">
        <v>131</v>
      </c>
      <c r="L359" s="235">
        <v>137</v>
      </c>
      <c r="M359" s="235">
        <v>150</v>
      </c>
      <c r="N359" s="235">
        <v>170</v>
      </c>
      <c r="O359" s="235">
        <v>175</v>
      </c>
      <c r="P359" s="235">
        <v>194</v>
      </c>
      <c r="Q359" s="235">
        <v>233</v>
      </c>
      <c r="R359" s="235">
        <v>248</v>
      </c>
      <c r="S359" s="235">
        <v>266</v>
      </c>
      <c r="T359" s="235">
        <v>309</v>
      </c>
      <c r="U359" s="235">
        <v>417</v>
      </c>
    </row>
    <row r="360" spans="1:22" x14ac:dyDescent="0.25">
      <c r="A360" t="s">
        <v>3281</v>
      </c>
      <c r="B360" s="235">
        <f>B349</f>
        <v>5</v>
      </c>
      <c r="C360" s="235">
        <f t="shared" ref="C360:U360" si="64">C349</f>
        <v>14</v>
      </c>
      <c r="D360" s="235">
        <f t="shared" si="64"/>
        <v>18</v>
      </c>
      <c r="E360" s="235">
        <f t="shared" si="64"/>
        <v>56</v>
      </c>
      <c r="F360" s="235">
        <f t="shared" si="64"/>
        <v>23</v>
      </c>
      <c r="G360" s="235">
        <f t="shared" si="64"/>
        <v>56</v>
      </c>
      <c r="H360" s="235">
        <f t="shared" si="64"/>
        <v>5</v>
      </c>
      <c r="I360" s="235">
        <f t="shared" si="64"/>
        <v>97</v>
      </c>
      <c r="J360" s="235">
        <f t="shared" si="64"/>
        <v>51</v>
      </c>
      <c r="K360" s="235">
        <f t="shared" si="64"/>
        <v>73</v>
      </c>
      <c r="L360" s="235">
        <f t="shared" si="64"/>
        <v>25</v>
      </c>
      <c r="M360" s="235">
        <f t="shared" si="64"/>
        <v>130</v>
      </c>
      <c r="N360" s="235">
        <f t="shared" si="64"/>
        <v>14</v>
      </c>
      <c r="O360" s="235">
        <f t="shared" si="64"/>
        <v>131</v>
      </c>
      <c r="P360" s="235">
        <f t="shared" si="64"/>
        <v>193</v>
      </c>
      <c r="Q360" s="235">
        <f t="shared" si="64"/>
        <v>156</v>
      </c>
      <c r="R360" s="235">
        <f t="shared" si="64"/>
        <v>183</v>
      </c>
      <c r="S360" s="235">
        <f t="shared" si="64"/>
        <v>244</v>
      </c>
      <c r="T360" s="235">
        <f t="shared" si="64"/>
        <v>118</v>
      </c>
      <c r="U360" s="235">
        <f t="shared" si="64"/>
        <v>321</v>
      </c>
    </row>
    <row r="361" spans="1:22" x14ac:dyDescent="0.25">
      <c r="A361" t="s">
        <v>3278</v>
      </c>
      <c r="B361" s="235">
        <f>B359-B360</f>
        <v>20</v>
      </c>
      <c r="C361" s="235">
        <f t="shared" ref="C361:U361" si="65">C359-C360</f>
        <v>40</v>
      </c>
      <c r="D361" s="235">
        <f t="shared" si="65"/>
        <v>42</v>
      </c>
      <c r="E361" s="235">
        <f t="shared" si="65"/>
        <v>7</v>
      </c>
      <c r="F361" s="235">
        <f t="shared" si="65"/>
        <v>57</v>
      </c>
      <c r="G361" s="235">
        <f t="shared" si="65"/>
        <v>37</v>
      </c>
      <c r="H361" s="235">
        <f t="shared" si="65"/>
        <v>89</v>
      </c>
      <c r="I361" s="235">
        <f t="shared" si="65"/>
        <v>0</v>
      </c>
      <c r="J361" s="235">
        <f t="shared" si="65"/>
        <v>52</v>
      </c>
      <c r="K361" s="235">
        <f t="shared" si="65"/>
        <v>58</v>
      </c>
      <c r="L361" s="235">
        <f t="shared" si="65"/>
        <v>112</v>
      </c>
      <c r="M361" s="235">
        <f t="shared" si="65"/>
        <v>20</v>
      </c>
      <c r="N361" s="235">
        <f t="shared" si="65"/>
        <v>156</v>
      </c>
      <c r="O361" s="235">
        <f t="shared" si="65"/>
        <v>44</v>
      </c>
      <c r="P361" s="235">
        <f t="shared" si="65"/>
        <v>1</v>
      </c>
      <c r="Q361" s="235">
        <f t="shared" si="65"/>
        <v>77</v>
      </c>
      <c r="R361" s="235">
        <f t="shared" si="65"/>
        <v>65</v>
      </c>
      <c r="S361" s="235">
        <f t="shared" si="65"/>
        <v>22</v>
      </c>
      <c r="T361" s="235">
        <f t="shared" si="65"/>
        <v>191</v>
      </c>
      <c r="U361" s="235">
        <f t="shared" si="65"/>
        <v>96</v>
      </c>
    </row>
    <row r="362" spans="1:22" x14ac:dyDescent="0.25">
      <c r="A362" t="s">
        <v>3279</v>
      </c>
      <c r="B362" s="632">
        <v>0</v>
      </c>
      <c r="C362" s="632">
        <v>-2</v>
      </c>
      <c r="D362" s="632">
        <v>0</v>
      </c>
      <c r="E362" s="632">
        <v>20</v>
      </c>
      <c r="F362" s="632">
        <v>0</v>
      </c>
      <c r="G362" s="632">
        <v>2</v>
      </c>
      <c r="H362" s="632">
        <v>0</v>
      </c>
      <c r="I362" s="632">
        <v>0</v>
      </c>
      <c r="J362" s="632">
        <v>0</v>
      </c>
      <c r="K362" s="632">
        <v>0</v>
      </c>
      <c r="L362" s="632">
        <v>0</v>
      </c>
      <c r="M362" s="632">
        <v>0</v>
      </c>
      <c r="N362" s="632">
        <v>-20</v>
      </c>
      <c r="O362" s="632">
        <v>0</v>
      </c>
      <c r="P362" s="632">
        <v>92</v>
      </c>
      <c r="Q362" s="632">
        <v>0</v>
      </c>
      <c r="R362" s="632">
        <v>0</v>
      </c>
      <c r="S362" s="632">
        <v>0</v>
      </c>
      <c r="T362" s="632">
        <v>-92</v>
      </c>
      <c r="U362" s="632">
        <v>0</v>
      </c>
      <c r="V362" s="435"/>
    </row>
    <row r="363" spans="1:22" x14ac:dyDescent="0.25">
      <c r="A363" t="s">
        <v>4215</v>
      </c>
      <c r="B363" s="633"/>
      <c r="C363" s="633"/>
      <c r="D363" s="633"/>
      <c r="E363" s="633"/>
      <c r="F363" s="633"/>
      <c r="G363" s="633"/>
      <c r="H363" s="633"/>
      <c r="I363" s="633"/>
      <c r="J363" s="633"/>
      <c r="K363" s="633">
        <v>-4</v>
      </c>
      <c r="L363" s="633"/>
      <c r="M363" s="633"/>
      <c r="N363" s="633"/>
      <c r="O363" s="633"/>
      <c r="P363" s="633"/>
      <c r="Q363" s="633"/>
      <c r="R363" s="633">
        <v>-4</v>
      </c>
      <c r="S363" s="633">
        <v>0</v>
      </c>
      <c r="T363" s="633">
        <v>0</v>
      </c>
      <c r="U363" s="633"/>
      <c r="V363" s="435"/>
    </row>
    <row r="364" spans="1:22" x14ac:dyDescent="0.25">
      <c r="A364" t="s">
        <v>3282</v>
      </c>
      <c r="B364" s="632">
        <v>-6</v>
      </c>
      <c r="C364" s="632">
        <v>-21</v>
      </c>
      <c r="D364" s="632">
        <v>-15</v>
      </c>
      <c r="E364" s="632">
        <v>-15</v>
      </c>
      <c r="F364" s="632">
        <v>-32</v>
      </c>
      <c r="G364" s="632">
        <v>0</v>
      </c>
      <c r="H364" s="632">
        <v>-23</v>
      </c>
      <c r="I364" s="632">
        <v>0</v>
      </c>
      <c r="J364" s="632">
        <v>-15</v>
      </c>
      <c r="K364" s="632">
        <v>-17</v>
      </c>
      <c r="L364" s="632">
        <v>-21</v>
      </c>
      <c r="M364" s="632">
        <v>-17</v>
      </c>
      <c r="N364" s="632">
        <v>-27</v>
      </c>
      <c r="O364" s="632">
        <v>-17</v>
      </c>
      <c r="P364" s="632">
        <v>0</v>
      </c>
      <c r="Q364" s="632">
        <v>-17</v>
      </c>
      <c r="R364" s="632">
        <v>-15</v>
      </c>
      <c r="S364" s="632">
        <v>-15</v>
      </c>
      <c r="T364" s="632">
        <v>-32</v>
      </c>
      <c r="U364" s="632">
        <v>-29</v>
      </c>
      <c r="V364" s="435"/>
    </row>
    <row r="365" spans="1:22" x14ac:dyDescent="0.25">
      <c r="A365" t="s">
        <v>3283</v>
      </c>
      <c r="B365" s="235">
        <f>SUM(B361:B364)</f>
        <v>14</v>
      </c>
      <c r="C365" s="235">
        <f t="shared" ref="C365:U365" si="66">SUM(C361:C364)</f>
        <v>17</v>
      </c>
      <c r="D365" s="235">
        <f t="shared" si="66"/>
        <v>27</v>
      </c>
      <c r="E365" s="235">
        <f t="shared" si="66"/>
        <v>12</v>
      </c>
      <c r="F365" s="235">
        <f t="shared" si="66"/>
        <v>25</v>
      </c>
      <c r="G365" s="235">
        <f t="shared" si="66"/>
        <v>39</v>
      </c>
      <c r="H365" s="235">
        <f t="shared" si="66"/>
        <v>66</v>
      </c>
      <c r="I365" s="235">
        <f t="shared" si="66"/>
        <v>0</v>
      </c>
      <c r="J365" s="235">
        <f t="shared" si="66"/>
        <v>37</v>
      </c>
      <c r="K365" s="235">
        <f t="shared" si="66"/>
        <v>37</v>
      </c>
      <c r="L365" s="235">
        <f t="shared" si="66"/>
        <v>91</v>
      </c>
      <c r="M365" s="235">
        <f t="shared" si="66"/>
        <v>3</v>
      </c>
      <c r="N365" s="235">
        <f t="shared" si="66"/>
        <v>109</v>
      </c>
      <c r="O365" s="235">
        <f t="shared" si="66"/>
        <v>27</v>
      </c>
      <c r="P365" s="235">
        <f t="shared" si="66"/>
        <v>93</v>
      </c>
      <c r="Q365" s="235">
        <f t="shared" si="66"/>
        <v>60</v>
      </c>
      <c r="R365" s="235">
        <f t="shared" si="66"/>
        <v>46</v>
      </c>
      <c r="S365" s="235">
        <f t="shared" si="66"/>
        <v>7</v>
      </c>
      <c r="T365" s="235">
        <f t="shared" si="66"/>
        <v>67</v>
      </c>
      <c r="U365" s="235">
        <f t="shared" si="66"/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1162D-78B6-4884-9B06-3C4C5C8FA542}">
  <dimension ref="A1:Y368"/>
  <sheetViews>
    <sheetView topLeftCell="A319" zoomScaleNormal="100" workbookViewId="0">
      <selection activeCell="A343" sqref="A343"/>
    </sheetView>
  </sheetViews>
  <sheetFormatPr defaultRowHeight="15" x14ac:dyDescent="0.25"/>
  <cols>
    <col min="1" max="1" width="27.21875" customWidth="1"/>
    <col min="2" max="21" width="6.33203125" style="506" customWidth="1"/>
    <col min="22" max="22" width="8.88671875" style="506"/>
  </cols>
  <sheetData>
    <row r="1" spans="1:23" ht="16.2" thickBot="1" x14ac:dyDescent="0.35">
      <c r="B1" s="586" t="s">
        <v>3273</v>
      </c>
      <c r="C1" s="587" t="s">
        <v>3454</v>
      </c>
      <c r="D1" s="588" t="s">
        <v>10</v>
      </c>
      <c r="E1" s="587" t="s">
        <v>17</v>
      </c>
      <c r="F1" s="588" t="s">
        <v>3272</v>
      </c>
      <c r="G1" s="587" t="s">
        <v>9</v>
      </c>
      <c r="H1" s="588" t="s">
        <v>5</v>
      </c>
      <c r="I1" s="587" t="s">
        <v>11</v>
      </c>
      <c r="J1" s="588" t="s">
        <v>24</v>
      </c>
      <c r="K1" s="589" t="s">
        <v>3621</v>
      </c>
      <c r="L1" s="588" t="s">
        <v>3592</v>
      </c>
      <c r="M1" s="587" t="s">
        <v>0</v>
      </c>
      <c r="N1" s="587" t="s">
        <v>14</v>
      </c>
      <c r="O1" s="588" t="s">
        <v>23</v>
      </c>
      <c r="P1" s="587" t="s">
        <v>3455</v>
      </c>
      <c r="Q1" s="588" t="s">
        <v>4</v>
      </c>
      <c r="R1" s="587" t="s">
        <v>3096</v>
      </c>
      <c r="S1" s="588" t="s">
        <v>16</v>
      </c>
      <c r="T1" s="587" t="s">
        <v>3</v>
      </c>
      <c r="U1" s="588" t="s">
        <v>21</v>
      </c>
      <c r="V1" s="590" t="s">
        <v>22</v>
      </c>
      <c r="W1" s="2" t="s">
        <v>25</v>
      </c>
    </row>
    <row r="2" spans="1:23" ht="17.399999999999999" x14ac:dyDescent="0.3">
      <c r="A2" s="5" t="s">
        <v>26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6"/>
    </row>
    <row r="3" spans="1:23" ht="17.399999999999999" x14ac:dyDescent="0.3">
      <c r="A3" s="5" t="s">
        <v>27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6"/>
    </row>
    <row r="4" spans="1:23" ht="15.6" x14ac:dyDescent="0.3">
      <c r="A4" s="452" t="s">
        <v>3600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>
        <f t="shared" ref="V4:V10" si="0">SUM(B4:U4)</f>
        <v>0</v>
      </c>
      <c r="W4" s="406">
        <f t="shared" ref="W4:W10" si="1">COUNT(B4:U4)</f>
        <v>0</v>
      </c>
    </row>
    <row r="5" spans="1:23" ht="15.6" x14ac:dyDescent="0.3">
      <c r="A5" s="452" t="s">
        <v>3601</v>
      </c>
      <c r="B5" s="445"/>
      <c r="C5" s="445"/>
      <c r="D5" s="445"/>
      <c r="E5" s="445"/>
      <c r="F5" s="445"/>
      <c r="G5" s="445"/>
      <c r="H5" s="445"/>
      <c r="I5" s="445"/>
      <c r="J5" s="445"/>
      <c r="K5" s="423"/>
      <c r="L5" s="445"/>
      <c r="M5" s="423"/>
      <c r="N5" s="445"/>
      <c r="O5" s="445"/>
      <c r="P5" s="445"/>
      <c r="Q5" s="445"/>
      <c r="R5" s="445"/>
      <c r="S5" s="445"/>
      <c r="T5" s="445"/>
      <c r="U5" s="445"/>
      <c r="V5" s="445">
        <f t="shared" si="0"/>
        <v>0</v>
      </c>
      <c r="W5" s="406">
        <f t="shared" si="1"/>
        <v>0</v>
      </c>
    </row>
    <row r="6" spans="1:23" ht="15.6" x14ac:dyDescent="0.3">
      <c r="A6" s="452" t="s">
        <v>3602</v>
      </c>
      <c r="B6" s="445"/>
      <c r="C6" s="445"/>
      <c r="D6" s="445"/>
      <c r="E6" s="445"/>
      <c r="F6" s="445"/>
      <c r="G6" s="445"/>
      <c r="H6" s="445"/>
      <c r="I6" s="445"/>
      <c r="J6" s="423"/>
      <c r="K6" s="445"/>
      <c r="L6" s="445"/>
      <c r="M6" s="445"/>
      <c r="N6" s="445"/>
      <c r="O6" s="445"/>
      <c r="P6" s="445"/>
      <c r="Q6" s="445"/>
      <c r="R6" s="445"/>
      <c r="S6" s="445"/>
      <c r="T6" s="445"/>
      <c r="U6" s="445"/>
      <c r="V6" s="445">
        <f t="shared" si="0"/>
        <v>0</v>
      </c>
      <c r="W6" s="406">
        <f t="shared" si="1"/>
        <v>0</v>
      </c>
    </row>
    <row r="7" spans="1:23" ht="15.6" x14ac:dyDescent="0.3">
      <c r="A7" s="452" t="s">
        <v>3603</v>
      </c>
      <c r="B7" s="423"/>
      <c r="C7" s="445"/>
      <c r="D7" s="445"/>
      <c r="E7" s="445"/>
      <c r="F7" s="445"/>
      <c r="G7" s="445"/>
      <c r="H7" s="423"/>
      <c r="I7" s="445"/>
      <c r="J7" s="445"/>
      <c r="K7" s="445"/>
      <c r="L7" s="445"/>
      <c r="M7" s="445"/>
      <c r="N7" s="445"/>
      <c r="O7" s="414">
        <v>31</v>
      </c>
      <c r="P7" s="445"/>
      <c r="Q7" s="445"/>
      <c r="R7" s="445"/>
      <c r="S7" s="445"/>
      <c r="T7" s="445"/>
      <c r="U7" s="445"/>
      <c r="V7" s="445">
        <f t="shared" si="0"/>
        <v>31</v>
      </c>
      <c r="W7" s="406">
        <f t="shared" si="1"/>
        <v>1</v>
      </c>
    </row>
    <row r="8" spans="1:23" ht="15.6" x14ac:dyDescent="0.3">
      <c r="A8" s="401" t="s">
        <v>3471</v>
      </c>
      <c r="B8" s="445"/>
      <c r="C8" s="445"/>
      <c r="D8" s="445"/>
      <c r="E8" s="445"/>
      <c r="F8" s="445"/>
      <c r="G8" s="445"/>
      <c r="H8" s="445"/>
      <c r="I8" s="445"/>
      <c r="J8" s="445"/>
      <c r="K8" s="445"/>
      <c r="L8" s="445"/>
      <c r="M8" s="445"/>
      <c r="N8" s="445"/>
      <c r="O8" s="445"/>
      <c r="P8" s="445"/>
      <c r="Q8" s="445"/>
      <c r="R8" s="445"/>
      <c r="S8" s="445"/>
      <c r="T8" s="445"/>
      <c r="U8" s="445"/>
      <c r="V8" s="445">
        <f t="shared" si="0"/>
        <v>0</v>
      </c>
      <c r="W8" s="406">
        <f t="shared" si="1"/>
        <v>0</v>
      </c>
    </row>
    <row r="9" spans="1:23" ht="15.6" x14ac:dyDescent="0.3">
      <c r="A9" s="401" t="s">
        <v>3375</v>
      </c>
      <c r="B9" s="445"/>
      <c r="C9" s="445"/>
      <c r="D9" s="445"/>
      <c r="E9" s="445"/>
      <c r="F9" s="445"/>
      <c r="G9" s="445"/>
      <c r="H9" s="445"/>
      <c r="I9" s="445"/>
      <c r="J9" s="445"/>
      <c r="K9" s="445"/>
      <c r="L9" s="445"/>
      <c r="M9" s="445"/>
      <c r="N9" s="445"/>
      <c r="O9" s="445"/>
      <c r="P9" s="445"/>
      <c r="Q9" s="445"/>
      <c r="R9" s="445"/>
      <c r="S9" s="445"/>
      <c r="T9" s="445"/>
      <c r="U9" s="445"/>
      <c r="V9" s="445">
        <f t="shared" si="0"/>
        <v>0</v>
      </c>
      <c r="W9" s="406">
        <f t="shared" si="1"/>
        <v>0</v>
      </c>
    </row>
    <row r="10" spans="1:23" ht="15.6" x14ac:dyDescent="0.3">
      <c r="A10" s="457" t="s">
        <v>3604</v>
      </c>
      <c r="B10" s="445"/>
      <c r="C10" s="445"/>
      <c r="D10" s="445"/>
      <c r="E10" s="445"/>
      <c r="F10" s="445"/>
      <c r="G10" s="445"/>
      <c r="H10" s="445"/>
      <c r="I10" s="445"/>
      <c r="J10" s="423"/>
      <c r="K10" s="445"/>
      <c r="L10" s="423"/>
      <c r="M10" s="445"/>
      <c r="N10" s="445"/>
      <c r="O10" s="445"/>
      <c r="P10" s="445"/>
      <c r="Q10" s="445"/>
      <c r="R10" s="445"/>
      <c r="S10" s="445"/>
      <c r="T10" s="445"/>
      <c r="U10" s="445"/>
      <c r="V10" s="445">
        <f t="shared" si="0"/>
        <v>0</v>
      </c>
      <c r="W10" s="406">
        <f t="shared" si="1"/>
        <v>0</v>
      </c>
    </row>
    <row r="11" spans="1:23" ht="15.6" x14ac:dyDescent="0.3">
      <c r="A11" s="389" t="s">
        <v>3605</v>
      </c>
      <c r="B11" s="445"/>
      <c r="C11" s="445"/>
      <c r="D11" s="445"/>
      <c r="E11" s="445"/>
      <c r="F11" s="445"/>
      <c r="G11" s="445"/>
      <c r="H11" s="445"/>
      <c r="I11" s="445"/>
      <c r="J11" s="445"/>
      <c r="K11" s="445"/>
      <c r="L11" s="445"/>
      <c r="M11" s="445"/>
      <c r="N11" s="445"/>
      <c r="O11" s="445"/>
      <c r="P11" s="445"/>
      <c r="Q11" s="445"/>
      <c r="R11" s="445"/>
      <c r="S11" s="445"/>
      <c r="T11" s="445"/>
      <c r="U11" s="445"/>
      <c r="V11" s="445">
        <f t="shared" ref="V11" si="2">SUM(B11:U11)</f>
        <v>0</v>
      </c>
      <c r="W11" s="406">
        <f t="shared" ref="W11" si="3">COUNT(B11:U11)</f>
        <v>0</v>
      </c>
    </row>
    <row r="12" spans="1:23" ht="15.6" x14ac:dyDescent="0.3">
      <c r="A12" s="389" t="s">
        <v>3606</v>
      </c>
      <c r="B12" s="445"/>
      <c r="C12" s="445"/>
      <c r="D12" s="445"/>
      <c r="E12" s="445">
        <v>2</v>
      </c>
      <c r="F12" s="445"/>
      <c r="G12" s="445"/>
      <c r="H12" s="423"/>
      <c r="I12" s="414">
        <v>43</v>
      </c>
      <c r="J12" s="445"/>
      <c r="K12" s="445"/>
      <c r="L12" s="445">
        <v>5</v>
      </c>
      <c r="M12" s="445"/>
      <c r="N12" s="445"/>
      <c r="O12" s="445"/>
      <c r="P12" s="445"/>
      <c r="Q12" s="445"/>
      <c r="R12" s="445"/>
      <c r="S12" s="445"/>
      <c r="T12" s="445"/>
      <c r="U12" s="445"/>
      <c r="V12" s="445">
        <f t="shared" ref="V12:V15" si="4">SUM(B12:U12)</f>
        <v>50</v>
      </c>
      <c r="W12" s="406">
        <f t="shared" ref="W12:W15" si="5">COUNT(B12:U12)</f>
        <v>3</v>
      </c>
    </row>
    <row r="13" spans="1:23" ht="15.6" x14ac:dyDescent="0.3">
      <c r="A13" s="487" t="s">
        <v>237</v>
      </c>
      <c r="B13" s="445"/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/>
      <c r="U13" s="445"/>
      <c r="V13" s="445">
        <f t="shared" si="4"/>
        <v>0</v>
      </c>
      <c r="W13" s="406">
        <f t="shared" si="5"/>
        <v>0</v>
      </c>
    </row>
    <row r="14" spans="1:23" ht="15.6" x14ac:dyDescent="0.3">
      <c r="A14" s="487" t="s">
        <v>3607</v>
      </c>
      <c r="B14" s="445"/>
      <c r="C14" s="445"/>
      <c r="D14" s="445"/>
      <c r="E14" s="445"/>
      <c r="F14" s="445"/>
      <c r="G14" s="445"/>
      <c r="H14" s="445"/>
      <c r="I14" s="445"/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>
        <f t="shared" si="4"/>
        <v>0</v>
      </c>
      <c r="W14" s="406">
        <f t="shared" si="5"/>
        <v>0</v>
      </c>
    </row>
    <row r="15" spans="1:23" ht="15.6" x14ac:dyDescent="0.3">
      <c r="A15" s="487" t="s">
        <v>3219</v>
      </c>
      <c r="B15" s="445"/>
      <c r="C15" s="445"/>
      <c r="D15" s="445"/>
      <c r="E15" s="445"/>
      <c r="F15" s="445"/>
      <c r="G15" s="445"/>
      <c r="H15" s="445"/>
      <c r="I15" s="445"/>
      <c r="J15" s="445"/>
      <c r="K15" s="445"/>
      <c r="L15" s="445"/>
      <c r="M15" s="445"/>
      <c r="N15" s="445"/>
      <c r="O15" s="445"/>
      <c r="P15" s="445"/>
      <c r="Q15" s="445"/>
      <c r="R15" s="445"/>
      <c r="S15" s="445"/>
      <c r="T15" s="445"/>
      <c r="U15" s="445"/>
      <c r="V15" s="445">
        <f t="shared" si="4"/>
        <v>0</v>
      </c>
      <c r="W15" s="406">
        <f t="shared" si="5"/>
        <v>0</v>
      </c>
    </row>
    <row r="16" spans="1:23" ht="17.399999999999999" x14ac:dyDescent="0.3">
      <c r="A16" s="397" t="s">
        <v>36</v>
      </c>
      <c r="B16" s="591"/>
      <c r="C16" s="591"/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444"/>
      <c r="O16" s="591"/>
      <c r="P16" s="591"/>
      <c r="Q16" s="591"/>
      <c r="R16" s="591"/>
      <c r="S16" s="591"/>
      <c r="T16" s="591"/>
      <c r="U16" s="591"/>
      <c r="V16" s="445">
        <f t="shared" ref="V16:V21" si="6">SUM(B16:U16)</f>
        <v>0</v>
      </c>
      <c r="W16" s="406">
        <f t="shared" ref="W16:W21" si="7">COUNT(B16:U16)</f>
        <v>0</v>
      </c>
    </row>
    <row r="17" spans="1:23" ht="15.6" x14ac:dyDescent="0.3">
      <c r="A17" s="448" t="s">
        <v>3608</v>
      </c>
      <c r="B17" s="445"/>
      <c r="C17" s="445"/>
      <c r="D17" s="445"/>
      <c r="E17" s="445">
        <v>2</v>
      </c>
      <c r="F17" s="445"/>
      <c r="G17" s="445"/>
      <c r="H17" s="445">
        <v>2</v>
      </c>
      <c r="I17" s="445"/>
      <c r="J17" s="445"/>
      <c r="K17" s="445"/>
      <c r="L17" s="445"/>
      <c r="M17" s="445"/>
      <c r="N17" s="423"/>
      <c r="O17" s="445"/>
      <c r="P17" s="445"/>
      <c r="Q17" s="445"/>
      <c r="R17" s="445"/>
      <c r="S17" s="414">
        <v>7</v>
      </c>
      <c r="T17" s="445"/>
      <c r="U17" s="445"/>
      <c r="V17" s="592">
        <f t="shared" si="6"/>
        <v>11</v>
      </c>
      <c r="W17" s="406">
        <f t="shared" si="7"/>
        <v>3</v>
      </c>
    </row>
    <row r="18" spans="1:23" ht="15.6" x14ac:dyDescent="0.3">
      <c r="A18" s="448" t="s">
        <v>3609</v>
      </c>
      <c r="B18" s="445"/>
      <c r="C18" s="445"/>
      <c r="D18" s="445"/>
      <c r="E18" s="445">
        <v>2</v>
      </c>
      <c r="F18" s="445"/>
      <c r="G18" s="445"/>
      <c r="H18" s="445"/>
      <c r="I18" s="445"/>
      <c r="J18" s="445"/>
      <c r="K18" s="445"/>
      <c r="L18" s="445"/>
      <c r="M18" s="445"/>
      <c r="N18" s="423"/>
      <c r="O18" s="445"/>
      <c r="P18" s="445"/>
      <c r="Q18" s="414">
        <v>4</v>
      </c>
      <c r="R18" s="445"/>
      <c r="S18" s="445"/>
      <c r="T18" s="445"/>
      <c r="U18" s="445"/>
      <c r="V18" s="592">
        <f t="shared" si="6"/>
        <v>6</v>
      </c>
      <c r="W18" s="406">
        <f t="shared" si="7"/>
        <v>2</v>
      </c>
    </row>
    <row r="19" spans="1:23" ht="15.6" x14ac:dyDescent="0.3">
      <c r="A19" s="448" t="s">
        <v>580</v>
      </c>
      <c r="B19" s="445"/>
      <c r="C19" s="445"/>
      <c r="D19" s="445"/>
      <c r="E19" s="445"/>
      <c r="F19" s="445"/>
      <c r="G19" s="445"/>
      <c r="H19" s="445"/>
      <c r="I19" s="445"/>
      <c r="J19" s="445"/>
      <c r="K19" s="445"/>
      <c r="L19" s="445"/>
      <c r="M19" s="445"/>
      <c r="N19" s="423"/>
      <c r="O19" s="445"/>
      <c r="P19" s="445"/>
      <c r="Q19" s="445"/>
      <c r="R19" s="445"/>
      <c r="S19" s="445"/>
      <c r="T19" s="445"/>
      <c r="U19" s="445"/>
      <c r="V19" s="592">
        <f t="shared" si="6"/>
        <v>0</v>
      </c>
      <c r="W19" s="406">
        <f t="shared" si="7"/>
        <v>0</v>
      </c>
    </row>
    <row r="20" spans="1:23" ht="15.6" x14ac:dyDescent="0.3">
      <c r="A20" s="448" t="s">
        <v>3610</v>
      </c>
      <c r="B20" s="445"/>
      <c r="C20" s="445"/>
      <c r="D20" s="445"/>
      <c r="E20" s="445"/>
      <c r="F20" s="445"/>
      <c r="G20" s="445"/>
      <c r="H20" s="445"/>
      <c r="I20" s="445"/>
      <c r="J20" s="445"/>
      <c r="K20" s="445"/>
      <c r="L20" s="445"/>
      <c r="M20" s="445"/>
      <c r="N20" s="445"/>
      <c r="O20" s="445"/>
      <c r="P20" s="445"/>
      <c r="Q20" s="445"/>
      <c r="R20" s="445"/>
      <c r="S20" s="445"/>
      <c r="T20" s="445"/>
      <c r="U20" s="445"/>
      <c r="V20" s="592">
        <f t="shared" si="6"/>
        <v>0</v>
      </c>
      <c r="W20" s="406">
        <f t="shared" si="7"/>
        <v>0</v>
      </c>
    </row>
    <row r="21" spans="1:23" ht="15.6" x14ac:dyDescent="0.3">
      <c r="A21" s="448" t="s">
        <v>3611</v>
      </c>
      <c r="B21" s="445"/>
      <c r="C21" s="445"/>
      <c r="D21" s="445"/>
      <c r="E21" s="414">
        <v>25</v>
      </c>
      <c r="F21" s="445"/>
      <c r="G21" s="445"/>
      <c r="H21" s="445"/>
      <c r="I21" s="445"/>
      <c r="J21" s="445"/>
      <c r="K21" s="445">
        <v>15</v>
      </c>
      <c r="L21" s="445"/>
      <c r="M21" s="445"/>
      <c r="N21" s="445"/>
      <c r="O21" s="445"/>
      <c r="P21" s="445"/>
      <c r="Q21" s="445"/>
      <c r="R21" s="445"/>
      <c r="S21" s="445"/>
      <c r="T21" s="445"/>
      <c r="U21" s="445"/>
      <c r="V21" s="592">
        <f t="shared" si="6"/>
        <v>40</v>
      </c>
      <c r="W21" s="406">
        <f t="shared" si="7"/>
        <v>2</v>
      </c>
    </row>
    <row r="22" spans="1:23" ht="15.6" x14ac:dyDescent="0.3">
      <c r="A22" s="449" t="s">
        <v>3291</v>
      </c>
      <c r="B22" s="445">
        <v>1</v>
      </c>
      <c r="C22" s="445"/>
      <c r="D22" s="445"/>
      <c r="E22" s="445"/>
      <c r="F22" s="445"/>
      <c r="G22" s="445"/>
      <c r="H22" s="445"/>
      <c r="I22" s="445"/>
      <c r="J22" s="445"/>
      <c r="K22" s="445"/>
      <c r="L22" s="445"/>
      <c r="M22" s="445">
        <v>70</v>
      </c>
      <c r="N22" s="445"/>
      <c r="O22" s="445"/>
      <c r="P22" s="414">
        <v>91</v>
      </c>
      <c r="Q22" s="445">
        <v>4</v>
      </c>
      <c r="R22" s="445"/>
      <c r="S22" s="445"/>
      <c r="T22" s="445"/>
      <c r="U22" s="445"/>
      <c r="V22" s="592">
        <f t="shared" ref="V22" si="8">SUM(B22:U22)</f>
        <v>166</v>
      </c>
      <c r="W22" s="406">
        <f t="shared" ref="W22" si="9">COUNT(B22:U22)</f>
        <v>4</v>
      </c>
    </row>
    <row r="23" spans="1:23" ht="16.2" thickBot="1" x14ac:dyDescent="0.35">
      <c r="A23" s="449" t="s">
        <v>1195</v>
      </c>
      <c r="B23" s="445"/>
      <c r="C23" s="445"/>
      <c r="D23" s="445"/>
      <c r="E23" s="445"/>
      <c r="F23" s="445"/>
      <c r="G23" s="445"/>
      <c r="H23" s="445"/>
      <c r="I23" s="445"/>
      <c r="J23" s="445"/>
      <c r="K23" s="445"/>
      <c r="L23" s="445"/>
      <c r="M23" s="445"/>
      <c r="N23" s="445"/>
      <c r="O23" s="445"/>
      <c r="P23" s="445"/>
      <c r="Q23" s="445"/>
      <c r="R23" s="445"/>
      <c r="S23" s="445"/>
      <c r="T23" s="445"/>
      <c r="U23" s="445"/>
      <c r="V23" s="592">
        <f t="shared" ref="V23" si="10">SUM(B23:U23)</f>
        <v>0</v>
      </c>
      <c r="W23" s="406">
        <f t="shared" ref="W23" si="11">COUNT(B23:U23)</f>
        <v>0</v>
      </c>
    </row>
    <row r="24" spans="1:23" ht="16.2" thickBot="1" x14ac:dyDescent="0.35">
      <c r="A24" s="389"/>
      <c r="B24" s="593" t="s">
        <v>3273</v>
      </c>
      <c r="C24" s="589" t="s">
        <v>3454</v>
      </c>
      <c r="D24" s="594" t="s">
        <v>10</v>
      </c>
      <c r="E24" s="589" t="s">
        <v>17</v>
      </c>
      <c r="F24" s="594" t="s">
        <v>3272</v>
      </c>
      <c r="G24" s="589" t="s">
        <v>9</v>
      </c>
      <c r="H24" s="594" t="s">
        <v>5</v>
      </c>
      <c r="I24" s="589" t="s">
        <v>11</v>
      </c>
      <c r="J24" s="594" t="s">
        <v>24</v>
      </c>
      <c r="K24" s="589" t="s">
        <v>3621</v>
      </c>
      <c r="L24" s="594" t="s">
        <v>3592</v>
      </c>
      <c r="M24" s="589" t="s">
        <v>0</v>
      </c>
      <c r="N24" s="589" t="s">
        <v>14</v>
      </c>
      <c r="O24" s="594" t="s">
        <v>23</v>
      </c>
      <c r="P24" s="589" t="s">
        <v>3455</v>
      </c>
      <c r="Q24" s="594" t="s">
        <v>4</v>
      </c>
      <c r="R24" s="589" t="s">
        <v>3096</v>
      </c>
      <c r="S24" s="594" t="s">
        <v>16</v>
      </c>
      <c r="T24" s="589" t="s">
        <v>3</v>
      </c>
      <c r="U24" s="595" t="s">
        <v>21</v>
      </c>
      <c r="V24" s="596"/>
      <c r="W24" s="235"/>
    </row>
    <row r="25" spans="1:23" ht="17.399999999999999" x14ac:dyDescent="0.3">
      <c r="A25" s="397" t="s">
        <v>51</v>
      </c>
      <c r="B25" s="445"/>
      <c r="C25" s="445"/>
      <c r="D25" s="445"/>
      <c r="E25" s="445"/>
      <c r="F25" s="445"/>
      <c r="G25" s="445"/>
      <c r="H25" s="445"/>
      <c r="I25" s="445"/>
      <c r="J25" s="445"/>
      <c r="K25" s="445"/>
      <c r="L25" s="445"/>
      <c r="M25" s="445"/>
      <c r="N25" s="445"/>
      <c r="O25" s="445"/>
      <c r="P25" s="445"/>
      <c r="Q25" s="445"/>
      <c r="R25" s="423"/>
      <c r="S25" s="445"/>
      <c r="T25" s="445"/>
      <c r="U25" s="445"/>
      <c r="V25" s="445"/>
      <c r="W25" s="406"/>
    </row>
    <row r="26" spans="1:23" ht="15.6" x14ac:dyDescent="0.3">
      <c r="A26" s="389" t="s">
        <v>3612</v>
      </c>
      <c r="B26" s="445"/>
      <c r="C26" s="445"/>
      <c r="D26" s="445"/>
      <c r="E26" s="445"/>
      <c r="F26" s="445">
        <v>1</v>
      </c>
      <c r="G26" s="445"/>
      <c r="H26" s="445"/>
      <c r="I26" s="445"/>
      <c r="J26" s="445"/>
      <c r="K26" s="445"/>
      <c r="L26" s="445"/>
      <c r="M26" s="445"/>
      <c r="N26" s="445"/>
      <c r="O26" s="445"/>
      <c r="P26" s="445"/>
      <c r="Q26" s="414">
        <v>4</v>
      </c>
      <c r="R26" s="445"/>
      <c r="S26" s="445"/>
      <c r="T26" s="445"/>
      <c r="U26" s="445"/>
      <c r="V26" s="445">
        <f t="shared" ref="V26:V34" si="12">SUM(B26:U26)</f>
        <v>5</v>
      </c>
      <c r="W26" s="406">
        <f t="shared" ref="W26:W34" si="13">COUNT(B26:U26)</f>
        <v>2</v>
      </c>
    </row>
    <row r="27" spans="1:23" ht="15.6" x14ac:dyDescent="0.3">
      <c r="A27" s="389" t="s">
        <v>3613</v>
      </c>
      <c r="B27" s="445"/>
      <c r="C27" s="445"/>
      <c r="D27" s="445"/>
      <c r="E27" s="445"/>
      <c r="F27" s="414">
        <v>1</v>
      </c>
      <c r="G27" s="445"/>
      <c r="H27" s="445"/>
      <c r="I27" s="445"/>
      <c r="J27" s="445"/>
      <c r="K27" s="423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>
        <f t="shared" si="12"/>
        <v>1</v>
      </c>
      <c r="W27" s="406">
        <f t="shared" si="13"/>
        <v>1</v>
      </c>
    </row>
    <row r="28" spans="1:23" ht="15.6" x14ac:dyDescent="0.3">
      <c r="A28" s="389" t="s">
        <v>3614</v>
      </c>
      <c r="B28" s="445"/>
      <c r="C28" s="445"/>
      <c r="D28" s="445"/>
      <c r="E28" s="445"/>
      <c r="F28" s="445"/>
      <c r="G28" s="445"/>
      <c r="H28" s="445"/>
      <c r="I28" s="445"/>
      <c r="J28" s="445"/>
      <c r="K28" s="445"/>
      <c r="L28" s="445"/>
      <c r="M28" s="445"/>
      <c r="N28" s="445"/>
      <c r="O28" s="445"/>
      <c r="P28" s="445"/>
      <c r="Q28" s="445"/>
      <c r="R28" s="445"/>
      <c r="S28" s="445"/>
      <c r="T28" s="445"/>
      <c r="U28" s="445"/>
      <c r="V28" s="445">
        <f t="shared" si="12"/>
        <v>0</v>
      </c>
      <c r="W28" s="406">
        <f t="shared" si="13"/>
        <v>0</v>
      </c>
    </row>
    <row r="29" spans="1:23" ht="15.6" x14ac:dyDescent="0.3">
      <c r="A29" s="389" t="s">
        <v>3615</v>
      </c>
      <c r="B29" s="445"/>
      <c r="C29" s="445"/>
      <c r="D29" s="445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445"/>
      <c r="P29" s="445"/>
      <c r="Q29" s="445"/>
      <c r="R29" s="445"/>
      <c r="S29" s="445"/>
      <c r="T29" s="445"/>
      <c r="U29" s="445"/>
      <c r="V29" s="445">
        <f t="shared" si="12"/>
        <v>0</v>
      </c>
      <c r="W29" s="406">
        <f t="shared" si="13"/>
        <v>0</v>
      </c>
    </row>
    <row r="30" spans="1:23" ht="15.6" x14ac:dyDescent="0.3">
      <c r="A30" s="389" t="s">
        <v>3616</v>
      </c>
      <c r="B30" s="445"/>
      <c r="C30" s="445"/>
      <c r="D30" s="445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5"/>
      <c r="R30" s="445"/>
      <c r="S30" s="445"/>
      <c r="T30" s="445"/>
      <c r="U30" s="445"/>
      <c r="V30" s="445">
        <f t="shared" si="12"/>
        <v>0</v>
      </c>
      <c r="W30" s="406">
        <f t="shared" si="13"/>
        <v>0</v>
      </c>
    </row>
    <row r="31" spans="1:23" ht="15.6" x14ac:dyDescent="0.3">
      <c r="A31" s="389" t="s">
        <v>3617</v>
      </c>
      <c r="B31" s="445"/>
      <c r="C31" s="445"/>
      <c r="D31" s="445"/>
      <c r="E31" s="445"/>
      <c r="F31" s="445"/>
      <c r="G31" s="445"/>
      <c r="H31" s="445"/>
      <c r="I31" s="423"/>
      <c r="J31" s="445"/>
      <c r="K31" s="445"/>
      <c r="L31" s="445"/>
      <c r="M31" s="445"/>
      <c r="N31" s="445"/>
      <c r="O31" s="445"/>
      <c r="P31" s="445"/>
      <c r="Q31" s="445"/>
      <c r="R31" s="445"/>
      <c r="S31" s="445"/>
      <c r="T31" s="445"/>
      <c r="U31" s="445"/>
      <c r="V31" s="445">
        <f t="shared" si="12"/>
        <v>0</v>
      </c>
      <c r="W31" s="406">
        <f t="shared" si="13"/>
        <v>0</v>
      </c>
    </row>
    <row r="32" spans="1:23" ht="15.6" x14ac:dyDescent="0.3">
      <c r="A32" s="450" t="s">
        <v>3473</v>
      </c>
      <c r="B32" s="445"/>
      <c r="C32" s="445"/>
      <c r="D32" s="445"/>
      <c r="E32" s="445"/>
      <c r="F32" s="445"/>
      <c r="G32" s="445"/>
      <c r="H32" s="445"/>
      <c r="I32" s="445"/>
      <c r="J32" s="445"/>
      <c r="K32" s="445"/>
      <c r="L32" s="445"/>
      <c r="M32" s="445"/>
      <c r="N32" s="445"/>
      <c r="O32" s="445"/>
      <c r="P32" s="414">
        <v>28</v>
      </c>
      <c r="Q32" s="445">
        <v>7</v>
      </c>
      <c r="R32" s="445"/>
      <c r="S32" s="445"/>
      <c r="T32" s="445"/>
      <c r="U32" s="445"/>
      <c r="V32" s="445">
        <f t="shared" si="12"/>
        <v>35</v>
      </c>
      <c r="W32" s="406">
        <f t="shared" si="13"/>
        <v>2</v>
      </c>
    </row>
    <row r="33" spans="1:23" ht="15.6" x14ac:dyDescent="0.3">
      <c r="A33" s="450" t="s">
        <v>1191</v>
      </c>
      <c r="B33" s="445"/>
      <c r="C33" s="445"/>
      <c r="D33" s="445"/>
      <c r="E33" s="445"/>
      <c r="F33" s="445"/>
      <c r="G33" s="445"/>
      <c r="H33" s="445"/>
      <c r="I33" s="445"/>
      <c r="J33" s="445"/>
      <c r="K33" s="445"/>
      <c r="L33" s="445"/>
      <c r="M33" s="445"/>
      <c r="N33" s="445"/>
      <c r="O33" s="445"/>
      <c r="P33" s="445"/>
      <c r="Q33" s="445"/>
      <c r="R33" s="445"/>
      <c r="S33" s="445"/>
      <c r="T33" s="445"/>
      <c r="U33" s="445"/>
      <c r="V33" s="445">
        <f t="shared" si="12"/>
        <v>0</v>
      </c>
      <c r="W33" s="406">
        <f t="shared" si="13"/>
        <v>0</v>
      </c>
    </row>
    <row r="34" spans="1:23" ht="15.6" x14ac:dyDescent="0.3">
      <c r="A34" s="450" t="s">
        <v>3259</v>
      </c>
      <c r="B34" s="445"/>
      <c r="C34" s="445"/>
      <c r="D34" s="445"/>
      <c r="E34" s="445"/>
      <c r="F34" s="445"/>
      <c r="G34" s="445"/>
      <c r="H34" s="445"/>
      <c r="I34" s="445"/>
      <c r="J34" s="445"/>
      <c r="K34" s="445"/>
      <c r="L34" s="445"/>
      <c r="M34" s="423"/>
      <c r="N34" s="445"/>
      <c r="O34" s="445"/>
      <c r="P34" s="445"/>
      <c r="Q34" s="445"/>
      <c r="R34" s="445"/>
      <c r="S34" s="445"/>
      <c r="T34" s="445"/>
      <c r="U34" s="445"/>
      <c r="V34" s="445">
        <f t="shared" si="12"/>
        <v>0</v>
      </c>
      <c r="W34" s="406">
        <f t="shared" si="13"/>
        <v>0</v>
      </c>
    </row>
    <row r="35" spans="1:23" ht="15.6" x14ac:dyDescent="0.3">
      <c r="A35" s="450" t="s">
        <v>3618</v>
      </c>
      <c r="B35" s="445"/>
      <c r="C35" s="445"/>
      <c r="D35" s="445"/>
      <c r="E35" s="445"/>
      <c r="F35" s="445"/>
      <c r="G35" s="445"/>
      <c r="H35" s="445"/>
      <c r="I35" s="445"/>
      <c r="J35" s="445"/>
      <c r="K35" s="445"/>
      <c r="L35" s="445"/>
      <c r="M35" s="445"/>
      <c r="N35" s="445"/>
      <c r="O35" s="445"/>
      <c r="P35" s="445"/>
      <c r="Q35" s="445"/>
      <c r="R35" s="445"/>
      <c r="S35" s="445"/>
      <c r="T35" s="445"/>
      <c r="U35" s="445"/>
      <c r="V35" s="445">
        <f t="shared" ref="V35" si="14">SUM(B35:U35)</f>
        <v>0</v>
      </c>
      <c r="W35" s="406">
        <f t="shared" ref="W35" si="15">COUNT(B35:U35)</f>
        <v>0</v>
      </c>
    </row>
    <row r="36" spans="1:23" ht="15.6" x14ac:dyDescent="0.3">
      <c r="A36" s="450" t="s">
        <v>3296</v>
      </c>
      <c r="B36" s="445"/>
      <c r="C36" s="445"/>
      <c r="D36" s="445"/>
      <c r="E36" s="445"/>
      <c r="F36" s="445"/>
      <c r="G36" s="445"/>
      <c r="H36" s="445"/>
      <c r="I36" s="445"/>
      <c r="J36" s="445"/>
      <c r="K36" s="445"/>
      <c r="L36" s="445"/>
      <c r="M36" s="423"/>
      <c r="N36" s="445"/>
      <c r="O36" s="445"/>
      <c r="P36" s="423"/>
      <c r="Q36" s="445"/>
      <c r="R36" s="445"/>
      <c r="S36" s="445"/>
      <c r="T36" s="445"/>
      <c r="U36" s="445"/>
      <c r="V36" s="445">
        <f t="shared" ref="V36:V40" si="16">SUM(B36:U36)</f>
        <v>0</v>
      </c>
      <c r="W36" s="406">
        <f t="shared" ref="W36:W40" si="17">COUNT(B36:U36)</f>
        <v>0</v>
      </c>
    </row>
    <row r="37" spans="1:23" ht="15.6" x14ac:dyDescent="0.3">
      <c r="A37" s="450" t="s">
        <v>3619</v>
      </c>
      <c r="B37" s="445"/>
      <c r="C37" s="445"/>
      <c r="D37" s="445"/>
      <c r="E37" s="445"/>
      <c r="F37" s="445"/>
      <c r="G37" s="445"/>
      <c r="H37" s="445"/>
      <c r="I37" s="445"/>
      <c r="J37" s="414">
        <v>6</v>
      </c>
      <c r="K37" s="445"/>
      <c r="L37" s="423"/>
      <c r="M37" s="445"/>
      <c r="N37" s="445"/>
      <c r="O37" s="445"/>
      <c r="P37" s="445"/>
      <c r="Q37" s="445"/>
      <c r="R37" s="445"/>
      <c r="S37" s="445"/>
      <c r="T37" s="445"/>
      <c r="U37" s="445"/>
      <c r="V37" s="445">
        <f t="shared" si="16"/>
        <v>6</v>
      </c>
      <c r="W37" s="406">
        <f t="shared" si="17"/>
        <v>1</v>
      </c>
    </row>
    <row r="38" spans="1:23" ht="15.6" x14ac:dyDescent="0.3">
      <c r="A38" s="450" t="s">
        <v>3620</v>
      </c>
      <c r="B38" s="445"/>
      <c r="C38" s="423"/>
      <c r="D38" s="445"/>
      <c r="E38" s="445"/>
      <c r="F38" s="445"/>
      <c r="G38" s="445"/>
      <c r="H38" s="445"/>
      <c r="I38" s="445"/>
      <c r="J38" s="445"/>
      <c r="K38" s="445"/>
      <c r="L38" s="445"/>
      <c r="M38" s="445"/>
      <c r="N38" s="445"/>
      <c r="O38" s="445"/>
      <c r="P38" s="445"/>
      <c r="Q38" s="445"/>
      <c r="R38" s="445"/>
      <c r="S38" s="445"/>
      <c r="T38" s="423"/>
      <c r="U38" s="445"/>
      <c r="V38" s="445">
        <f t="shared" si="16"/>
        <v>0</v>
      </c>
      <c r="W38" s="406">
        <f t="shared" si="17"/>
        <v>0</v>
      </c>
    </row>
    <row r="39" spans="1:23" ht="17.399999999999999" x14ac:dyDescent="0.3">
      <c r="A39" s="397" t="s">
        <v>74</v>
      </c>
      <c r="B39" s="597"/>
      <c r="C39" s="597"/>
      <c r="D39" s="597"/>
      <c r="E39" s="597"/>
      <c r="F39" s="597"/>
      <c r="G39" s="597"/>
      <c r="H39" s="597"/>
      <c r="I39" s="597"/>
      <c r="J39" s="597"/>
      <c r="K39" s="597"/>
      <c r="L39" s="434"/>
      <c r="M39" s="597"/>
      <c r="N39" s="597"/>
      <c r="O39" s="597"/>
      <c r="P39" s="597"/>
      <c r="Q39" s="597"/>
      <c r="R39" s="434"/>
      <c r="S39" s="597"/>
      <c r="T39" s="597"/>
      <c r="U39" s="597"/>
      <c r="V39" s="597">
        <f t="shared" si="16"/>
        <v>0</v>
      </c>
      <c r="W39" s="412">
        <f t="shared" si="17"/>
        <v>0</v>
      </c>
    </row>
    <row r="40" spans="1:23" ht="15.6" x14ac:dyDescent="0.3">
      <c r="A40" s="389" t="s">
        <v>613</v>
      </c>
      <c r="B40" s="445"/>
      <c r="C40" s="445"/>
      <c r="D40" s="445"/>
      <c r="E40" s="445"/>
      <c r="F40" s="445"/>
      <c r="G40" s="445"/>
      <c r="H40" s="445"/>
      <c r="I40" s="445"/>
      <c r="J40" s="445"/>
      <c r="K40" s="445"/>
      <c r="L40" s="445"/>
      <c r="M40" s="445"/>
      <c r="N40" s="445"/>
      <c r="O40" s="445"/>
      <c r="P40" s="445"/>
      <c r="Q40" s="423"/>
      <c r="R40" s="445"/>
      <c r="S40" s="445"/>
      <c r="T40" s="445"/>
      <c r="U40" s="445"/>
      <c r="V40" s="445">
        <f t="shared" si="16"/>
        <v>0</v>
      </c>
      <c r="W40" s="406">
        <f t="shared" si="17"/>
        <v>0</v>
      </c>
    </row>
    <row r="41" spans="1:23" ht="15.6" x14ac:dyDescent="0.3">
      <c r="A41" s="399" t="s">
        <v>3120</v>
      </c>
      <c r="B41" s="596"/>
      <c r="C41" s="596"/>
      <c r="D41" s="596"/>
      <c r="E41" s="596"/>
      <c r="F41" s="596"/>
      <c r="G41" s="596"/>
      <c r="H41" s="596"/>
      <c r="I41" s="596"/>
      <c r="J41" s="596"/>
      <c r="K41" s="596"/>
      <c r="L41" s="596"/>
      <c r="M41" s="596"/>
      <c r="N41" s="596"/>
      <c r="O41" s="596"/>
      <c r="P41" s="596"/>
      <c r="Q41" s="596"/>
      <c r="R41" s="596"/>
      <c r="S41" s="596"/>
      <c r="T41" s="596"/>
      <c r="U41" s="596"/>
      <c r="V41" s="596"/>
      <c r="W41" s="235"/>
    </row>
    <row r="42" spans="1:23" ht="15.6" x14ac:dyDescent="0.3">
      <c r="A42" s="399" t="s">
        <v>1344</v>
      </c>
      <c r="B42" s="445"/>
      <c r="C42" s="445"/>
      <c r="D42" s="445"/>
      <c r="E42" s="445"/>
      <c r="F42" s="445"/>
      <c r="G42" s="445"/>
      <c r="H42" s="445"/>
      <c r="I42" s="445"/>
      <c r="J42" s="445"/>
      <c r="K42" s="445"/>
      <c r="L42" s="445"/>
      <c r="M42" s="445"/>
      <c r="N42" s="445"/>
      <c r="O42" s="445"/>
      <c r="P42" s="445"/>
      <c r="Q42" s="445"/>
      <c r="R42" s="445"/>
      <c r="S42" s="445"/>
      <c r="T42" s="445"/>
      <c r="U42" s="423"/>
      <c r="V42" s="445">
        <f t="shared" ref="V42:V47" si="18">SUM(B42:U42)</f>
        <v>0</v>
      </c>
      <c r="W42" s="406">
        <f t="shared" ref="W42:W47" si="19">COUNT(B42:U42)</f>
        <v>0</v>
      </c>
    </row>
    <row r="43" spans="1:23" ht="15.6" x14ac:dyDescent="0.3">
      <c r="A43" s="399" t="s">
        <v>3622</v>
      </c>
      <c r="B43" s="445"/>
      <c r="C43" s="445"/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5"/>
      <c r="R43" s="445"/>
      <c r="S43" s="445"/>
      <c r="T43" s="445"/>
      <c r="U43" s="423"/>
      <c r="V43" s="445">
        <f t="shared" si="18"/>
        <v>0</v>
      </c>
      <c r="W43" s="406">
        <f t="shared" si="19"/>
        <v>0</v>
      </c>
    </row>
    <row r="44" spans="1:23" ht="15.6" x14ac:dyDescent="0.3">
      <c r="A44" s="399" t="s">
        <v>3623</v>
      </c>
      <c r="B44" s="445"/>
      <c r="C44" s="445"/>
      <c r="D44" s="445"/>
      <c r="E44" s="445"/>
      <c r="F44" s="445"/>
      <c r="G44" s="445"/>
      <c r="H44" s="414">
        <v>3</v>
      </c>
      <c r="I44" s="445"/>
      <c r="J44" s="445"/>
      <c r="K44" s="445"/>
      <c r="L44" s="445"/>
      <c r="M44" s="445"/>
      <c r="N44" s="445"/>
      <c r="O44" s="445"/>
      <c r="P44" s="445"/>
      <c r="Q44" s="445">
        <v>1</v>
      </c>
      <c r="R44" s="445"/>
      <c r="S44" s="445"/>
      <c r="T44" s="445"/>
      <c r="U44" s="445"/>
      <c r="V44" s="445">
        <f t="shared" si="18"/>
        <v>4</v>
      </c>
      <c r="W44" s="406">
        <f t="shared" si="19"/>
        <v>2</v>
      </c>
    </row>
    <row r="45" spans="1:23" ht="15.6" x14ac:dyDescent="0.3">
      <c r="A45" s="389" t="s">
        <v>3624</v>
      </c>
      <c r="B45" s="445"/>
      <c r="C45" s="445"/>
      <c r="D45" s="445"/>
      <c r="E45" s="445"/>
      <c r="F45" s="445"/>
      <c r="G45" s="445"/>
      <c r="H45" s="445"/>
      <c r="I45" s="445"/>
      <c r="J45" s="445"/>
      <c r="K45" s="445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>
        <f t="shared" si="18"/>
        <v>0</v>
      </c>
      <c r="W45" s="406">
        <f t="shared" si="19"/>
        <v>0</v>
      </c>
    </row>
    <row r="46" spans="1:23" ht="15.6" x14ac:dyDescent="0.3">
      <c r="A46" s="389" t="s">
        <v>3625</v>
      </c>
      <c r="B46" s="445"/>
      <c r="C46" s="445"/>
      <c r="D46" s="445"/>
      <c r="E46" s="445"/>
      <c r="F46" s="445"/>
      <c r="G46" s="445"/>
      <c r="H46" s="445"/>
      <c r="I46" s="445"/>
      <c r="J46" s="445"/>
      <c r="K46" s="445"/>
      <c r="L46" s="445"/>
      <c r="M46" s="445"/>
      <c r="N46" s="445"/>
      <c r="O46" s="445"/>
      <c r="P46" s="445"/>
      <c r="Q46" s="445"/>
      <c r="R46" s="445"/>
      <c r="S46" s="445"/>
      <c r="T46" s="445"/>
      <c r="U46" s="445"/>
      <c r="V46" s="445">
        <f t="shared" si="18"/>
        <v>0</v>
      </c>
      <c r="W46" s="406">
        <f t="shared" si="19"/>
        <v>0</v>
      </c>
    </row>
    <row r="47" spans="1:23" ht="15.6" x14ac:dyDescent="0.3">
      <c r="A47" s="389" t="s">
        <v>3626</v>
      </c>
      <c r="B47" s="445"/>
      <c r="C47" s="445"/>
      <c r="D47" s="445"/>
      <c r="E47" s="445"/>
      <c r="F47" s="445"/>
      <c r="G47" s="445"/>
      <c r="H47" s="445"/>
      <c r="I47" s="445"/>
      <c r="J47" s="445"/>
      <c r="K47" s="445"/>
      <c r="L47" s="445"/>
      <c r="M47" s="445"/>
      <c r="N47" s="445"/>
      <c r="O47" s="445"/>
      <c r="P47" s="445"/>
      <c r="Q47" s="445"/>
      <c r="R47" s="445"/>
      <c r="S47" s="445"/>
      <c r="T47" s="445"/>
      <c r="U47" s="445"/>
      <c r="V47" s="445">
        <f t="shared" si="18"/>
        <v>0</v>
      </c>
      <c r="W47" s="406">
        <f t="shared" si="19"/>
        <v>0</v>
      </c>
    </row>
    <row r="48" spans="1:23" ht="15.6" x14ac:dyDescent="0.3">
      <c r="A48" s="390" t="s">
        <v>3627</v>
      </c>
      <c r="B48" s="445"/>
      <c r="C48" s="445"/>
      <c r="D48" s="445">
        <v>23</v>
      </c>
      <c r="E48" s="445"/>
      <c r="F48" s="445"/>
      <c r="G48" s="445"/>
      <c r="H48" s="445"/>
      <c r="I48" s="445"/>
      <c r="J48" s="445"/>
      <c r="K48" s="445"/>
      <c r="L48" s="414">
        <v>35</v>
      </c>
      <c r="M48" s="445"/>
      <c r="N48" s="445"/>
      <c r="O48" s="445"/>
      <c r="P48" s="445"/>
      <c r="Q48" s="445"/>
      <c r="R48" s="445"/>
      <c r="S48" s="445"/>
      <c r="T48" s="445"/>
      <c r="U48" s="445"/>
      <c r="V48" s="445">
        <f t="shared" ref="V48:V53" si="20">SUM(B48:U48)</f>
        <v>58</v>
      </c>
      <c r="W48" s="406">
        <f t="shared" ref="W48:W53" si="21">COUNT(B48:U48)</f>
        <v>2</v>
      </c>
    </row>
    <row r="49" spans="1:23" ht="15.6" x14ac:dyDescent="0.3">
      <c r="A49" s="390" t="s">
        <v>3628</v>
      </c>
      <c r="B49" s="445"/>
      <c r="C49" s="445"/>
      <c r="D49" s="445"/>
      <c r="E49" s="414">
        <v>2</v>
      </c>
      <c r="F49" s="445"/>
      <c r="G49" s="445"/>
      <c r="H49" s="445"/>
      <c r="I49" s="445"/>
      <c r="J49" s="445"/>
      <c r="K49" s="445"/>
      <c r="L49" s="445"/>
      <c r="M49" s="445"/>
      <c r="N49" s="445"/>
      <c r="O49" s="445"/>
      <c r="P49" s="445"/>
      <c r="Q49" s="445"/>
      <c r="R49" s="445"/>
      <c r="S49" s="445"/>
      <c r="T49" s="445"/>
      <c r="U49" s="445"/>
      <c r="V49" s="445">
        <f t="shared" si="20"/>
        <v>2</v>
      </c>
      <c r="W49" s="406">
        <f t="shared" si="21"/>
        <v>1</v>
      </c>
    </row>
    <row r="50" spans="1:23" ht="15.6" x14ac:dyDescent="0.3">
      <c r="A50" s="390" t="s">
        <v>3629</v>
      </c>
      <c r="B50" s="445"/>
      <c r="C50" s="445"/>
      <c r="D50" s="445"/>
      <c r="E50" s="445"/>
      <c r="F50" s="445"/>
      <c r="G50" s="445"/>
      <c r="H50" s="445"/>
      <c r="I50" s="445"/>
      <c r="J50" s="445"/>
      <c r="K50" s="445"/>
      <c r="L50" s="445"/>
      <c r="M50" s="445"/>
      <c r="N50" s="445"/>
      <c r="O50" s="445"/>
      <c r="P50" s="445"/>
      <c r="Q50" s="445"/>
      <c r="R50" s="445"/>
      <c r="S50" s="445"/>
      <c r="T50" s="445"/>
      <c r="U50" s="445"/>
      <c r="V50" s="445">
        <f t="shared" si="20"/>
        <v>0</v>
      </c>
      <c r="W50" s="406">
        <f t="shared" si="21"/>
        <v>0</v>
      </c>
    </row>
    <row r="51" spans="1:23" ht="15.6" x14ac:dyDescent="0.3">
      <c r="A51" s="390" t="s">
        <v>3630</v>
      </c>
      <c r="B51" s="445"/>
      <c r="C51" s="445"/>
      <c r="D51" s="445"/>
      <c r="E51" s="445"/>
      <c r="F51" s="445"/>
      <c r="G51" s="445"/>
      <c r="H51" s="445"/>
      <c r="I51" s="445"/>
      <c r="J51" s="445"/>
      <c r="K51" s="445"/>
      <c r="L51" s="445"/>
      <c r="M51" s="445"/>
      <c r="N51" s="414">
        <v>22</v>
      </c>
      <c r="O51" s="445"/>
      <c r="P51" s="445"/>
      <c r="Q51" s="445"/>
      <c r="R51" s="445"/>
      <c r="S51" s="445"/>
      <c r="T51" s="445"/>
      <c r="U51" s="445"/>
      <c r="V51" s="445">
        <f t="shared" si="20"/>
        <v>22</v>
      </c>
      <c r="W51" s="406">
        <f t="shared" si="21"/>
        <v>1</v>
      </c>
    </row>
    <row r="52" spans="1:23" ht="15.6" x14ac:dyDescent="0.3">
      <c r="A52" s="390" t="s">
        <v>383</v>
      </c>
      <c r="B52" s="445"/>
      <c r="C52" s="445"/>
      <c r="D52" s="445"/>
      <c r="E52" s="445"/>
      <c r="F52" s="445"/>
      <c r="G52" s="445"/>
      <c r="H52" s="445"/>
      <c r="I52" s="445"/>
      <c r="J52" s="445"/>
      <c r="K52" s="445"/>
      <c r="L52" s="445"/>
      <c r="M52" s="445"/>
      <c r="N52" s="445"/>
      <c r="O52" s="445"/>
      <c r="P52" s="445"/>
      <c r="Q52" s="445"/>
      <c r="R52" s="445"/>
      <c r="S52" s="445"/>
      <c r="T52" s="445"/>
      <c r="U52" s="445"/>
      <c r="V52" s="445">
        <f t="shared" si="20"/>
        <v>0</v>
      </c>
      <c r="W52" s="406">
        <f t="shared" si="21"/>
        <v>0</v>
      </c>
    </row>
    <row r="53" spans="1:23" ht="16.2" thickBot="1" x14ac:dyDescent="0.35">
      <c r="A53" s="390" t="s">
        <v>3631</v>
      </c>
      <c r="B53" s="591"/>
      <c r="C53" s="591"/>
      <c r="D53" s="591"/>
      <c r="E53" s="591"/>
      <c r="F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445">
        <f t="shared" si="20"/>
        <v>0</v>
      </c>
      <c r="W53" s="406">
        <f t="shared" si="21"/>
        <v>0</v>
      </c>
    </row>
    <row r="54" spans="1:23" ht="16.2" thickBot="1" x14ac:dyDescent="0.35">
      <c r="A54" s="437"/>
      <c r="B54" s="593" t="s">
        <v>3273</v>
      </c>
      <c r="C54" s="589" t="s">
        <v>3454</v>
      </c>
      <c r="D54" s="594" t="s">
        <v>10</v>
      </c>
      <c r="E54" s="589" t="s">
        <v>17</v>
      </c>
      <c r="F54" s="594" t="s">
        <v>3272</v>
      </c>
      <c r="G54" s="589" t="s">
        <v>9</v>
      </c>
      <c r="H54" s="594" t="s">
        <v>5</v>
      </c>
      <c r="I54" s="589" t="s">
        <v>11</v>
      </c>
      <c r="J54" s="594" t="s">
        <v>24</v>
      </c>
      <c r="K54" s="589" t="s">
        <v>3621</v>
      </c>
      <c r="L54" s="594" t="s">
        <v>3592</v>
      </c>
      <c r="M54" s="589" t="s">
        <v>0</v>
      </c>
      <c r="N54" s="589" t="s">
        <v>14</v>
      </c>
      <c r="O54" s="594" t="s">
        <v>23</v>
      </c>
      <c r="P54" s="589" t="s">
        <v>3455</v>
      </c>
      <c r="Q54" s="594" t="s">
        <v>4</v>
      </c>
      <c r="R54" s="589" t="s">
        <v>3096</v>
      </c>
      <c r="S54" s="594" t="s">
        <v>16</v>
      </c>
      <c r="T54" s="589" t="s">
        <v>3</v>
      </c>
      <c r="U54" s="595" t="s">
        <v>21</v>
      </c>
      <c r="V54" s="598"/>
      <c r="W54" s="407"/>
    </row>
    <row r="55" spans="1:23" ht="17.399999999999999" x14ac:dyDescent="0.3">
      <c r="A55" s="5" t="s">
        <v>103</v>
      </c>
      <c r="B55" s="596"/>
      <c r="C55" s="596"/>
      <c r="D55" s="596"/>
      <c r="E55" s="596"/>
      <c r="F55" s="596"/>
      <c r="G55" s="596"/>
      <c r="H55" s="596"/>
      <c r="I55" s="596"/>
      <c r="J55" s="596"/>
      <c r="K55" s="596"/>
      <c r="L55" s="596"/>
      <c r="M55" s="596"/>
      <c r="N55" s="596"/>
      <c r="O55" s="596"/>
      <c r="P55" s="596"/>
      <c r="Q55" s="596"/>
      <c r="R55" s="596"/>
      <c r="S55" s="596"/>
      <c r="T55" s="596"/>
      <c r="U55" s="598"/>
      <c r="V55" s="598"/>
      <c r="W55" s="407"/>
    </row>
    <row r="56" spans="1:23" ht="15.6" x14ac:dyDescent="0.3">
      <c r="A56" s="389" t="s">
        <v>3632</v>
      </c>
      <c r="B56" s="445"/>
      <c r="C56" s="445"/>
      <c r="D56" s="445"/>
      <c r="E56" s="445"/>
      <c r="F56" s="445"/>
      <c r="G56" s="445"/>
      <c r="H56" s="445"/>
      <c r="I56" s="423"/>
      <c r="J56" s="445"/>
      <c r="K56" s="445"/>
      <c r="L56" s="445"/>
      <c r="M56" s="445"/>
      <c r="N56" s="445"/>
      <c r="O56" s="445"/>
      <c r="P56" s="445"/>
      <c r="Q56" s="445"/>
      <c r="R56" s="445"/>
      <c r="S56" s="445"/>
      <c r="T56" s="445"/>
      <c r="U56" s="599"/>
      <c r="V56" s="445">
        <f>SUM(B56:U56)</f>
        <v>0</v>
      </c>
      <c r="W56" s="406">
        <f>COUNT(B56:U56)</f>
        <v>0</v>
      </c>
    </row>
    <row r="57" spans="1:23" ht="15.6" x14ac:dyDescent="0.3">
      <c r="A57" s="389" t="s">
        <v>3633</v>
      </c>
      <c r="B57" s="445"/>
      <c r="C57" s="445"/>
      <c r="D57" s="445"/>
      <c r="E57" s="445"/>
      <c r="F57" s="445"/>
      <c r="G57" s="445"/>
      <c r="H57" s="445"/>
      <c r="I57" s="445"/>
      <c r="J57" s="445"/>
      <c r="K57" s="445"/>
      <c r="L57" s="445"/>
      <c r="M57" s="445"/>
      <c r="N57" s="445"/>
      <c r="O57" s="445"/>
      <c r="P57" s="445"/>
      <c r="Q57" s="445"/>
      <c r="R57" s="445"/>
      <c r="S57" s="445"/>
      <c r="T57" s="445"/>
      <c r="U57" s="599"/>
      <c r="V57" s="445">
        <f t="shared" ref="V57:V61" si="22">SUM(B57:U57)</f>
        <v>0</v>
      </c>
      <c r="W57" s="406">
        <f t="shared" ref="W57:W61" si="23">COUNT(B57:U57)</f>
        <v>0</v>
      </c>
    </row>
    <row r="58" spans="1:23" ht="15.6" x14ac:dyDescent="0.3">
      <c r="A58" s="389" t="s">
        <v>3634</v>
      </c>
      <c r="B58" s="445"/>
      <c r="C58" s="445"/>
      <c r="D58" s="445"/>
      <c r="E58" s="445"/>
      <c r="F58" s="445"/>
      <c r="G58" s="445"/>
      <c r="H58" s="445"/>
      <c r="I58" s="445"/>
      <c r="J58" s="445"/>
      <c r="K58" s="445"/>
      <c r="L58" s="423"/>
      <c r="M58" s="445"/>
      <c r="N58" s="445"/>
      <c r="O58" s="445"/>
      <c r="P58" s="445"/>
      <c r="Q58" s="445"/>
      <c r="R58" s="445"/>
      <c r="S58" s="445"/>
      <c r="T58" s="445"/>
      <c r="U58" s="599"/>
      <c r="V58" s="445">
        <f t="shared" si="22"/>
        <v>0</v>
      </c>
      <c r="W58" s="406">
        <f t="shared" si="23"/>
        <v>0</v>
      </c>
    </row>
    <row r="59" spans="1:23" ht="15.6" x14ac:dyDescent="0.3">
      <c r="A59" s="389" t="s">
        <v>3635</v>
      </c>
      <c r="B59" s="445"/>
      <c r="C59" s="445"/>
      <c r="D59" s="445"/>
      <c r="E59" s="445"/>
      <c r="F59" s="445"/>
      <c r="G59" s="445"/>
      <c r="H59" s="445"/>
      <c r="I59" s="445"/>
      <c r="J59" s="445"/>
      <c r="K59" s="445"/>
      <c r="L59" s="445"/>
      <c r="M59" s="445"/>
      <c r="N59" s="445"/>
      <c r="O59" s="445"/>
      <c r="P59" s="445"/>
      <c r="Q59" s="423"/>
      <c r="R59" s="445"/>
      <c r="S59" s="445"/>
      <c r="T59" s="445"/>
      <c r="U59" s="599"/>
      <c r="V59" s="445">
        <f t="shared" si="22"/>
        <v>0</v>
      </c>
      <c r="W59" s="406">
        <f t="shared" si="23"/>
        <v>0</v>
      </c>
    </row>
    <row r="60" spans="1:23" ht="15.6" x14ac:dyDescent="0.3">
      <c r="A60" s="390" t="s">
        <v>3636</v>
      </c>
      <c r="B60" s="445"/>
      <c r="C60" s="445"/>
      <c r="D60" s="445"/>
      <c r="E60" s="445"/>
      <c r="F60" s="445"/>
      <c r="G60" s="445"/>
      <c r="H60" s="445"/>
      <c r="I60" s="445"/>
      <c r="J60" s="445"/>
      <c r="K60" s="445"/>
      <c r="L60" s="445"/>
      <c r="M60" s="445"/>
      <c r="N60" s="445"/>
      <c r="O60" s="423"/>
      <c r="P60" s="445"/>
      <c r="Q60" s="445"/>
      <c r="R60" s="445"/>
      <c r="S60" s="445"/>
      <c r="T60" s="445"/>
      <c r="U60" s="599"/>
      <c r="V60" s="445">
        <f t="shared" si="22"/>
        <v>0</v>
      </c>
      <c r="W60" s="406">
        <f t="shared" si="23"/>
        <v>0</v>
      </c>
    </row>
    <row r="61" spans="1:23" ht="15.6" x14ac:dyDescent="0.3">
      <c r="A61" s="390" t="s">
        <v>3303</v>
      </c>
      <c r="B61" s="445"/>
      <c r="C61" s="445"/>
      <c r="D61" s="445"/>
      <c r="E61" s="445"/>
      <c r="F61" s="445"/>
      <c r="G61" s="445"/>
      <c r="H61" s="445"/>
      <c r="I61" s="423"/>
      <c r="J61" s="445"/>
      <c r="K61" s="423"/>
      <c r="L61" s="445"/>
      <c r="M61" s="445"/>
      <c r="N61" s="445"/>
      <c r="O61" s="445"/>
      <c r="P61" s="445"/>
      <c r="Q61" s="414">
        <v>4</v>
      </c>
      <c r="R61" s="445"/>
      <c r="S61" s="445"/>
      <c r="T61" s="445"/>
      <c r="U61" s="599"/>
      <c r="V61" s="445">
        <f t="shared" si="22"/>
        <v>4</v>
      </c>
      <c r="W61" s="406">
        <f t="shared" si="23"/>
        <v>1</v>
      </c>
    </row>
    <row r="62" spans="1:23" ht="17.399999999999999" x14ac:dyDescent="0.3">
      <c r="A62" s="5" t="s">
        <v>123</v>
      </c>
      <c r="B62" s="596"/>
      <c r="C62" s="596"/>
      <c r="D62" s="596"/>
      <c r="E62" s="596"/>
      <c r="F62" s="596"/>
      <c r="G62" s="596"/>
      <c r="H62" s="596"/>
      <c r="I62" s="596"/>
      <c r="J62" s="596"/>
      <c r="K62" s="596"/>
      <c r="L62" s="596"/>
      <c r="M62" s="596"/>
      <c r="N62" s="596"/>
      <c r="O62" s="596"/>
      <c r="P62" s="596"/>
      <c r="Q62" s="596"/>
      <c r="R62" s="596"/>
      <c r="S62" s="596"/>
      <c r="T62" s="596"/>
      <c r="U62" s="598"/>
      <c r="V62" s="598"/>
      <c r="W62" s="407"/>
    </row>
    <row r="63" spans="1:23" ht="15.6" x14ac:dyDescent="0.3">
      <c r="A63" s="452" t="s">
        <v>3487</v>
      </c>
      <c r="B63" s="445"/>
      <c r="C63" s="445"/>
      <c r="D63" s="445"/>
      <c r="E63" s="445"/>
      <c r="F63" s="445"/>
      <c r="G63" s="445"/>
      <c r="H63" s="445"/>
      <c r="I63" s="445"/>
      <c r="J63" s="445"/>
      <c r="K63" s="445"/>
      <c r="L63" s="445"/>
      <c r="M63" s="445"/>
      <c r="N63" s="445"/>
      <c r="O63" s="445"/>
      <c r="P63" s="445"/>
      <c r="Q63" s="445"/>
      <c r="R63" s="445"/>
      <c r="S63" s="445"/>
      <c r="T63" s="445"/>
      <c r="U63" s="445"/>
      <c r="V63" s="445"/>
      <c r="W63" s="406"/>
    </row>
    <row r="64" spans="1:23" ht="15.6" x14ac:dyDescent="0.3">
      <c r="A64" s="452" t="s">
        <v>3637</v>
      </c>
      <c r="B64" s="445"/>
      <c r="C64" s="445"/>
      <c r="D64" s="445"/>
      <c r="E64" s="445"/>
      <c r="F64" s="445"/>
      <c r="G64" s="445"/>
      <c r="H64" s="414">
        <v>3</v>
      </c>
      <c r="I64" s="445"/>
      <c r="J64" s="445"/>
      <c r="K64" s="445"/>
      <c r="L64" s="423"/>
      <c r="M64" s="445"/>
      <c r="N64" s="445"/>
      <c r="O64" s="445"/>
      <c r="P64" s="445"/>
      <c r="Q64" s="445"/>
      <c r="R64" s="445"/>
      <c r="S64" s="445"/>
      <c r="T64" s="445"/>
      <c r="U64" s="445"/>
      <c r="V64" s="445">
        <f>SUM(B64:U64)</f>
        <v>3</v>
      </c>
      <c r="W64" s="406">
        <f>COUNT(B64:U64)</f>
        <v>1</v>
      </c>
    </row>
    <row r="65" spans="1:23" ht="15.6" x14ac:dyDescent="0.3">
      <c r="A65" s="452" t="s">
        <v>3305</v>
      </c>
      <c r="B65" s="445"/>
      <c r="C65" s="445"/>
      <c r="D65" s="445"/>
      <c r="E65" s="445"/>
      <c r="F65" s="445"/>
      <c r="G65" s="445"/>
      <c r="H65" s="445"/>
      <c r="I65" s="445"/>
      <c r="J65" s="445"/>
      <c r="K65" s="423"/>
      <c r="L65" s="445"/>
      <c r="M65" s="445"/>
      <c r="N65" s="445"/>
      <c r="O65" s="445"/>
      <c r="P65" s="445"/>
      <c r="Q65" s="445"/>
      <c r="R65" s="445"/>
      <c r="S65" s="445"/>
      <c r="T65" s="445"/>
      <c r="U65" s="445"/>
      <c r="V65" s="445">
        <f t="shared" ref="V65" si="24">SUM(B65:U65)</f>
        <v>0</v>
      </c>
      <c r="W65" s="406">
        <f t="shared" ref="W65" si="25">COUNT(B65:U65)</f>
        <v>0</v>
      </c>
    </row>
    <row r="66" spans="1:23" ht="15.6" x14ac:dyDescent="0.3">
      <c r="A66" s="453" t="s">
        <v>566</v>
      </c>
      <c r="B66" s="445"/>
      <c r="C66" s="445"/>
      <c r="D66" s="445"/>
      <c r="E66" s="445"/>
      <c r="F66" s="445"/>
      <c r="G66" s="445"/>
      <c r="H66" s="445"/>
      <c r="I66" s="445"/>
      <c r="J66" s="445"/>
      <c r="K66" s="445"/>
      <c r="L66" s="445"/>
      <c r="M66" s="445"/>
      <c r="N66" s="423"/>
      <c r="O66" s="445"/>
      <c r="P66" s="445"/>
      <c r="Q66" s="445"/>
      <c r="R66" s="445"/>
      <c r="S66" s="445"/>
      <c r="T66" s="445"/>
      <c r="U66" s="445"/>
      <c r="V66" s="445">
        <f>SUM(B66:U66)</f>
        <v>0</v>
      </c>
      <c r="W66" s="406">
        <f>COUNT(B66:U66)</f>
        <v>0</v>
      </c>
    </row>
    <row r="67" spans="1:23" ht="15.6" x14ac:dyDescent="0.3">
      <c r="A67" s="453" t="s">
        <v>3638</v>
      </c>
      <c r="B67" s="445"/>
      <c r="C67" s="445"/>
      <c r="D67" s="445"/>
      <c r="E67" s="445"/>
      <c r="F67" s="445"/>
      <c r="G67" s="445"/>
      <c r="H67" s="445"/>
      <c r="I67" s="445">
        <v>6</v>
      </c>
      <c r="J67" s="445"/>
      <c r="K67" s="445"/>
      <c r="L67" s="445"/>
      <c r="M67" s="445"/>
      <c r="N67" s="445"/>
      <c r="O67" s="445"/>
      <c r="P67" s="445"/>
      <c r="Q67" s="445"/>
      <c r="R67" s="445"/>
      <c r="S67" s="414">
        <v>11</v>
      </c>
      <c r="T67" s="445"/>
      <c r="U67" s="445"/>
      <c r="V67" s="445">
        <f t="shared" ref="V67:V68" si="26">SUM(B67:U67)</f>
        <v>17</v>
      </c>
      <c r="W67" s="406">
        <f t="shared" ref="W67:W68" si="27">COUNT(B67:U67)</f>
        <v>2</v>
      </c>
    </row>
    <row r="68" spans="1:23" ht="15.6" x14ac:dyDescent="0.3">
      <c r="A68" s="453" t="s">
        <v>3639</v>
      </c>
      <c r="B68" s="591"/>
      <c r="C68" s="591"/>
      <c r="D68" s="591"/>
      <c r="E68" s="591"/>
      <c r="F68" s="591"/>
      <c r="G68" s="591"/>
      <c r="H68" s="591"/>
      <c r="I68" s="591"/>
      <c r="J68" s="591"/>
      <c r="K68" s="591">
        <v>2</v>
      </c>
      <c r="L68" s="591"/>
      <c r="M68" s="591"/>
      <c r="N68" s="591"/>
      <c r="O68" s="591"/>
      <c r="P68" s="591"/>
      <c r="Q68" s="415">
        <v>4</v>
      </c>
      <c r="R68" s="591"/>
      <c r="S68" s="591"/>
      <c r="T68" s="591"/>
      <c r="U68" s="591"/>
      <c r="V68" s="591">
        <f t="shared" si="26"/>
        <v>6</v>
      </c>
      <c r="W68" s="411">
        <f t="shared" si="27"/>
        <v>2</v>
      </c>
    </row>
    <row r="69" spans="1:23" ht="17.399999999999999" x14ac:dyDescent="0.3">
      <c r="A69" s="456" t="s">
        <v>138</v>
      </c>
      <c r="B69" s="600"/>
      <c r="C69" s="600"/>
      <c r="D69" s="600"/>
      <c r="E69" s="600"/>
      <c r="F69" s="600"/>
      <c r="G69" s="600"/>
      <c r="H69" s="600"/>
      <c r="I69" s="455"/>
      <c r="J69" s="600"/>
      <c r="K69" s="600"/>
      <c r="L69" s="600"/>
      <c r="M69" s="600"/>
      <c r="N69" s="600"/>
      <c r="O69" s="600"/>
      <c r="P69" s="600"/>
      <c r="Q69" s="600"/>
      <c r="R69" s="600"/>
      <c r="S69" s="600"/>
      <c r="T69" s="600"/>
      <c r="U69" s="600"/>
      <c r="V69" s="600"/>
      <c r="W69" s="454"/>
    </row>
    <row r="70" spans="1:23" ht="15.6" x14ac:dyDescent="0.3">
      <c r="A70" s="389" t="s">
        <v>3640</v>
      </c>
      <c r="B70" s="445"/>
      <c r="C70" s="445"/>
      <c r="D70" s="445"/>
      <c r="E70" s="445"/>
      <c r="F70" s="445"/>
      <c r="G70" s="445"/>
      <c r="H70" s="445"/>
      <c r="I70" s="445"/>
      <c r="J70" s="445"/>
      <c r="K70" s="445"/>
      <c r="L70" s="445"/>
      <c r="M70" s="445"/>
      <c r="N70" s="445"/>
      <c r="O70" s="445"/>
      <c r="P70" s="445"/>
      <c r="Q70" s="445"/>
      <c r="R70" s="414">
        <v>2</v>
      </c>
      <c r="S70" s="445"/>
      <c r="T70" s="445"/>
      <c r="U70" s="445"/>
      <c r="V70" s="445"/>
      <c r="W70" s="406"/>
    </row>
    <row r="71" spans="1:23" ht="15.6" x14ac:dyDescent="0.3">
      <c r="A71" s="389" t="s">
        <v>3641</v>
      </c>
      <c r="B71" s="414">
        <v>10</v>
      </c>
      <c r="C71" s="445"/>
      <c r="D71" s="445"/>
      <c r="E71" s="445"/>
      <c r="F71" s="445"/>
      <c r="G71" s="445"/>
      <c r="H71" s="445"/>
      <c r="I71" s="445">
        <v>3</v>
      </c>
      <c r="J71" s="445"/>
      <c r="K71" s="445"/>
      <c r="L71" s="445"/>
      <c r="M71" s="445"/>
      <c r="N71" s="445"/>
      <c r="O71" s="445"/>
      <c r="P71" s="445"/>
      <c r="Q71" s="445"/>
      <c r="R71" s="445"/>
      <c r="S71" s="445"/>
      <c r="T71" s="445"/>
      <c r="U71" s="445"/>
      <c r="V71" s="445">
        <f>SUM(B71:U71)</f>
        <v>13</v>
      </c>
      <c r="W71" s="406">
        <f>COUNT(B71:U71)</f>
        <v>2</v>
      </c>
    </row>
    <row r="72" spans="1:23" ht="15.6" x14ac:dyDescent="0.3">
      <c r="A72" s="389" t="s">
        <v>149</v>
      </c>
      <c r="B72" s="445"/>
      <c r="C72" s="445"/>
      <c r="D72" s="445"/>
      <c r="E72" s="445"/>
      <c r="F72" s="445"/>
      <c r="G72" s="445"/>
      <c r="H72" s="445"/>
      <c r="I72" s="445"/>
      <c r="J72" s="445"/>
      <c r="K72" s="445"/>
      <c r="L72" s="445"/>
      <c r="M72" s="445"/>
      <c r="N72" s="445"/>
      <c r="O72" s="445"/>
      <c r="P72" s="445"/>
      <c r="Q72" s="445"/>
      <c r="R72" s="445"/>
      <c r="S72" s="445"/>
      <c r="T72" s="445"/>
      <c r="U72" s="445"/>
      <c r="V72" s="445">
        <f t="shared" ref="V72:V79" si="28">SUM(B72:U72)</f>
        <v>0</v>
      </c>
      <c r="W72" s="406">
        <f t="shared" ref="W72:W79" si="29">COUNT(B72:U72)</f>
        <v>0</v>
      </c>
    </row>
    <row r="73" spans="1:23" ht="15.6" x14ac:dyDescent="0.3">
      <c r="A73" s="389" t="s">
        <v>3642</v>
      </c>
      <c r="B73" s="445"/>
      <c r="C73" s="445"/>
      <c r="D73" s="445"/>
      <c r="E73" s="445"/>
      <c r="F73" s="445"/>
      <c r="G73" s="445"/>
      <c r="H73" s="445"/>
      <c r="I73" s="445"/>
      <c r="J73" s="445"/>
      <c r="K73" s="445"/>
      <c r="L73" s="445"/>
      <c r="M73" s="423"/>
      <c r="N73" s="445"/>
      <c r="O73" s="445"/>
      <c r="P73" s="445"/>
      <c r="Q73" s="445"/>
      <c r="R73" s="445"/>
      <c r="S73" s="445"/>
      <c r="T73" s="445"/>
      <c r="U73" s="445"/>
      <c r="V73" s="445">
        <f t="shared" si="28"/>
        <v>0</v>
      </c>
      <c r="W73" s="406">
        <f t="shared" si="29"/>
        <v>0</v>
      </c>
    </row>
    <row r="74" spans="1:23" ht="15.6" x14ac:dyDescent="0.3">
      <c r="A74" s="389" t="s">
        <v>3643</v>
      </c>
      <c r="B74" s="445"/>
      <c r="C74" s="445"/>
      <c r="D74" s="414">
        <v>2</v>
      </c>
      <c r="E74" s="445"/>
      <c r="F74" s="445"/>
      <c r="G74" s="445"/>
      <c r="H74" s="445"/>
      <c r="I74" s="445"/>
      <c r="J74" s="445"/>
      <c r="K74" s="445"/>
      <c r="L74" s="445"/>
      <c r="M74" s="423"/>
      <c r="N74" s="445"/>
      <c r="O74" s="445"/>
      <c r="P74" s="445"/>
      <c r="Q74" s="445"/>
      <c r="R74" s="445"/>
      <c r="S74" s="445"/>
      <c r="T74" s="445"/>
      <c r="U74" s="445"/>
      <c r="V74" s="445">
        <f t="shared" si="28"/>
        <v>2</v>
      </c>
      <c r="W74" s="406">
        <f t="shared" si="29"/>
        <v>1</v>
      </c>
    </row>
    <row r="75" spans="1:23" ht="15.6" x14ac:dyDescent="0.3">
      <c r="A75" s="389" t="s">
        <v>3644</v>
      </c>
      <c r="B75" s="445"/>
      <c r="C75" s="445"/>
      <c r="D75" s="445"/>
      <c r="E75" s="445"/>
      <c r="F75" s="445"/>
      <c r="G75" s="445"/>
      <c r="H75" s="445"/>
      <c r="I75" s="445"/>
      <c r="J75" s="445"/>
      <c r="K75" s="445"/>
      <c r="L75" s="445"/>
      <c r="M75" s="423"/>
      <c r="N75" s="445"/>
      <c r="O75" s="445"/>
      <c r="P75" s="445"/>
      <c r="Q75" s="445"/>
      <c r="R75" s="445"/>
      <c r="S75" s="445"/>
      <c r="T75" s="445"/>
      <c r="U75" s="423"/>
      <c r="V75" s="445">
        <f t="shared" si="28"/>
        <v>0</v>
      </c>
      <c r="W75" s="406">
        <f t="shared" si="29"/>
        <v>0</v>
      </c>
    </row>
    <row r="76" spans="1:23" ht="15.6" x14ac:dyDescent="0.3">
      <c r="A76" s="390" t="s">
        <v>3492</v>
      </c>
      <c r="B76" s="445"/>
      <c r="C76" s="445"/>
      <c r="D76" s="445"/>
      <c r="E76" s="445"/>
      <c r="F76" s="445"/>
      <c r="G76" s="445"/>
      <c r="H76" s="445"/>
      <c r="I76" s="445"/>
      <c r="J76" s="445"/>
      <c r="K76" s="445"/>
      <c r="L76" s="445"/>
      <c r="M76" s="414">
        <v>30</v>
      </c>
      <c r="N76" s="445"/>
      <c r="O76" s="445"/>
      <c r="P76" s="445"/>
      <c r="Q76" s="445"/>
      <c r="R76" s="445"/>
      <c r="S76" s="445"/>
      <c r="T76" s="445"/>
      <c r="U76" s="445"/>
      <c r="V76" s="445">
        <f t="shared" si="28"/>
        <v>30</v>
      </c>
      <c r="W76" s="406">
        <f t="shared" si="29"/>
        <v>1</v>
      </c>
    </row>
    <row r="77" spans="1:23" ht="15.6" x14ac:dyDescent="0.3">
      <c r="A77" s="390" t="s">
        <v>3645</v>
      </c>
      <c r="B77" s="445"/>
      <c r="C77" s="445"/>
      <c r="D77" s="445"/>
      <c r="E77" s="445"/>
      <c r="F77" s="445"/>
      <c r="G77" s="445"/>
      <c r="H77" s="445"/>
      <c r="I77" s="445"/>
      <c r="J77" s="445"/>
      <c r="K77" s="445"/>
      <c r="L77" s="445"/>
      <c r="M77" s="423"/>
      <c r="N77" s="445"/>
      <c r="O77" s="414">
        <v>5</v>
      </c>
      <c r="P77" s="445"/>
      <c r="Q77" s="445"/>
      <c r="R77" s="445"/>
      <c r="S77" s="445"/>
      <c r="T77" s="445"/>
      <c r="U77" s="445"/>
      <c r="V77" s="445">
        <f t="shared" si="28"/>
        <v>5</v>
      </c>
      <c r="W77" s="406">
        <f t="shared" si="29"/>
        <v>1</v>
      </c>
    </row>
    <row r="78" spans="1:23" ht="15.6" x14ac:dyDescent="0.3">
      <c r="A78" s="390" t="s">
        <v>3359</v>
      </c>
      <c r="B78" s="445"/>
      <c r="C78" s="445"/>
      <c r="D78" s="445"/>
      <c r="E78" s="445"/>
      <c r="F78" s="445"/>
      <c r="G78" s="445"/>
      <c r="H78" s="445"/>
      <c r="I78" s="445"/>
      <c r="J78" s="445"/>
      <c r="K78" s="445"/>
      <c r="L78" s="445"/>
      <c r="M78" s="423"/>
      <c r="N78" s="445"/>
      <c r="O78" s="445"/>
      <c r="P78" s="445"/>
      <c r="Q78" s="445"/>
      <c r="R78" s="445"/>
      <c r="S78" s="445"/>
      <c r="T78" s="445"/>
      <c r="U78" s="423"/>
      <c r="V78" s="445">
        <f t="shared" si="28"/>
        <v>0</v>
      </c>
      <c r="W78" s="406">
        <f t="shared" si="29"/>
        <v>0</v>
      </c>
    </row>
    <row r="79" spans="1:23" ht="15.6" x14ac:dyDescent="0.3">
      <c r="A79" s="390" t="s">
        <v>3646</v>
      </c>
      <c r="B79" s="445"/>
      <c r="C79" s="445"/>
      <c r="D79" s="414">
        <v>3</v>
      </c>
      <c r="E79" s="445"/>
      <c r="F79" s="445"/>
      <c r="G79" s="445"/>
      <c r="H79" s="445"/>
      <c r="I79" s="445"/>
      <c r="J79" s="445"/>
      <c r="K79" s="445"/>
      <c r="L79" s="445"/>
      <c r="M79" s="423"/>
      <c r="N79" s="445"/>
      <c r="O79" s="445"/>
      <c r="P79" s="445"/>
      <c r="Q79" s="445"/>
      <c r="R79" s="445"/>
      <c r="S79" s="445"/>
      <c r="T79" s="445"/>
      <c r="U79" s="423"/>
      <c r="V79" s="445">
        <f t="shared" si="28"/>
        <v>3</v>
      </c>
      <c r="W79" s="406">
        <f t="shared" si="29"/>
        <v>1</v>
      </c>
    </row>
    <row r="80" spans="1:23" ht="17.399999999999999" x14ac:dyDescent="0.3">
      <c r="A80" s="5" t="s">
        <v>163</v>
      </c>
      <c r="B80" s="596"/>
      <c r="C80" s="596"/>
      <c r="D80" s="596"/>
      <c r="E80" s="596"/>
      <c r="F80" s="596"/>
      <c r="G80" s="596"/>
      <c r="H80" s="596"/>
      <c r="I80" s="596"/>
      <c r="J80" s="596"/>
      <c r="K80" s="596"/>
      <c r="L80" s="596"/>
      <c r="M80" s="596"/>
      <c r="N80" s="596"/>
      <c r="O80" s="596"/>
      <c r="P80" s="596"/>
      <c r="Q80" s="596"/>
      <c r="R80" s="596"/>
      <c r="S80" s="596"/>
      <c r="T80" s="596"/>
      <c r="U80" s="598"/>
      <c r="V80" s="598"/>
      <c r="W80" s="407"/>
    </row>
    <row r="81" spans="1:23" ht="15.6" x14ac:dyDescent="0.3">
      <c r="A81" s="389" t="s">
        <v>792</v>
      </c>
      <c r="B81" s="445"/>
      <c r="C81" s="445"/>
      <c r="D81" s="445"/>
      <c r="E81" s="445"/>
      <c r="F81" s="445"/>
      <c r="G81" s="445"/>
      <c r="H81" s="423"/>
      <c r="I81" s="445"/>
      <c r="J81" s="445"/>
      <c r="K81" s="445"/>
      <c r="L81" s="445"/>
      <c r="M81" s="414">
        <v>3</v>
      </c>
      <c r="N81" s="445"/>
      <c r="O81" s="445"/>
      <c r="P81" s="445"/>
      <c r="Q81" s="445"/>
      <c r="R81" s="445"/>
      <c r="S81" s="445"/>
      <c r="T81" s="445"/>
      <c r="U81" s="445"/>
      <c r="V81" s="445">
        <f>SUM(B81:U81)</f>
        <v>3</v>
      </c>
      <c r="W81" s="406">
        <f>COUNT(B81:U81)</f>
        <v>1</v>
      </c>
    </row>
    <row r="82" spans="1:23" ht="15.6" x14ac:dyDescent="0.3">
      <c r="A82" s="448" t="s">
        <v>3139</v>
      </c>
      <c r="B82" s="445"/>
      <c r="C82" s="445"/>
      <c r="D82" s="445"/>
      <c r="E82" s="445"/>
      <c r="F82" s="445"/>
      <c r="G82" s="445"/>
      <c r="H82" s="445"/>
      <c r="I82" s="445"/>
      <c r="J82" s="423"/>
      <c r="K82" s="445"/>
      <c r="L82" s="445"/>
      <c r="M82" s="445"/>
      <c r="N82" s="414">
        <v>11</v>
      </c>
      <c r="O82" s="445"/>
      <c r="P82" s="445"/>
      <c r="Q82" s="445"/>
      <c r="R82" s="445"/>
      <c r="S82" s="445"/>
      <c r="T82" s="445"/>
      <c r="U82" s="445"/>
      <c r="V82" s="445">
        <f t="shared" ref="V82:V90" si="30">SUM(B82:U82)</f>
        <v>11</v>
      </c>
      <c r="W82" s="406">
        <f t="shared" ref="W82:W89" si="31">COUNT(B82:U82)</f>
        <v>1</v>
      </c>
    </row>
    <row r="83" spans="1:23" ht="15.6" x14ac:dyDescent="0.3">
      <c r="A83" s="448" t="s">
        <v>3647</v>
      </c>
      <c r="B83" s="445"/>
      <c r="C83" s="445"/>
      <c r="D83" s="445"/>
      <c r="E83" s="445"/>
      <c r="F83" s="445"/>
      <c r="G83" s="445"/>
      <c r="H83" s="445"/>
      <c r="I83" s="445"/>
      <c r="J83" s="445"/>
      <c r="K83" s="445"/>
      <c r="L83" s="445"/>
      <c r="M83" s="445"/>
      <c r="N83" s="445"/>
      <c r="O83" s="445"/>
      <c r="P83" s="445"/>
      <c r="Q83" s="445"/>
      <c r="R83" s="445"/>
      <c r="S83" s="445"/>
      <c r="T83" s="445"/>
      <c r="U83" s="445"/>
      <c r="V83" s="445">
        <f t="shared" si="30"/>
        <v>0</v>
      </c>
      <c r="W83" s="406">
        <f t="shared" si="31"/>
        <v>0</v>
      </c>
    </row>
    <row r="84" spans="1:23" ht="15.6" x14ac:dyDescent="0.3">
      <c r="A84" s="448" t="s">
        <v>3648</v>
      </c>
      <c r="B84" s="445"/>
      <c r="C84" s="445"/>
      <c r="D84" s="445"/>
      <c r="E84" s="445"/>
      <c r="F84" s="445"/>
      <c r="G84" s="445"/>
      <c r="H84" s="445"/>
      <c r="I84" s="445"/>
      <c r="J84" s="445"/>
      <c r="K84" s="445"/>
      <c r="L84" s="445"/>
      <c r="M84" s="445"/>
      <c r="N84" s="445"/>
      <c r="O84" s="445"/>
      <c r="P84" s="445"/>
      <c r="Q84" s="445"/>
      <c r="R84" s="445"/>
      <c r="S84" s="445"/>
      <c r="T84" s="445"/>
      <c r="U84" s="445"/>
      <c r="V84" s="445">
        <f t="shared" si="30"/>
        <v>0</v>
      </c>
      <c r="W84" s="406">
        <f t="shared" si="31"/>
        <v>0</v>
      </c>
    </row>
    <row r="85" spans="1:23" ht="15.6" x14ac:dyDescent="0.3">
      <c r="A85" s="449" t="s">
        <v>295</v>
      </c>
      <c r="B85" s="445"/>
      <c r="C85" s="445"/>
      <c r="D85" s="445"/>
      <c r="E85" s="445"/>
      <c r="F85" s="445"/>
      <c r="G85" s="445"/>
      <c r="H85" s="445"/>
      <c r="I85" s="445"/>
      <c r="J85" s="445"/>
      <c r="K85" s="445"/>
      <c r="L85" s="445"/>
      <c r="M85" s="445"/>
      <c r="N85" s="445"/>
      <c r="O85" s="445"/>
      <c r="P85" s="445"/>
      <c r="Q85" s="445"/>
      <c r="R85" s="445"/>
      <c r="S85" s="445"/>
      <c r="T85" s="423"/>
      <c r="U85" s="445"/>
      <c r="V85" s="445">
        <f t="shared" si="30"/>
        <v>0</v>
      </c>
      <c r="W85" s="406">
        <f t="shared" si="31"/>
        <v>0</v>
      </c>
    </row>
    <row r="86" spans="1:23" ht="15.6" x14ac:dyDescent="0.3">
      <c r="A86" s="450" t="s">
        <v>3649</v>
      </c>
      <c r="B86" s="445"/>
      <c r="C86" s="445"/>
      <c r="D86" s="445"/>
      <c r="E86" s="423"/>
      <c r="F86" s="445"/>
      <c r="G86" s="445"/>
      <c r="H86" s="445"/>
      <c r="I86" s="445"/>
      <c r="J86" s="445"/>
      <c r="K86" s="445"/>
      <c r="L86" s="445"/>
      <c r="M86" s="445"/>
      <c r="N86" s="445"/>
      <c r="O86" s="445"/>
      <c r="P86" s="445"/>
      <c r="Q86" s="445"/>
      <c r="R86" s="445"/>
      <c r="S86" s="445"/>
      <c r="T86" s="445"/>
      <c r="U86" s="445"/>
      <c r="V86" s="445">
        <f t="shared" si="30"/>
        <v>0</v>
      </c>
      <c r="W86" s="406">
        <f t="shared" si="31"/>
        <v>0</v>
      </c>
    </row>
    <row r="87" spans="1:23" ht="16.2" thickBot="1" x14ac:dyDescent="0.35">
      <c r="A87" s="450" t="s">
        <v>3650</v>
      </c>
      <c r="B87" s="445"/>
      <c r="C87" s="445"/>
      <c r="D87" s="445"/>
      <c r="E87" s="445"/>
      <c r="F87" s="445"/>
      <c r="G87" s="445"/>
      <c r="H87" s="445"/>
      <c r="I87" s="445"/>
      <c r="J87" s="445"/>
      <c r="K87" s="445"/>
      <c r="L87" s="445"/>
      <c r="M87" s="445"/>
      <c r="N87" s="445"/>
      <c r="O87" s="445"/>
      <c r="P87" s="445"/>
      <c r="Q87" s="423"/>
      <c r="R87" s="414">
        <v>4</v>
      </c>
      <c r="S87" s="445"/>
      <c r="T87" s="445"/>
      <c r="U87" s="445"/>
      <c r="V87" s="445">
        <f t="shared" si="30"/>
        <v>4</v>
      </c>
      <c r="W87" s="406">
        <f t="shared" si="31"/>
        <v>1</v>
      </c>
    </row>
    <row r="88" spans="1:23" ht="16.2" thickBot="1" x14ac:dyDescent="0.35">
      <c r="A88" s="390"/>
      <c r="B88" s="586" t="s">
        <v>3273</v>
      </c>
      <c r="C88" s="587" t="s">
        <v>3454</v>
      </c>
      <c r="D88" s="588" t="s">
        <v>10</v>
      </c>
      <c r="E88" s="587" t="s">
        <v>17</v>
      </c>
      <c r="F88" s="588" t="s">
        <v>3272</v>
      </c>
      <c r="G88" s="587" t="s">
        <v>9</v>
      </c>
      <c r="H88" s="588" t="s">
        <v>5</v>
      </c>
      <c r="I88" s="587" t="s">
        <v>11</v>
      </c>
      <c r="J88" s="588" t="s">
        <v>24</v>
      </c>
      <c r="K88" s="587" t="s">
        <v>3593</v>
      </c>
      <c r="L88" s="588" t="s">
        <v>3592</v>
      </c>
      <c r="M88" s="587" t="s">
        <v>0</v>
      </c>
      <c r="N88" s="587" t="s">
        <v>14</v>
      </c>
      <c r="O88" s="588" t="s">
        <v>23</v>
      </c>
      <c r="P88" s="587" t="s">
        <v>3455</v>
      </c>
      <c r="Q88" s="588" t="s">
        <v>4</v>
      </c>
      <c r="R88" s="587" t="s">
        <v>3096</v>
      </c>
      <c r="S88" s="588" t="s">
        <v>16</v>
      </c>
      <c r="T88" s="587" t="s">
        <v>3</v>
      </c>
      <c r="U88" s="588" t="s">
        <v>21</v>
      </c>
      <c r="V88" s="598"/>
      <c r="W88" s="407"/>
    </row>
    <row r="89" spans="1:23" ht="17.399999999999999" x14ac:dyDescent="0.3">
      <c r="A89" s="397" t="s">
        <v>176</v>
      </c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434"/>
      <c r="R89" s="597"/>
      <c r="S89" s="597"/>
      <c r="T89" s="597"/>
      <c r="U89" s="601"/>
      <c r="V89" s="445">
        <f t="shared" si="30"/>
        <v>0</v>
      </c>
      <c r="W89" s="406">
        <f t="shared" si="31"/>
        <v>0</v>
      </c>
    </row>
    <row r="90" spans="1:23" ht="15.6" x14ac:dyDescent="0.3">
      <c r="A90" s="448" t="s">
        <v>3651</v>
      </c>
      <c r="B90" s="445"/>
      <c r="C90" s="445"/>
      <c r="D90" s="445"/>
      <c r="E90" s="445"/>
      <c r="F90" s="445"/>
      <c r="G90" s="445"/>
      <c r="H90" s="445"/>
      <c r="I90" s="445"/>
      <c r="J90" s="445"/>
      <c r="K90" s="445"/>
      <c r="L90" s="445"/>
      <c r="M90" s="445"/>
      <c r="N90" s="445"/>
      <c r="O90" s="445"/>
      <c r="P90" s="445"/>
      <c r="Q90" s="445"/>
      <c r="R90" s="445"/>
      <c r="S90" s="423"/>
      <c r="T90" s="423"/>
      <c r="U90" s="599"/>
      <c r="V90" s="445">
        <f t="shared" si="30"/>
        <v>0</v>
      </c>
      <c r="W90" s="406">
        <f>COUNT(B90:U90)</f>
        <v>0</v>
      </c>
    </row>
    <row r="91" spans="1:23" ht="15.6" x14ac:dyDescent="0.3">
      <c r="A91" s="448" t="s">
        <v>3652</v>
      </c>
      <c r="B91" s="445"/>
      <c r="C91" s="445"/>
      <c r="D91" s="445"/>
      <c r="E91" s="445"/>
      <c r="F91" s="445"/>
      <c r="G91" s="445"/>
      <c r="H91" s="445"/>
      <c r="I91" s="445"/>
      <c r="J91" s="445"/>
      <c r="K91" s="445"/>
      <c r="L91" s="445"/>
      <c r="M91" s="445"/>
      <c r="N91" s="445"/>
      <c r="O91" s="445"/>
      <c r="P91" s="445"/>
      <c r="Q91" s="445"/>
      <c r="R91" s="445"/>
      <c r="S91" s="423"/>
      <c r="T91" s="423"/>
      <c r="U91" s="445"/>
      <c r="V91" s="445">
        <f t="shared" ref="V91:V95" si="32">SUM(B91:U91)</f>
        <v>0</v>
      </c>
      <c r="W91" s="406">
        <f t="shared" ref="W91:W95" si="33">COUNT(B91:U91)</f>
        <v>0</v>
      </c>
    </row>
    <row r="92" spans="1:23" ht="15.6" x14ac:dyDescent="0.3">
      <c r="A92" s="448" t="s">
        <v>686</v>
      </c>
      <c r="B92" s="445"/>
      <c r="C92" s="445"/>
      <c r="D92" s="445"/>
      <c r="E92" s="445"/>
      <c r="F92" s="445"/>
      <c r="G92" s="445"/>
      <c r="H92" s="445"/>
      <c r="I92" s="445"/>
      <c r="J92" s="445"/>
      <c r="K92" s="445"/>
      <c r="L92" s="445"/>
      <c r="M92" s="445"/>
      <c r="N92" s="445"/>
      <c r="O92" s="445"/>
      <c r="P92" s="445"/>
      <c r="Q92" s="445"/>
      <c r="R92" s="445"/>
      <c r="S92" s="423"/>
      <c r="T92" s="423"/>
      <c r="U92" s="445"/>
      <c r="V92" s="445">
        <f t="shared" si="32"/>
        <v>0</v>
      </c>
      <c r="W92" s="406">
        <f t="shared" si="33"/>
        <v>0</v>
      </c>
    </row>
    <row r="93" spans="1:23" ht="15.6" x14ac:dyDescent="0.3">
      <c r="A93" s="450" t="s">
        <v>873</v>
      </c>
      <c r="B93" s="445"/>
      <c r="C93" s="445"/>
      <c r="D93" s="445"/>
      <c r="E93" s="445"/>
      <c r="F93" s="445"/>
      <c r="G93" s="445"/>
      <c r="H93" s="445"/>
      <c r="I93" s="445"/>
      <c r="J93" s="445"/>
      <c r="K93" s="445"/>
      <c r="L93" s="445"/>
      <c r="M93" s="445"/>
      <c r="N93" s="445"/>
      <c r="O93" s="445"/>
      <c r="P93" s="445"/>
      <c r="Q93" s="445"/>
      <c r="R93" s="445"/>
      <c r="S93" s="423"/>
      <c r="T93" s="414">
        <v>1</v>
      </c>
      <c r="U93" s="445"/>
      <c r="V93" s="445">
        <f t="shared" si="32"/>
        <v>1</v>
      </c>
      <c r="W93" s="406">
        <f t="shared" si="33"/>
        <v>1</v>
      </c>
    </row>
    <row r="94" spans="1:23" ht="15.6" x14ac:dyDescent="0.3">
      <c r="A94" s="450" t="s">
        <v>120</v>
      </c>
      <c r="B94" s="445"/>
      <c r="C94" s="445"/>
      <c r="D94" s="445"/>
      <c r="E94" s="445"/>
      <c r="F94" s="445"/>
      <c r="G94" s="445"/>
      <c r="H94" s="445"/>
      <c r="I94" s="445"/>
      <c r="J94" s="445"/>
      <c r="K94" s="445"/>
      <c r="L94" s="445"/>
      <c r="M94" s="445"/>
      <c r="N94" s="445"/>
      <c r="O94" s="445"/>
      <c r="P94" s="445"/>
      <c r="Q94" s="445"/>
      <c r="R94" s="445"/>
      <c r="S94" s="423"/>
      <c r="T94" s="423"/>
      <c r="U94" s="445"/>
      <c r="V94" s="445">
        <f t="shared" si="32"/>
        <v>0</v>
      </c>
      <c r="W94" s="406">
        <f t="shared" si="33"/>
        <v>0</v>
      </c>
    </row>
    <row r="95" spans="1:23" ht="15.6" x14ac:dyDescent="0.3">
      <c r="A95" s="450" t="s">
        <v>198</v>
      </c>
      <c r="B95" s="445"/>
      <c r="C95" s="445"/>
      <c r="D95" s="414">
        <v>1</v>
      </c>
      <c r="E95" s="445"/>
      <c r="F95" s="445"/>
      <c r="G95" s="445"/>
      <c r="H95" s="445"/>
      <c r="I95" s="445"/>
      <c r="J95" s="445"/>
      <c r="K95" s="445"/>
      <c r="L95" s="445"/>
      <c r="M95" s="445"/>
      <c r="N95" s="445"/>
      <c r="O95" s="445"/>
      <c r="P95" s="445"/>
      <c r="Q95" s="445"/>
      <c r="R95" s="445"/>
      <c r="S95" s="423"/>
      <c r="T95" s="423"/>
      <c r="U95" s="445"/>
      <c r="V95" s="445">
        <f t="shared" si="32"/>
        <v>1</v>
      </c>
      <c r="W95" s="406">
        <f t="shared" si="33"/>
        <v>1</v>
      </c>
    </row>
    <row r="96" spans="1:23" ht="17.399999999999999" x14ac:dyDescent="0.3">
      <c r="A96" s="5" t="s">
        <v>200</v>
      </c>
      <c r="B96" s="596"/>
      <c r="C96" s="596"/>
      <c r="D96" s="596"/>
      <c r="E96" s="596"/>
      <c r="F96" s="596"/>
      <c r="G96" s="596"/>
      <c r="H96" s="596"/>
      <c r="I96" s="596"/>
      <c r="J96" s="596"/>
      <c r="K96" s="596"/>
      <c r="L96" s="596"/>
      <c r="M96" s="596"/>
      <c r="N96" s="596"/>
      <c r="O96" s="596"/>
      <c r="P96" s="596"/>
      <c r="Q96" s="596"/>
      <c r="R96" s="596"/>
      <c r="S96" s="596"/>
      <c r="T96" s="596"/>
      <c r="U96" s="598"/>
      <c r="V96" s="598"/>
      <c r="W96" s="407"/>
    </row>
    <row r="97" spans="1:23" ht="15.6" x14ac:dyDescent="0.3">
      <c r="A97" s="457" t="s">
        <v>3653</v>
      </c>
      <c r="B97" s="592"/>
      <c r="C97" s="445"/>
      <c r="D97" s="445"/>
      <c r="E97" s="445"/>
      <c r="F97" s="423"/>
      <c r="G97" s="445"/>
      <c r="H97" s="445"/>
      <c r="I97" s="445"/>
      <c r="J97" s="445"/>
      <c r="K97" s="445"/>
      <c r="L97" s="445"/>
      <c r="M97" s="445"/>
      <c r="N97" s="445"/>
      <c r="O97" s="445"/>
      <c r="P97" s="445"/>
      <c r="Q97" s="445"/>
      <c r="R97" s="423"/>
      <c r="S97" s="445"/>
      <c r="T97" s="414">
        <v>3</v>
      </c>
      <c r="U97" s="599"/>
      <c r="V97" s="445">
        <f>SUM(B97:U97)</f>
        <v>3</v>
      </c>
      <c r="W97" s="406">
        <f>COUNT(B97:U97)</f>
        <v>1</v>
      </c>
    </row>
    <row r="98" spans="1:23" ht="15.6" x14ac:dyDescent="0.3">
      <c r="A98" s="457" t="s">
        <v>3553</v>
      </c>
      <c r="B98" s="592"/>
      <c r="C98" s="445"/>
      <c r="D98" s="445"/>
      <c r="E98" s="423"/>
      <c r="F98" s="445"/>
      <c r="G98" s="445"/>
      <c r="H98" s="445"/>
      <c r="I98" s="445"/>
      <c r="J98" s="445"/>
      <c r="K98" s="445"/>
      <c r="L98" s="445"/>
      <c r="M98" s="445"/>
      <c r="N98" s="445"/>
      <c r="O98" s="445"/>
      <c r="P98" s="445"/>
      <c r="Q98" s="445"/>
      <c r="R98" s="414">
        <v>14</v>
      </c>
      <c r="S98" s="445"/>
      <c r="T98" s="445"/>
      <c r="U98" s="599"/>
      <c r="V98" s="445">
        <f t="shared" ref="V98:V109" si="34">SUM(B98:U98)</f>
        <v>14</v>
      </c>
      <c r="W98" s="406">
        <f t="shared" ref="W98:W109" si="35">COUNT(B98:U98)</f>
        <v>1</v>
      </c>
    </row>
    <row r="99" spans="1:23" ht="15.6" x14ac:dyDescent="0.3">
      <c r="A99" s="457" t="s">
        <v>3654</v>
      </c>
      <c r="B99" s="592"/>
      <c r="C99" s="445"/>
      <c r="D99" s="445"/>
      <c r="E99" s="445"/>
      <c r="F99" s="445"/>
      <c r="G99" s="445"/>
      <c r="H99" s="445"/>
      <c r="I99" s="445"/>
      <c r="J99" s="445"/>
      <c r="K99" s="445"/>
      <c r="L99" s="445"/>
      <c r="M99" s="445"/>
      <c r="N99" s="445"/>
      <c r="O99" s="445"/>
      <c r="P99" s="445"/>
      <c r="Q99" s="445"/>
      <c r="R99" s="445"/>
      <c r="S99" s="445"/>
      <c r="T99" s="445"/>
      <c r="U99" s="599"/>
      <c r="V99" s="445">
        <f t="shared" si="34"/>
        <v>0</v>
      </c>
      <c r="W99" s="406">
        <f t="shared" si="35"/>
        <v>0</v>
      </c>
    </row>
    <row r="100" spans="1:23" ht="15.6" x14ac:dyDescent="0.3">
      <c r="A100" s="457" t="s">
        <v>3655</v>
      </c>
      <c r="B100" s="592"/>
      <c r="C100" s="445"/>
      <c r="D100" s="445"/>
      <c r="E100" s="445"/>
      <c r="F100" s="445"/>
      <c r="G100" s="445"/>
      <c r="H100" s="445"/>
      <c r="I100" s="445"/>
      <c r="J100" s="423"/>
      <c r="K100" s="445"/>
      <c r="L100" s="445"/>
      <c r="M100" s="445"/>
      <c r="N100" s="423"/>
      <c r="O100" s="445"/>
      <c r="P100" s="445"/>
      <c r="Q100" s="445"/>
      <c r="R100" s="445"/>
      <c r="S100" s="445"/>
      <c r="T100" s="445"/>
      <c r="U100" s="599"/>
      <c r="V100" s="445">
        <f t="shared" si="34"/>
        <v>0</v>
      </c>
      <c r="W100" s="406">
        <f t="shared" si="35"/>
        <v>0</v>
      </c>
    </row>
    <row r="101" spans="1:23" ht="15.6" x14ac:dyDescent="0.3">
      <c r="A101" s="457" t="s">
        <v>831</v>
      </c>
      <c r="B101" s="592"/>
      <c r="C101" s="445"/>
      <c r="D101" s="445"/>
      <c r="E101" s="445"/>
      <c r="F101" s="445"/>
      <c r="G101" s="445"/>
      <c r="H101" s="445"/>
      <c r="I101" s="423"/>
      <c r="J101" s="445"/>
      <c r="K101" s="445"/>
      <c r="L101" s="445"/>
      <c r="M101" s="445"/>
      <c r="N101" s="445"/>
      <c r="O101" s="445"/>
      <c r="P101" s="445"/>
      <c r="Q101" s="445"/>
      <c r="R101" s="445"/>
      <c r="S101" s="445"/>
      <c r="T101" s="445"/>
      <c r="U101" s="599"/>
      <c r="V101" s="445">
        <f t="shared" si="34"/>
        <v>0</v>
      </c>
      <c r="W101" s="406">
        <f t="shared" si="35"/>
        <v>0</v>
      </c>
    </row>
    <row r="102" spans="1:23" ht="15.6" x14ac:dyDescent="0.3">
      <c r="A102" s="457" t="s">
        <v>3656</v>
      </c>
      <c r="B102" s="592"/>
      <c r="C102" s="445"/>
      <c r="D102" s="445"/>
      <c r="E102" s="445"/>
      <c r="F102" s="445"/>
      <c r="G102" s="445"/>
      <c r="H102" s="445"/>
      <c r="I102" s="445"/>
      <c r="J102" s="445"/>
      <c r="K102" s="445"/>
      <c r="L102" s="445"/>
      <c r="M102" s="445"/>
      <c r="N102" s="445"/>
      <c r="O102" s="445"/>
      <c r="P102" s="445"/>
      <c r="Q102" s="445"/>
      <c r="R102" s="445"/>
      <c r="S102" s="423"/>
      <c r="T102" s="445"/>
      <c r="U102" s="599"/>
      <c r="V102" s="445">
        <f t="shared" si="34"/>
        <v>0</v>
      </c>
      <c r="W102" s="406">
        <f t="shared" si="35"/>
        <v>0</v>
      </c>
    </row>
    <row r="103" spans="1:23" ht="15.6" x14ac:dyDescent="0.3">
      <c r="A103" s="450" t="s">
        <v>891</v>
      </c>
      <c r="B103" s="592"/>
      <c r="C103" s="445"/>
      <c r="D103" s="445"/>
      <c r="E103" s="445"/>
      <c r="F103" s="445"/>
      <c r="G103" s="445"/>
      <c r="H103" s="445"/>
      <c r="I103" s="445"/>
      <c r="J103" s="445"/>
      <c r="K103" s="445"/>
      <c r="L103" s="445"/>
      <c r="M103" s="445"/>
      <c r="N103" s="445"/>
      <c r="O103" s="445"/>
      <c r="P103" s="445"/>
      <c r="Q103" s="445"/>
      <c r="R103" s="445"/>
      <c r="S103" s="423"/>
      <c r="T103" s="445"/>
      <c r="U103" s="599"/>
      <c r="V103" s="445"/>
      <c r="W103" s="406"/>
    </row>
    <row r="104" spans="1:23" ht="15.6" x14ac:dyDescent="0.3">
      <c r="A104" s="458" t="s">
        <v>3657</v>
      </c>
      <c r="B104" s="592"/>
      <c r="C104" s="445"/>
      <c r="D104" s="445"/>
      <c r="E104" s="445">
        <v>2</v>
      </c>
      <c r="F104" s="445"/>
      <c r="G104" s="445"/>
      <c r="H104" s="445"/>
      <c r="I104" s="445"/>
      <c r="J104" s="445"/>
      <c r="K104" s="414">
        <v>2</v>
      </c>
      <c r="L104" s="445"/>
      <c r="M104" s="445"/>
      <c r="N104" s="445"/>
      <c r="O104" s="445"/>
      <c r="P104" s="445"/>
      <c r="Q104" s="445"/>
      <c r="R104" s="445"/>
      <c r="S104" s="423"/>
      <c r="T104" s="445"/>
      <c r="U104" s="599"/>
      <c r="V104" s="445"/>
      <c r="W104" s="406"/>
    </row>
    <row r="105" spans="1:23" ht="15.6" x14ac:dyDescent="0.3">
      <c r="A105" s="458" t="s">
        <v>3658</v>
      </c>
      <c r="B105" s="592"/>
      <c r="C105" s="445"/>
      <c r="D105" s="445"/>
      <c r="E105" s="445"/>
      <c r="F105" s="445"/>
      <c r="G105" s="445"/>
      <c r="H105" s="445"/>
      <c r="I105" s="445"/>
      <c r="J105" s="445"/>
      <c r="K105" s="445"/>
      <c r="L105" s="445"/>
      <c r="M105" s="414">
        <v>28</v>
      </c>
      <c r="N105" s="445"/>
      <c r="O105" s="445"/>
      <c r="P105" s="445"/>
      <c r="Q105" s="445"/>
      <c r="R105" s="445"/>
      <c r="S105" s="423"/>
      <c r="T105" s="445"/>
      <c r="U105" s="599"/>
      <c r="V105" s="445"/>
      <c r="W105" s="406"/>
    </row>
    <row r="106" spans="1:23" ht="15.6" x14ac:dyDescent="0.3">
      <c r="A106" s="458" t="s">
        <v>3659</v>
      </c>
      <c r="B106" s="592"/>
      <c r="C106" s="445"/>
      <c r="D106" s="445"/>
      <c r="E106" s="445"/>
      <c r="F106" s="445"/>
      <c r="G106" s="445"/>
      <c r="H106" s="445"/>
      <c r="I106" s="445"/>
      <c r="J106" s="445"/>
      <c r="K106" s="445"/>
      <c r="L106" s="445"/>
      <c r="M106" s="445"/>
      <c r="N106" s="445"/>
      <c r="O106" s="445"/>
      <c r="P106" s="445"/>
      <c r="Q106" s="445"/>
      <c r="R106" s="445"/>
      <c r="S106" s="423"/>
      <c r="T106" s="445"/>
      <c r="U106" s="599"/>
      <c r="V106" s="445"/>
      <c r="W106" s="406"/>
    </row>
    <row r="107" spans="1:23" ht="16.2" thickBot="1" x14ac:dyDescent="0.35">
      <c r="A107" s="458" t="s">
        <v>698</v>
      </c>
      <c r="B107" s="602"/>
      <c r="C107" s="591"/>
      <c r="D107" s="591"/>
      <c r="E107" s="591"/>
      <c r="F107" s="591"/>
      <c r="G107" s="591"/>
      <c r="H107" s="591"/>
      <c r="I107" s="591"/>
      <c r="J107" s="591"/>
      <c r="K107" s="415">
        <v>2</v>
      </c>
      <c r="L107" s="591"/>
      <c r="M107" s="591"/>
      <c r="N107" s="591"/>
      <c r="O107" s="591"/>
      <c r="P107" s="591"/>
      <c r="Q107" s="591"/>
      <c r="R107" s="591"/>
      <c r="S107" s="444"/>
      <c r="T107" s="591"/>
      <c r="U107" s="603"/>
      <c r="V107" s="591"/>
      <c r="W107" s="411"/>
    </row>
    <row r="108" spans="1:23" ht="18" thickBot="1" x14ac:dyDescent="0.35">
      <c r="A108" s="397" t="s">
        <v>227</v>
      </c>
      <c r="B108" s="593" t="s">
        <v>3273</v>
      </c>
      <c r="C108" s="589" t="s">
        <v>3454</v>
      </c>
      <c r="D108" s="594" t="s">
        <v>10</v>
      </c>
      <c r="E108" s="589" t="s">
        <v>17</v>
      </c>
      <c r="F108" s="594" t="s">
        <v>3272</v>
      </c>
      <c r="G108" s="589" t="s">
        <v>9</v>
      </c>
      <c r="H108" s="594" t="s">
        <v>5</v>
      </c>
      <c r="I108" s="589" t="s">
        <v>11</v>
      </c>
      <c r="J108" s="594" t="s">
        <v>24</v>
      </c>
      <c r="K108" s="589" t="s">
        <v>3593</v>
      </c>
      <c r="L108" s="594" t="s">
        <v>3592</v>
      </c>
      <c r="M108" s="589" t="s">
        <v>0</v>
      </c>
      <c r="N108" s="589" t="s">
        <v>14</v>
      </c>
      <c r="O108" s="594" t="s">
        <v>23</v>
      </c>
      <c r="P108" s="589" t="s">
        <v>3455</v>
      </c>
      <c r="Q108" s="594" t="s">
        <v>4</v>
      </c>
      <c r="R108" s="589" t="s">
        <v>3096</v>
      </c>
      <c r="S108" s="594" t="s">
        <v>16</v>
      </c>
      <c r="T108" s="589" t="s">
        <v>3</v>
      </c>
      <c r="U108" s="595" t="s">
        <v>21</v>
      </c>
      <c r="V108" s="600"/>
      <c r="W108" s="454"/>
    </row>
    <row r="109" spans="1:23" ht="15.6" x14ac:dyDescent="0.3">
      <c r="A109" s="448" t="s">
        <v>3660</v>
      </c>
      <c r="B109" s="445"/>
      <c r="C109" s="445"/>
      <c r="D109" s="445"/>
      <c r="E109" s="445"/>
      <c r="F109" s="445"/>
      <c r="G109" s="445"/>
      <c r="H109" s="445"/>
      <c r="I109" s="445"/>
      <c r="J109" s="445"/>
      <c r="K109" s="445"/>
      <c r="L109" s="445"/>
      <c r="M109" s="423"/>
      <c r="N109" s="445"/>
      <c r="O109" s="445"/>
      <c r="P109" s="445"/>
      <c r="Q109" s="445"/>
      <c r="R109" s="423"/>
      <c r="S109" s="445"/>
      <c r="T109" s="445"/>
      <c r="U109" s="445"/>
      <c r="V109" s="445">
        <f t="shared" si="34"/>
        <v>0</v>
      </c>
      <c r="W109" s="406">
        <f t="shared" si="35"/>
        <v>0</v>
      </c>
    </row>
    <row r="110" spans="1:23" ht="15.6" x14ac:dyDescent="0.3">
      <c r="A110" s="448" t="s">
        <v>3661</v>
      </c>
      <c r="B110" s="445"/>
      <c r="C110" s="445"/>
      <c r="D110" s="445"/>
      <c r="E110" s="445"/>
      <c r="F110" s="445"/>
      <c r="G110" s="445"/>
      <c r="H110" s="445"/>
      <c r="I110" s="445"/>
      <c r="J110" s="445"/>
      <c r="K110" s="445"/>
      <c r="L110" s="445"/>
      <c r="M110" s="445"/>
      <c r="N110" s="445"/>
      <c r="O110" s="445"/>
      <c r="P110" s="445"/>
      <c r="Q110" s="445"/>
      <c r="R110" s="445"/>
      <c r="S110" s="445"/>
      <c r="T110" s="445"/>
      <c r="U110" s="445"/>
      <c r="V110" s="445">
        <f t="shared" ref="V110:V123" si="36">SUM(B110:U110)</f>
        <v>0</v>
      </c>
      <c r="W110" s="406">
        <f t="shared" ref="W110:W123" si="37">COUNT(B110:U110)</f>
        <v>0</v>
      </c>
    </row>
    <row r="111" spans="1:23" ht="15.6" x14ac:dyDescent="0.3">
      <c r="A111" s="448" t="s">
        <v>3192</v>
      </c>
      <c r="B111" s="445"/>
      <c r="C111" s="445"/>
      <c r="D111" s="445"/>
      <c r="E111" s="445"/>
      <c r="F111" s="445"/>
      <c r="G111" s="445"/>
      <c r="H111" s="445"/>
      <c r="I111" s="445"/>
      <c r="J111" s="445"/>
      <c r="K111" s="445"/>
      <c r="L111" s="445"/>
      <c r="M111" s="445"/>
      <c r="N111" s="445"/>
      <c r="O111" s="445"/>
      <c r="P111" s="445"/>
      <c r="Q111" s="445"/>
      <c r="R111" s="445"/>
      <c r="S111" s="445"/>
      <c r="T111" s="445"/>
      <c r="U111" s="445"/>
      <c r="V111" s="445">
        <f t="shared" si="36"/>
        <v>0</v>
      </c>
      <c r="W111" s="406">
        <f t="shared" si="37"/>
        <v>0</v>
      </c>
    </row>
    <row r="112" spans="1:23" ht="15.6" x14ac:dyDescent="0.3">
      <c r="A112" s="448" t="s">
        <v>3662</v>
      </c>
      <c r="B112" s="445"/>
      <c r="C112" s="445"/>
      <c r="D112" s="445"/>
      <c r="E112" s="445"/>
      <c r="F112" s="445"/>
      <c r="G112" s="445"/>
      <c r="H112" s="445"/>
      <c r="I112" s="445"/>
      <c r="J112" s="445"/>
      <c r="K112" s="445"/>
      <c r="L112" s="445"/>
      <c r="M112" s="445"/>
      <c r="N112" s="445"/>
      <c r="O112" s="445"/>
      <c r="P112" s="445"/>
      <c r="Q112" s="445"/>
      <c r="R112" s="445"/>
      <c r="S112" s="445"/>
      <c r="T112" s="445"/>
      <c r="U112" s="414">
        <v>2</v>
      </c>
      <c r="V112" s="445">
        <f t="shared" si="36"/>
        <v>2</v>
      </c>
      <c r="W112" s="406">
        <f t="shared" si="37"/>
        <v>1</v>
      </c>
    </row>
    <row r="113" spans="1:23" ht="15.6" x14ac:dyDescent="0.3">
      <c r="A113" s="448" t="s">
        <v>3255</v>
      </c>
      <c r="B113" s="445"/>
      <c r="C113" s="445"/>
      <c r="D113" s="445"/>
      <c r="E113" s="445"/>
      <c r="F113" s="445"/>
      <c r="G113" s="445"/>
      <c r="H113" s="445"/>
      <c r="I113" s="445"/>
      <c r="J113" s="445"/>
      <c r="K113" s="445"/>
      <c r="L113" s="445"/>
      <c r="M113" s="445"/>
      <c r="N113" s="423"/>
      <c r="O113" s="445"/>
      <c r="P113" s="445"/>
      <c r="Q113" s="445"/>
      <c r="R113" s="445"/>
      <c r="S113" s="445"/>
      <c r="T113" s="445"/>
      <c r="U113" s="445"/>
      <c r="V113" s="445">
        <f t="shared" si="36"/>
        <v>0</v>
      </c>
      <c r="W113" s="406">
        <f t="shared" si="37"/>
        <v>0</v>
      </c>
    </row>
    <row r="114" spans="1:23" ht="15.6" x14ac:dyDescent="0.3">
      <c r="A114" s="457" t="s">
        <v>3663</v>
      </c>
      <c r="B114" s="445"/>
      <c r="C114" s="445"/>
      <c r="D114" s="445"/>
      <c r="E114" s="445"/>
      <c r="F114" s="445"/>
      <c r="G114" s="445"/>
      <c r="H114" s="445"/>
      <c r="I114" s="445"/>
      <c r="J114" s="445">
        <v>6</v>
      </c>
      <c r="K114" s="445"/>
      <c r="L114" s="445"/>
      <c r="M114" s="445"/>
      <c r="N114" s="445"/>
      <c r="O114" s="445"/>
      <c r="P114" s="445"/>
      <c r="Q114" s="445"/>
      <c r="R114" s="445"/>
      <c r="S114" s="445"/>
      <c r="T114" s="445"/>
      <c r="U114" s="414">
        <v>102</v>
      </c>
      <c r="V114" s="445">
        <f t="shared" si="36"/>
        <v>108</v>
      </c>
      <c r="W114" s="406">
        <f t="shared" si="37"/>
        <v>2</v>
      </c>
    </row>
    <row r="115" spans="1:23" ht="15.6" x14ac:dyDescent="0.3">
      <c r="A115" s="457" t="s">
        <v>3147</v>
      </c>
      <c r="B115" s="445"/>
      <c r="C115" s="445"/>
      <c r="D115" s="445"/>
      <c r="E115" s="445"/>
      <c r="F115" s="445"/>
      <c r="G115" s="445"/>
      <c r="H115" s="445"/>
      <c r="I115" s="445"/>
      <c r="J115" s="445"/>
      <c r="K115" s="445"/>
      <c r="L115" s="445"/>
      <c r="M115" s="445"/>
      <c r="N115" s="445"/>
      <c r="O115" s="445"/>
      <c r="P115" s="445"/>
      <c r="Q115" s="445"/>
      <c r="R115" s="445"/>
      <c r="S115" s="445"/>
      <c r="T115" s="445"/>
      <c r="U115" s="445"/>
      <c r="V115" s="445">
        <f t="shared" si="36"/>
        <v>0</v>
      </c>
      <c r="W115" s="406">
        <f t="shared" si="37"/>
        <v>0</v>
      </c>
    </row>
    <row r="116" spans="1:23" ht="15.6" x14ac:dyDescent="0.3">
      <c r="A116" s="457" t="s">
        <v>3664</v>
      </c>
      <c r="B116" s="414">
        <v>3</v>
      </c>
      <c r="C116" s="445"/>
      <c r="D116" s="445"/>
      <c r="E116" s="445"/>
      <c r="F116" s="445"/>
      <c r="G116" s="445"/>
      <c r="H116" s="445"/>
      <c r="I116" s="445"/>
      <c r="J116" s="445"/>
      <c r="K116" s="445"/>
      <c r="L116" s="445"/>
      <c r="M116" s="445"/>
      <c r="N116" s="445"/>
      <c r="O116" s="445"/>
      <c r="P116" s="445"/>
      <c r="Q116" s="445"/>
      <c r="R116" s="445"/>
      <c r="S116" s="445"/>
      <c r="T116" s="445"/>
      <c r="U116" s="445">
        <v>2</v>
      </c>
      <c r="V116" s="445">
        <f t="shared" si="36"/>
        <v>5</v>
      </c>
      <c r="W116" s="406">
        <f t="shared" si="37"/>
        <v>2</v>
      </c>
    </row>
    <row r="117" spans="1:23" ht="15.6" x14ac:dyDescent="0.3">
      <c r="A117" s="457" t="s">
        <v>3665</v>
      </c>
      <c r="B117" s="445"/>
      <c r="C117" s="445"/>
      <c r="D117" s="445"/>
      <c r="E117" s="445"/>
      <c r="F117" s="445"/>
      <c r="G117" s="445"/>
      <c r="H117" s="423"/>
      <c r="I117" s="445"/>
      <c r="J117" s="445"/>
      <c r="K117" s="445"/>
      <c r="L117" s="445"/>
      <c r="M117" s="445"/>
      <c r="N117" s="445"/>
      <c r="O117" s="445"/>
      <c r="P117" s="445"/>
      <c r="Q117" s="445"/>
      <c r="R117" s="445"/>
      <c r="S117" s="445"/>
      <c r="T117" s="445"/>
      <c r="U117" s="445"/>
      <c r="V117" s="445">
        <f t="shared" si="36"/>
        <v>0</v>
      </c>
      <c r="W117" s="406">
        <f t="shared" si="37"/>
        <v>0</v>
      </c>
    </row>
    <row r="118" spans="1:23" ht="15.6" x14ac:dyDescent="0.3">
      <c r="A118" s="457" t="s">
        <v>3666</v>
      </c>
      <c r="B118" s="445"/>
      <c r="C118" s="445"/>
      <c r="D118" s="445"/>
      <c r="E118" s="445"/>
      <c r="F118" s="445"/>
      <c r="G118" s="445"/>
      <c r="H118" s="445"/>
      <c r="I118" s="445"/>
      <c r="J118" s="445"/>
      <c r="K118" s="445"/>
      <c r="L118" s="445"/>
      <c r="M118" s="445"/>
      <c r="N118" s="445"/>
      <c r="O118" s="445"/>
      <c r="P118" s="445"/>
      <c r="Q118" s="445"/>
      <c r="R118" s="423"/>
      <c r="S118" s="445"/>
      <c r="T118" s="445"/>
      <c r="U118" s="445"/>
      <c r="V118" s="445">
        <f t="shared" si="36"/>
        <v>0</v>
      </c>
      <c r="W118" s="406">
        <f t="shared" si="37"/>
        <v>0</v>
      </c>
    </row>
    <row r="119" spans="1:23" ht="15.6" x14ac:dyDescent="0.3">
      <c r="A119" s="457" t="s">
        <v>3667</v>
      </c>
      <c r="B119" s="445"/>
      <c r="C119" s="445"/>
      <c r="D119" s="445"/>
      <c r="E119" s="445"/>
      <c r="F119" s="445"/>
      <c r="G119" s="445"/>
      <c r="H119" s="445"/>
      <c r="I119" s="445"/>
      <c r="J119" s="445"/>
      <c r="K119" s="445"/>
      <c r="L119" s="445"/>
      <c r="M119" s="445"/>
      <c r="N119" s="445"/>
      <c r="O119" s="445"/>
      <c r="P119" s="445"/>
      <c r="Q119" s="445"/>
      <c r="R119" s="445"/>
      <c r="S119" s="445"/>
      <c r="T119" s="445"/>
      <c r="U119" s="445"/>
      <c r="V119" s="445">
        <f t="shared" si="36"/>
        <v>0</v>
      </c>
      <c r="W119" s="406">
        <f t="shared" si="37"/>
        <v>0</v>
      </c>
    </row>
    <row r="120" spans="1:23" ht="15.6" x14ac:dyDescent="0.3">
      <c r="A120" s="449" t="s">
        <v>3506</v>
      </c>
      <c r="B120" s="445"/>
      <c r="C120" s="445"/>
      <c r="D120" s="445"/>
      <c r="E120" s="445"/>
      <c r="F120" s="445"/>
      <c r="G120" s="445"/>
      <c r="H120" s="445"/>
      <c r="I120" s="445"/>
      <c r="J120" s="445"/>
      <c r="K120" s="445"/>
      <c r="L120" s="445"/>
      <c r="M120" s="445"/>
      <c r="N120" s="445"/>
      <c r="O120" s="445"/>
      <c r="P120" s="445"/>
      <c r="Q120" s="445"/>
      <c r="R120" s="445"/>
      <c r="S120" s="445"/>
      <c r="T120" s="445"/>
      <c r="U120" s="414">
        <v>2</v>
      </c>
      <c r="V120" s="445">
        <f t="shared" si="36"/>
        <v>2</v>
      </c>
      <c r="W120" s="406">
        <f t="shared" si="37"/>
        <v>1</v>
      </c>
    </row>
    <row r="121" spans="1:23" ht="15.6" x14ac:dyDescent="0.3">
      <c r="A121" s="449" t="s">
        <v>3668</v>
      </c>
      <c r="B121" s="445"/>
      <c r="C121" s="445"/>
      <c r="D121" s="445"/>
      <c r="E121" s="445"/>
      <c r="F121" s="445"/>
      <c r="G121" s="445"/>
      <c r="H121" s="445"/>
      <c r="I121" s="445"/>
      <c r="J121" s="445"/>
      <c r="K121" s="445"/>
      <c r="L121" s="445"/>
      <c r="M121" s="445"/>
      <c r="N121" s="445"/>
      <c r="O121" s="445"/>
      <c r="P121" s="445"/>
      <c r="Q121" s="445"/>
      <c r="R121" s="445"/>
      <c r="S121" s="445"/>
      <c r="T121" s="445"/>
      <c r="U121" s="414">
        <v>1</v>
      </c>
      <c r="V121" s="445">
        <f t="shared" si="36"/>
        <v>1</v>
      </c>
      <c r="W121" s="406">
        <f t="shared" si="37"/>
        <v>1</v>
      </c>
    </row>
    <row r="122" spans="1:23" ht="15.6" x14ac:dyDescent="0.3">
      <c r="A122" s="449" t="s">
        <v>3505</v>
      </c>
      <c r="B122" s="445"/>
      <c r="C122" s="445"/>
      <c r="D122" s="445"/>
      <c r="E122" s="445"/>
      <c r="F122" s="445"/>
      <c r="G122" s="445"/>
      <c r="H122" s="445"/>
      <c r="I122" s="445"/>
      <c r="J122" s="445"/>
      <c r="K122" s="445"/>
      <c r="L122" s="445"/>
      <c r="M122" s="445"/>
      <c r="N122" s="445"/>
      <c r="O122" s="445"/>
      <c r="P122" s="445"/>
      <c r="Q122" s="445"/>
      <c r="R122" s="445"/>
      <c r="S122" s="445"/>
      <c r="T122" s="445"/>
      <c r="U122" s="445"/>
      <c r="V122" s="445">
        <f t="shared" si="36"/>
        <v>0</v>
      </c>
      <c r="W122" s="406">
        <f t="shared" si="37"/>
        <v>0</v>
      </c>
    </row>
    <row r="123" spans="1:23" ht="15.6" x14ac:dyDescent="0.3">
      <c r="A123" s="449" t="s">
        <v>3669</v>
      </c>
      <c r="B123" s="445"/>
      <c r="C123" s="445"/>
      <c r="D123" s="445"/>
      <c r="E123" s="445"/>
      <c r="F123" s="445"/>
      <c r="G123" s="445"/>
      <c r="H123" s="445"/>
      <c r="I123" s="445"/>
      <c r="J123" s="445"/>
      <c r="K123" s="445"/>
      <c r="L123" s="445"/>
      <c r="M123" s="445"/>
      <c r="N123" s="445"/>
      <c r="O123" s="445"/>
      <c r="P123" s="445"/>
      <c r="Q123" s="445"/>
      <c r="R123" s="445"/>
      <c r="S123" s="445"/>
      <c r="T123" s="445"/>
      <c r="U123" s="445"/>
      <c r="V123" s="591">
        <f t="shared" si="36"/>
        <v>0</v>
      </c>
      <c r="W123" s="411">
        <f t="shared" si="37"/>
        <v>0</v>
      </c>
    </row>
    <row r="124" spans="1:23" ht="17.399999999999999" x14ac:dyDescent="0.3">
      <c r="A124" s="5" t="s">
        <v>248</v>
      </c>
      <c r="B124" s="596"/>
      <c r="C124" s="596"/>
      <c r="D124" s="596"/>
      <c r="E124" s="596"/>
      <c r="F124" s="596"/>
      <c r="G124" s="596"/>
      <c r="H124" s="596"/>
      <c r="I124" s="596"/>
      <c r="J124" s="596"/>
      <c r="K124" s="596"/>
      <c r="L124" s="596"/>
      <c r="M124" s="596"/>
      <c r="N124" s="596"/>
      <c r="O124" s="596"/>
      <c r="P124" s="596"/>
      <c r="Q124" s="596"/>
      <c r="R124" s="596"/>
      <c r="S124" s="596"/>
      <c r="T124" s="596"/>
      <c r="U124" s="596"/>
      <c r="V124" s="604"/>
      <c r="W124" s="447"/>
    </row>
    <row r="125" spans="1:23" ht="15.6" x14ac:dyDescent="0.3">
      <c r="A125" s="389" t="s">
        <v>3670</v>
      </c>
      <c r="B125" s="509"/>
      <c r="C125" s="509"/>
      <c r="D125" s="509"/>
      <c r="E125" s="509"/>
      <c r="F125" s="509"/>
      <c r="G125" s="509"/>
      <c r="H125" s="509"/>
      <c r="I125" s="509"/>
      <c r="J125" s="509"/>
      <c r="K125" s="509"/>
      <c r="L125" s="509"/>
      <c r="M125" s="509"/>
      <c r="N125" s="509"/>
      <c r="O125" s="509"/>
      <c r="P125" s="509"/>
      <c r="Q125" s="509"/>
      <c r="R125" s="509"/>
      <c r="S125" s="509"/>
      <c r="T125" s="509"/>
      <c r="U125" s="509"/>
      <c r="V125" s="597">
        <f t="shared" ref="V125:V133" si="38">SUM(B125:U125)</f>
        <v>0</v>
      </c>
      <c r="W125" s="412">
        <f t="shared" ref="W125:W133" si="39">COUNT(B125:U125)</f>
        <v>0</v>
      </c>
    </row>
    <row r="126" spans="1:23" ht="15.6" x14ac:dyDescent="0.3">
      <c r="A126" s="389" t="s">
        <v>3671</v>
      </c>
      <c r="B126" s="445"/>
      <c r="C126" s="445"/>
      <c r="D126" s="445"/>
      <c r="E126" s="445"/>
      <c r="F126" s="445"/>
      <c r="G126" s="445"/>
      <c r="H126" s="445"/>
      <c r="I126" s="445"/>
      <c r="J126" s="445"/>
      <c r="K126" s="445"/>
      <c r="L126" s="445"/>
      <c r="M126" s="445"/>
      <c r="N126" s="445"/>
      <c r="O126" s="445"/>
      <c r="P126" s="445"/>
      <c r="Q126" s="445"/>
      <c r="R126" s="445"/>
      <c r="S126" s="445"/>
      <c r="T126" s="445"/>
      <c r="U126" s="414">
        <v>21</v>
      </c>
      <c r="V126" s="445">
        <f t="shared" si="38"/>
        <v>21</v>
      </c>
      <c r="W126" s="406">
        <f t="shared" si="39"/>
        <v>1</v>
      </c>
    </row>
    <row r="127" spans="1:23" ht="15.6" x14ac:dyDescent="0.3">
      <c r="A127" s="389" t="s">
        <v>3672</v>
      </c>
      <c r="B127" s="445"/>
      <c r="C127" s="445"/>
      <c r="D127" s="445">
        <v>2</v>
      </c>
      <c r="E127" s="445"/>
      <c r="F127" s="445"/>
      <c r="G127" s="445"/>
      <c r="H127" s="414">
        <v>3</v>
      </c>
      <c r="I127" s="445"/>
      <c r="J127" s="445"/>
      <c r="K127" s="445"/>
      <c r="L127" s="445"/>
      <c r="M127" s="445"/>
      <c r="N127" s="445"/>
      <c r="O127" s="445"/>
      <c r="P127" s="445"/>
      <c r="Q127" s="445"/>
      <c r="R127" s="445"/>
      <c r="S127" s="445"/>
      <c r="T127" s="445"/>
      <c r="U127" s="445"/>
      <c r="V127" s="445">
        <f t="shared" si="38"/>
        <v>5</v>
      </c>
      <c r="W127" s="406">
        <f t="shared" si="39"/>
        <v>2</v>
      </c>
    </row>
    <row r="128" spans="1:23" ht="15.6" x14ac:dyDescent="0.3">
      <c r="A128" s="389" t="s">
        <v>994</v>
      </c>
      <c r="B128" s="445"/>
      <c r="C128" s="445"/>
      <c r="D128" s="445"/>
      <c r="E128" s="445"/>
      <c r="F128" s="445"/>
      <c r="G128" s="445"/>
      <c r="H128" s="445"/>
      <c r="I128" s="445"/>
      <c r="J128" s="445"/>
      <c r="K128" s="445"/>
      <c r="L128" s="445"/>
      <c r="M128" s="445"/>
      <c r="N128" s="445"/>
      <c r="O128" s="445"/>
      <c r="P128" s="445"/>
      <c r="Q128" s="445"/>
      <c r="R128" s="445"/>
      <c r="S128" s="445"/>
      <c r="T128" s="445"/>
      <c r="U128" s="445"/>
      <c r="V128" s="445">
        <f t="shared" si="38"/>
        <v>0</v>
      </c>
      <c r="W128" s="406">
        <f t="shared" si="39"/>
        <v>0</v>
      </c>
    </row>
    <row r="129" spans="1:24" ht="15.6" x14ac:dyDescent="0.3">
      <c r="A129" s="389" t="s">
        <v>3673</v>
      </c>
      <c r="B129" s="445"/>
      <c r="C129" s="445"/>
      <c r="D129" s="445"/>
      <c r="E129" s="414">
        <v>2</v>
      </c>
      <c r="F129" s="445"/>
      <c r="G129" s="445"/>
      <c r="H129" s="445"/>
      <c r="I129" s="445"/>
      <c r="J129" s="445"/>
      <c r="K129" s="445"/>
      <c r="L129" s="445"/>
      <c r="M129" s="445"/>
      <c r="N129" s="445"/>
      <c r="O129" s="445"/>
      <c r="P129" s="445"/>
      <c r="Q129" s="445"/>
      <c r="R129" s="445"/>
      <c r="S129" s="445"/>
      <c r="T129" s="445"/>
      <c r="U129" s="445"/>
      <c r="V129" s="445">
        <f t="shared" si="38"/>
        <v>2</v>
      </c>
      <c r="W129" s="406">
        <f t="shared" si="39"/>
        <v>1</v>
      </c>
    </row>
    <row r="130" spans="1:24" ht="15.6" x14ac:dyDescent="0.3">
      <c r="A130" s="389" t="s">
        <v>3674</v>
      </c>
      <c r="B130" s="445"/>
      <c r="C130" s="445"/>
      <c r="D130" s="445"/>
      <c r="E130" s="445"/>
      <c r="F130" s="445"/>
      <c r="G130" s="445"/>
      <c r="H130" s="445"/>
      <c r="I130" s="445"/>
      <c r="J130" s="445"/>
      <c r="K130" s="445"/>
      <c r="L130" s="445"/>
      <c r="M130" s="445"/>
      <c r="N130" s="445"/>
      <c r="O130" s="445"/>
      <c r="P130" s="445"/>
      <c r="Q130" s="445"/>
      <c r="R130" s="445"/>
      <c r="S130" s="445"/>
      <c r="T130" s="445"/>
      <c r="U130" s="445"/>
      <c r="V130" s="445">
        <f t="shared" si="38"/>
        <v>0</v>
      </c>
      <c r="W130" s="406">
        <f t="shared" si="39"/>
        <v>0</v>
      </c>
    </row>
    <row r="131" spans="1:24" ht="15.6" x14ac:dyDescent="0.3">
      <c r="A131" s="390" t="s">
        <v>1161</v>
      </c>
      <c r="B131" s="445"/>
      <c r="C131" s="445"/>
      <c r="D131" s="445"/>
      <c r="E131" s="445"/>
      <c r="F131" s="445"/>
      <c r="G131" s="445"/>
      <c r="H131" s="445"/>
      <c r="I131" s="445"/>
      <c r="J131" s="445"/>
      <c r="K131" s="445"/>
      <c r="L131" s="445"/>
      <c r="M131" s="445"/>
      <c r="N131" s="445"/>
      <c r="O131" s="445"/>
      <c r="P131" s="445"/>
      <c r="Q131" s="445"/>
      <c r="R131" s="445"/>
      <c r="S131" s="445"/>
      <c r="T131" s="445"/>
      <c r="U131" s="445"/>
      <c r="V131" s="445">
        <f t="shared" si="38"/>
        <v>0</v>
      </c>
      <c r="W131" s="406">
        <f t="shared" si="39"/>
        <v>0</v>
      </c>
    </row>
    <row r="132" spans="1:24" ht="15.6" x14ac:dyDescent="0.3">
      <c r="A132" s="390" t="s">
        <v>256</v>
      </c>
      <c r="B132" s="591"/>
      <c r="C132" s="591"/>
      <c r="D132" s="591"/>
      <c r="E132" s="591"/>
      <c r="F132" s="591"/>
      <c r="G132" s="591"/>
      <c r="H132" s="591"/>
      <c r="I132" s="591"/>
      <c r="J132" s="591"/>
      <c r="K132" s="591"/>
      <c r="L132" s="591"/>
      <c r="M132" s="591"/>
      <c r="N132" s="591"/>
      <c r="O132" s="591"/>
      <c r="P132" s="591"/>
      <c r="Q132" s="591"/>
      <c r="R132" s="591"/>
      <c r="S132" s="415">
        <v>11</v>
      </c>
      <c r="T132" s="591"/>
      <c r="U132" s="591"/>
      <c r="V132" s="591">
        <f t="shared" si="38"/>
        <v>11</v>
      </c>
      <c r="W132" s="411">
        <f t="shared" si="39"/>
        <v>1</v>
      </c>
    </row>
    <row r="133" spans="1:24" ht="16.2" thickBot="1" x14ac:dyDescent="0.35">
      <c r="A133" s="390" t="s">
        <v>3675</v>
      </c>
      <c r="B133" s="445"/>
      <c r="C133" s="445"/>
      <c r="D133" s="445"/>
      <c r="E133" s="445"/>
      <c r="F133" s="445"/>
      <c r="G133" s="445"/>
      <c r="H133" s="445"/>
      <c r="I133" s="445"/>
      <c r="J133" s="445"/>
      <c r="K133" s="445"/>
      <c r="L133" s="445"/>
      <c r="M133" s="445"/>
      <c r="N133" s="445"/>
      <c r="O133" s="445"/>
      <c r="P133" s="414">
        <v>61</v>
      </c>
      <c r="Q133" s="445"/>
      <c r="R133" s="445"/>
      <c r="S133" s="445"/>
      <c r="T133" s="445"/>
      <c r="U133" s="445"/>
      <c r="V133" s="445">
        <f t="shared" si="38"/>
        <v>61</v>
      </c>
      <c r="W133" s="406">
        <f t="shared" si="39"/>
        <v>1</v>
      </c>
    </row>
    <row r="134" spans="1:24" ht="16.2" thickBot="1" x14ac:dyDescent="0.35">
      <c r="A134" s="463"/>
      <c r="B134" s="605" t="s">
        <v>3273</v>
      </c>
      <c r="C134" s="606" t="s">
        <v>3454</v>
      </c>
      <c r="D134" s="607" t="s">
        <v>10</v>
      </c>
      <c r="E134" s="606" t="s">
        <v>17</v>
      </c>
      <c r="F134" s="607" t="s">
        <v>3272</v>
      </c>
      <c r="G134" s="606" t="s">
        <v>9</v>
      </c>
      <c r="H134" s="607" t="s">
        <v>5</v>
      </c>
      <c r="I134" s="606" t="s">
        <v>11</v>
      </c>
      <c r="J134" s="607" t="s">
        <v>24</v>
      </c>
      <c r="K134" s="606" t="s">
        <v>3593</v>
      </c>
      <c r="L134" s="607" t="s">
        <v>3592</v>
      </c>
      <c r="M134" s="606" t="s">
        <v>0</v>
      </c>
      <c r="N134" s="606" t="s">
        <v>14</v>
      </c>
      <c r="O134" s="607" t="s">
        <v>23</v>
      </c>
      <c r="P134" s="606" t="s">
        <v>3455</v>
      </c>
      <c r="Q134" s="607" t="s">
        <v>4</v>
      </c>
      <c r="R134" s="606" t="s">
        <v>3096</v>
      </c>
      <c r="S134" s="607" t="s">
        <v>16</v>
      </c>
      <c r="T134" s="606" t="s">
        <v>3</v>
      </c>
      <c r="U134" s="608" t="s">
        <v>21</v>
      </c>
      <c r="V134" s="598"/>
      <c r="W134" s="407"/>
    </row>
    <row r="135" spans="1:24" ht="17.399999999999999" x14ac:dyDescent="0.3">
      <c r="A135" s="5" t="s">
        <v>276</v>
      </c>
      <c r="B135" s="234"/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  <c r="R135" s="234"/>
      <c r="S135" s="234"/>
      <c r="T135" s="234"/>
      <c r="U135" s="234"/>
      <c r="V135" s="598"/>
      <c r="W135" s="407"/>
    </row>
    <row r="136" spans="1:24" ht="15.6" x14ac:dyDescent="0.3">
      <c r="A136" s="457" t="s">
        <v>30</v>
      </c>
      <c r="B136" s="609"/>
      <c r="C136" s="509"/>
      <c r="D136" s="509"/>
      <c r="E136" s="509"/>
      <c r="F136" s="509"/>
      <c r="G136" s="509"/>
      <c r="H136" s="509"/>
      <c r="I136" s="509"/>
      <c r="J136" s="509"/>
      <c r="K136" s="509"/>
      <c r="L136" s="509"/>
      <c r="M136" s="509"/>
      <c r="N136" s="509"/>
      <c r="O136" s="365">
        <v>15</v>
      </c>
      <c r="P136" s="365">
        <v>10</v>
      </c>
      <c r="Q136" s="509"/>
      <c r="R136" s="504">
        <v>36</v>
      </c>
      <c r="S136" s="509"/>
      <c r="T136" s="365">
        <v>33</v>
      </c>
      <c r="U136" s="509"/>
      <c r="V136" s="445">
        <f t="shared" ref="V136" si="40">SUM(B136:U136)</f>
        <v>94</v>
      </c>
      <c r="W136" s="406">
        <f t="shared" ref="W136" si="41">COUNT(B136:U136)</f>
        <v>4</v>
      </c>
    </row>
    <row r="137" spans="1:24" ht="15.6" x14ac:dyDescent="0.3">
      <c r="A137" s="457" t="s">
        <v>3676</v>
      </c>
      <c r="B137" s="592"/>
      <c r="C137" s="445"/>
      <c r="D137" s="445"/>
      <c r="E137" s="445"/>
      <c r="F137" s="445"/>
      <c r="G137" s="445"/>
      <c r="H137" s="445"/>
      <c r="I137" s="445"/>
      <c r="J137" s="445"/>
      <c r="K137" s="445"/>
      <c r="L137" s="445"/>
      <c r="M137" s="445"/>
      <c r="N137" s="445"/>
      <c r="O137" s="445"/>
      <c r="P137" s="445"/>
      <c r="Q137" s="445"/>
      <c r="R137" s="445"/>
      <c r="S137" s="423"/>
      <c r="T137" s="445"/>
      <c r="U137" s="445"/>
      <c r="V137" s="445">
        <f>SUM(B137:U137)</f>
        <v>0</v>
      </c>
      <c r="W137" s="406">
        <f>COUNT(B137:U137)</f>
        <v>0</v>
      </c>
    </row>
    <row r="138" spans="1:24" ht="15.6" x14ac:dyDescent="0.3">
      <c r="A138" s="457" t="s">
        <v>3677</v>
      </c>
      <c r="B138" s="592"/>
      <c r="C138" s="445"/>
      <c r="D138" s="445"/>
      <c r="E138" s="445"/>
      <c r="F138" s="445"/>
      <c r="G138" s="445"/>
      <c r="H138" s="445"/>
      <c r="I138" s="445"/>
      <c r="J138" s="445"/>
      <c r="K138" s="445"/>
      <c r="L138" s="445"/>
      <c r="M138" s="445"/>
      <c r="N138" s="445"/>
      <c r="O138" s="445"/>
      <c r="P138" s="445"/>
      <c r="Q138" s="445"/>
      <c r="R138" s="445"/>
      <c r="S138" s="445"/>
      <c r="T138" s="445"/>
      <c r="U138" s="445"/>
      <c r="V138" s="445">
        <f t="shared" ref="V138:V147" si="42">SUM(B138:U138)</f>
        <v>0</v>
      </c>
      <c r="W138" s="406">
        <f t="shared" ref="W138:W147" si="43">COUNT(B138:U138)</f>
        <v>0</v>
      </c>
    </row>
    <row r="139" spans="1:24" ht="15.6" x14ac:dyDescent="0.3">
      <c r="A139" s="457" t="s">
        <v>3678</v>
      </c>
      <c r="B139" s="592"/>
      <c r="C139" s="445"/>
      <c r="D139" s="423"/>
      <c r="E139" s="445"/>
      <c r="F139" s="445"/>
      <c r="G139" s="445"/>
      <c r="H139" s="445"/>
      <c r="I139" s="445"/>
      <c r="J139" s="445"/>
      <c r="K139" s="445"/>
      <c r="L139" s="445"/>
      <c r="M139" s="445"/>
      <c r="N139" s="445"/>
      <c r="O139" s="445"/>
      <c r="P139" s="445"/>
      <c r="Q139" s="445"/>
      <c r="R139" s="445"/>
      <c r="S139" s="445"/>
      <c r="T139" s="445"/>
      <c r="U139" s="445"/>
      <c r="V139" s="445">
        <f t="shared" si="42"/>
        <v>0</v>
      </c>
      <c r="W139" s="406">
        <f t="shared" si="43"/>
        <v>0</v>
      </c>
    </row>
    <row r="140" spans="1:24" ht="15.6" x14ac:dyDescent="0.3">
      <c r="A140" s="458" t="s">
        <v>756</v>
      </c>
      <c r="B140" s="602"/>
      <c r="C140" s="591"/>
      <c r="D140" s="444"/>
      <c r="E140" s="591"/>
      <c r="F140" s="591"/>
      <c r="G140" s="591"/>
      <c r="H140" s="591"/>
      <c r="I140" s="591"/>
      <c r="J140" s="591"/>
      <c r="K140" s="591"/>
      <c r="L140" s="591"/>
      <c r="M140" s="591"/>
      <c r="N140" s="591"/>
      <c r="O140" s="591"/>
      <c r="P140" s="591"/>
      <c r="Q140" s="591"/>
      <c r="R140" s="415">
        <v>3</v>
      </c>
      <c r="S140" s="591"/>
      <c r="T140" s="591"/>
      <c r="U140" s="591"/>
      <c r="V140" s="591">
        <f t="shared" ref="V140" si="44">SUM(B140:U140)</f>
        <v>3</v>
      </c>
      <c r="W140" s="411">
        <f t="shared" ref="W140" si="45">COUNT(B140:U140)</f>
        <v>1</v>
      </c>
    </row>
    <row r="141" spans="1:24" ht="17.399999999999999" x14ac:dyDescent="0.3">
      <c r="A141" s="466" t="s">
        <v>311</v>
      </c>
      <c r="B141" s="604"/>
      <c r="C141" s="604"/>
      <c r="D141" s="604"/>
      <c r="E141" s="604"/>
      <c r="F141" s="604"/>
      <c r="G141" s="604"/>
      <c r="H141" s="604"/>
      <c r="I141" s="604"/>
      <c r="J141" s="604"/>
      <c r="K141" s="604"/>
      <c r="L141" s="604"/>
      <c r="M141" s="604"/>
      <c r="N141" s="604"/>
      <c r="O141" s="604"/>
      <c r="P141" s="604"/>
      <c r="Q141" s="604"/>
      <c r="R141" s="460"/>
      <c r="S141" s="604"/>
      <c r="T141" s="604"/>
      <c r="U141" s="604"/>
      <c r="V141" s="604"/>
      <c r="W141" s="447"/>
      <c r="X141" s="435"/>
    </row>
    <row r="142" spans="1:24" ht="15.6" x14ac:dyDescent="0.3">
      <c r="A142" s="457" t="s">
        <v>3528</v>
      </c>
      <c r="B142" s="610"/>
      <c r="C142" s="597"/>
      <c r="D142" s="597"/>
      <c r="E142" s="434"/>
      <c r="F142" s="597"/>
      <c r="G142" s="597"/>
      <c r="H142" s="597"/>
      <c r="I142" s="597"/>
      <c r="J142" s="597"/>
      <c r="K142" s="597"/>
      <c r="L142" s="434"/>
      <c r="M142" s="597"/>
      <c r="N142" s="597"/>
      <c r="O142" s="597"/>
      <c r="P142" s="597"/>
      <c r="Q142" s="597"/>
      <c r="R142" s="597"/>
      <c r="S142" s="597"/>
      <c r="T142" s="597"/>
      <c r="U142" s="597"/>
      <c r="V142" s="597">
        <f t="shared" si="42"/>
        <v>0</v>
      </c>
      <c r="W142" s="412">
        <f t="shared" si="43"/>
        <v>0</v>
      </c>
    </row>
    <row r="143" spans="1:24" ht="15.6" x14ac:dyDescent="0.3">
      <c r="A143" s="457" t="s">
        <v>3679</v>
      </c>
      <c r="B143" s="592"/>
      <c r="C143" s="445"/>
      <c r="D143" s="445"/>
      <c r="E143" s="445">
        <v>1</v>
      </c>
      <c r="F143" s="445"/>
      <c r="G143" s="445"/>
      <c r="H143" s="445"/>
      <c r="I143" s="445"/>
      <c r="J143" s="445"/>
      <c r="K143" s="445"/>
      <c r="L143" s="445"/>
      <c r="M143" s="414">
        <v>5</v>
      </c>
      <c r="N143" s="445"/>
      <c r="O143" s="445"/>
      <c r="P143" s="445"/>
      <c r="Q143" s="445"/>
      <c r="R143" s="423"/>
      <c r="S143" s="445"/>
      <c r="T143" s="445"/>
      <c r="U143" s="445"/>
      <c r="V143" s="445">
        <f t="shared" si="42"/>
        <v>6</v>
      </c>
      <c r="W143" s="406">
        <f t="shared" si="43"/>
        <v>2</v>
      </c>
    </row>
    <row r="144" spans="1:24" ht="15.6" x14ac:dyDescent="0.3">
      <c r="A144" s="457" t="s">
        <v>3680</v>
      </c>
      <c r="B144" s="592"/>
      <c r="C144" s="445"/>
      <c r="D144" s="445"/>
      <c r="E144" s="445"/>
      <c r="F144" s="445"/>
      <c r="G144" s="445"/>
      <c r="H144" s="445"/>
      <c r="I144" s="445"/>
      <c r="J144" s="445"/>
      <c r="K144" s="445"/>
      <c r="L144" s="445"/>
      <c r="M144" s="445"/>
      <c r="N144" s="445"/>
      <c r="O144" s="445"/>
      <c r="P144" s="445"/>
      <c r="Q144" s="445"/>
      <c r="R144" s="445"/>
      <c r="S144" s="445"/>
      <c r="T144" s="445"/>
      <c r="U144" s="445"/>
      <c r="V144" s="445">
        <f t="shared" si="42"/>
        <v>0</v>
      </c>
      <c r="W144" s="406">
        <f t="shared" si="43"/>
        <v>0</v>
      </c>
    </row>
    <row r="145" spans="1:23" ht="15.6" x14ac:dyDescent="0.3">
      <c r="A145" s="448" t="s">
        <v>3681</v>
      </c>
      <c r="B145" s="592"/>
      <c r="C145" s="445"/>
      <c r="D145" s="445"/>
      <c r="E145" s="445"/>
      <c r="F145" s="445"/>
      <c r="G145" s="445"/>
      <c r="H145" s="445"/>
      <c r="I145" s="445"/>
      <c r="J145" s="445"/>
      <c r="K145" s="445"/>
      <c r="L145" s="445"/>
      <c r="M145" s="445"/>
      <c r="N145" s="445"/>
      <c r="O145" s="445"/>
      <c r="P145" s="445"/>
      <c r="Q145" s="445"/>
      <c r="R145" s="445"/>
      <c r="S145" s="445"/>
      <c r="T145" s="445"/>
      <c r="U145" s="445"/>
      <c r="V145" s="445">
        <f t="shared" si="42"/>
        <v>0</v>
      </c>
      <c r="W145" s="406">
        <f t="shared" si="43"/>
        <v>0</v>
      </c>
    </row>
    <row r="146" spans="1:23" ht="15.6" x14ac:dyDescent="0.3">
      <c r="A146" s="458" t="s">
        <v>3682</v>
      </c>
      <c r="B146" s="592"/>
      <c r="C146" s="445"/>
      <c r="D146" s="445"/>
      <c r="E146" s="445"/>
      <c r="F146" s="445"/>
      <c r="G146" s="445"/>
      <c r="H146" s="445"/>
      <c r="I146" s="445"/>
      <c r="J146" s="445"/>
      <c r="K146" s="445"/>
      <c r="L146" s="423"/>
      <c r="M146" s="445"/>
      <c r="N146" s="445"/>
      <c r="O146" s="445"/>
      <c r="P146" s="445"/>
      <c r="Q146" s="445"/>
      <c r="R146" s="445"/>
      <c r="S146" s="445"/>
      <c r="T146" s="445"/>
      <c r="U146" s="445"/>
      <c r="V146" s="445">
        <f t="shared" si="42"/>
        <v>0</v>
      </c>
      <c r="W146" s="406">
        <f t="shared" si="43"/>
        <v>0</v>
      </c>
    </row>
    <row r="147" spans="1:23" ht="15.6" x14ac:dyDescent="0.3">
      <c r="A147" s="458" t="s">
        <v>3683</v>
      </c>
      <c r="B147" s="445">
        <v>15</v>
      </c>
      <c r="C147" s="445"/>
      <c r="D147" s="445"/>
      <c r="E147" s="445"/>
      <c r="F147" s="445"/>
      <c r="G147" s="445"/>
      <c r="H147" s="445"/>
      <c r="I147" s="445"/>
      <c r="J147" s="445"/>
      <c r="K147" s="445"/>
      <c r="L147" s="445"/>
      <c r="M147" s="445"/>
      <c r="N147" s="414">
        <v>27</v>
      </c>
      <c r="O147" s="445"/>
      <c r="P147" s="445"/>
      <c r="Q147" s="445"/>
      <c r="R147" s="445"/>
      <c r="S147" s="445"/>
      <c r="T147" s="445"/>
      <c r="U147" s="445"/>
      <c r="V147" s="445">
        <f t="shared" si="42"/>
        <v>42</v>
      </c>
      <c r="W147" s="406">
        <f t="shared" si="43"/>
        <v>2</v>
      </c>
    </row>
    <row r="148" spans="1:23" ht="15.6" x14ac:dyDescent="0.3">
      <c r="A148" s="458" t="s">
        <v>3684</v>
      </c>
      <c r="B148" s="445"/>
      <c r="C148" s="445"/>
      <c r="D148" s="445"/>
      <c r="E148" s="445"/>
      <c r="F148" s="445"/>
      <c r="G148" s="445"/>
      <c r="H148" s="445"/>
      <c r="I148" s="445"/>
      <c r="J148" s="445"/>
      <c r="K148" s="445"/>
      <c r="L148" s="445"/>
      <c r="M148" s="445"/>
      <c r="N148" s="445"/>
      <c r="O148" s="445"/>
      <c r="P148" s="445"/>
      <c r="Q148" s="445"/>
      <c r="R148" s="445"/>
      <c r="S148" s="445"/>
      <c r="T148" s="445"/>
      <c r="U148" s="445"/>
      <c r="V148" s="445">
        <f t="shared" ref="V148" si="46">SUM(B148:U148)</f>
        <v>0</v>
      </c>
      <c r="W148" s="406">
        <f t="shared" ref="W148" si="47">COUNT(B148:U148)</f>
        <v>0</v>
      </c>
    </row>
    <row r="149" spans="1:23" ht="17.399999999999999" x14ac:dyDescent="0.3">
      <c r="A149" s="467" t="s">
        <v>342</v>
      </c>
      <c r="B149" s="600"/>
      <c r="C149" s="600"/>
      <c r="D149" s="600"/>
      <c r="E149" s="600"/>
      <c r="F149" s="600"/>
      <c r="G149" s="600"/>
      <c r="H149" s="600"/>
      <c r="I149" s="600"/>
      <c r="J149" s="600"/>
      <c r="K149" s="600"/>
      <c r="L149" s="600"/>
      <c r="M149" s="600"/>
      <c r="N149" s="600"/>
      <c r="O149" s="600"/>
      <c r="P149" s="600"/>
      <c r="Q149" s="600"/>
      <c r="R149" s="600"/>
      <c r="S149" s="600"/>
      <c r="T149" s="600"/>
      <c r="U149" s="600"/>
      <c r="V149" s="600"/>
      <c r="W149" s="446"/>
    </row>
    <row r="150" spans="1:23" ht="15.6" x14ac:dyDescent="0.3">
      <c r="A150" s="448" t="s">
        <v>3685</v>
      </c>
      <c r="B150" s="445"/>
      <c r="C150" s="445"/>
      <c r="D150" s="445"/>
      <c r="E150" s="445">
        <v>1</v>
      </c>
      <c r="F150" s="445"/>
      <c r="G150" s="445"/>
      <c r="H150" s="445"/>
      <c r="I150" s="445"/>
      <c r="J150" s="445"/>
      <c r="K150" s="445"/>
      <c r="L150" s="445"/>
      <c r="M150" s="445"/>
      <c r="N150" s="445"/>
      <c r="O150" s="445"/>
      <c r="P150" s="445"/>
      <c r="Q150" s="445"/>
      <c r="R150" s="445"/>
      <c r="S150" s="414">
        <v>7</v>
      </c>
      <c r="T150" s="423"/>
      <c r="U150" s="445"/>
      <c r="V150" s="445">
        <f t="shared" ref="V150" si="48">SUM(B150:U150)</f>
        <v>8</v>
      </c>
      <c r="W150" s="406">
        <f t="shared" ref="W150" si="49">COUNT(B150:U150)</f>
        <v>2</v>
      </c>
    </row>
    <row r="151" spans="1:23" ht="15.6" x14ac:dyDescent="0.3">
      <c r="A151" s="448" t="s">
        <v>3521</v>
      </c>
      <c r="B151" s="445"/>
      <c r="C151" s="445"/>
      <c r="D151" s="445"/>
      <c r="E151" s="445"/>
      <c r="F151" s="445"/>
      <c r="G151" s="445"/>
      <c r="H151" s="445"/>
      <c r="I151" s="445"/>
      <c r="J151" s="445"/>
      <c r="K151" s="445"/>
      <c r="L151" s="445"/>
      <c r="M151" s="445"/>
      <c r="N151" s="445"/>
      <c r="O151" s="445"/>
      <c r="P151" s="445"/>
      <c r="Q151" s="445"/>
      <c r="R151" s="445"/>
      <c r="S151" s="445"/>
      <c r="T151" s="445"/>
      <c r="U151" s="445"/>
      <c r="V151" s="445"/>
      <c r="W151" s="406"/>
    </row>
    <row r="152" spans="1:23" ht="15.6" x14ac:dyDescent="0.3">
      <c r="A152" s="389" t="s">
        <v>3686</v>
      </c>
      <c r="B152" s="445"/>
      <c r="C152" s="445"/>
      <c r="D152" s="445"/>
      <c r="E152" s="445"/>
      <c r="F152" s="445">
        <v>1</v>
      </c>
      <c r="G152" s="445"/>
      <c r="H152" s="445"/>
      <c r="I152" s="445"/>
      <c r="J152" s="445"/>
      <c r="K152" s="445"/>
      <c r="L152" s="445"/>
      <c r="M152" s="445"/>
      <c r="N152" s="414">
        <v>7</v>
      </c>
      <c r="O152" s="445"/>
      <c r="P152" s="445"/>
      <c r="Q152" s="445"/>
      <c r="R152" s="445"/>
      <c r="S152" s="423"/>
      <c r="T152" s="445"/>
      <c r="U152" s="445"/>
      <c r="V152" s="445">
        <f>SUM(B152:U152)</f>
        <v>8</v>
      </c>
      <c r="W152" s="406">
        <f>COUNT(B152:U152)</f>
        <v>2</v>
      </c>
    </row>
    <row r="153" spans="1:23" ht="15.6" x14ac:dyDescent="0.3">
      <c r="A153" s="448" t="s">
        <v>3175</v>
      </c>
      <c r="B153" s="445"/>
      <c r="C153" s="445"/>
      <c r="D153" s="445"/>
      <c r="E153" s="445"/>
      <c r="F153" s="445"/>
      <c r="G153" s="445"/>
      <c r="H153" s="445"/>
      <c r="I153" s="445"/>
      <c r="J153" s="445"/>
      <c r="K153" s="445"/>
      <c r="L153" s="445"/>
      <c r="M153" s="445"/>
      <c r="N153" s="445"/>
      <c r="O153" s="445"/>
      <c r="P153" s="445"/>
      <c r="Q153" s="445"/>
      <c r="R153" s="445"/>
      <c r="S153" s="445"/>
      <c r="T153" s="445"/>
      <c r="U153" s="445"/>
      <c r="V153" s="445">
        <f t="shared" ref="V153:V158" si="50">SUM(B153:U153)</f>
        <v>0</v>
      </c>
      <c r="W153" s="406">
        <f t="shared" ref="W153:W158" si="51">COUNT(B153:U153)</f>
        <v>0</v>
      </c>
    </row>
    <row r="154" spans="1:23" ht="15.6" x14ac:dyDescent="0.3">
      <c r="A154" s="448" t="s">
        <v>208</v>
      </c>
      <c r="B154" s="445"/>
      <c r="C154" s="445"/>
      <c r="D154" s="445"/>
      <c r="E154" s="445"/>
      <c r="F154" s="445"/>
      <c r="G154" s="445"/>
      <c r="H154" s="445"/>
      <c r="I154" s="445"/>
      <c r="J154" s="445"/>
      <c r="K154" s="423"/>
      <c r="L154" s="445"/>
      <c r="M154" s="445"/>
      <c r="N154" s="423"/>
      <c r="O154" s="445"/>
      <c r="P154" s="445"/>
      <c r="Q154" s="445"/>
      <c r="R154" s="445"/>
      <c r="S154" s="445"/>
      <c r="T154" s="445"/>
      <c r="U154" s="445"/>
      <c r="V154" s="445">
        <f t="shared" si="50"/>
        <v>0</v>
      </c>
      <c r="W154" s="406">
        <f t="shared" si="51"/>
        <v>0</v>
      </c>
    </row>
    <row r="155" spans="1:23" ht="15.6" x14ac:dyDescent="0.3">
      <c r="A155" s="448" t="s">
        <v>3520</v>
      </c>
      <c r="B155" s="445"/>
      <c r="C155" s="423"/>
      <c r="D155" s="445"/>
      <c r="E155" s="445"/>
      <c r="F155" s="445"/>
      <c r="G155" s="445"/>
      <c r="H155" s="445"/>
      <c r="I155" s="445"/>
      <c r="J155" s="445"/>
      <c r="K155" s="445"/>
      <c r="L155" s="445"/>
      <c r="M155" s="445"/>
      <c r="N155" s="445"/>
      <c r="O155" s="445"/>
      <c r="P155" s="445"/>
      <c r="Q155" s="445"/>
      <c r="R155" s="445"/>
      <c r="S155" s="445"/>
      <c r="T155" s="445"/>
      <c r="U155" s="445"/>
      <c r="V155" s="445">
        <f t="shared" si="50"/>
        <v>0</v>
      </c>
      <c r="W155" s="406">
        <f t="shared" si="51"/>
        <v>0</v>
      </c>
    </row>
    <row r="156" spans="1:23" ht="15.6" x14ac:dyDescent="0.3">
      <c r="A156" s="448" t="s">
        <v>756</v>
      </c>
      <c r="B156" s="445"/>
      <c r="C156" s="445"/>
      <c r="D156" s="445"/>
      <c r="E156" s="445"/>
      <c r="F156" s="445"/>
      <c r="G156" s="445"/>
      <c r="H156" s="445"/>
      <c r="I156" s="445"/>
      <c r="J156" s="445"/>
      <c r="K156" s="445"/>
      <c r="L156" s="445"/>
      <c r="M156" s="445"/>
      <c r="N156" s="445"/>
      <c r="O156" s="445"/>
      <c r="P156" s="445"/>
      <c r="Q156" s="445"/>
      <c r="R156" s="445"/>
      <c r="S156" s="445"/>
      <c r="T156" s="445"/>
      <c r="U156" s="445"/>
      <c r="V156" s="445">
        <f t="shared" si="50"/>
        <v>0</v>
      </c>
      <c r="W156" s="406">
        <f t="shared" si="51"/>
        <v>0</v>
      </c>
    </row>
    <row r="157" spans="1:23" ht="15.6" x14ac:dyDescent="0.3">
      <c r="A157" s="448" t="s">
        <v>3687</v>
      </c>
      <c r="B157" s="445"/>
      <c r="C157" s="445"/>
      <c r="D157" s="445"/>
      <c r="E157" s="445"/>
      <c r="F157" s="414">
        <v>1</v>
      </c>
      <c r="G157" s="445"/>
      <c r="H157" s="445"/>
      <c r="I157" s="445"/>
      <c r="J157" s="445"/>
      <c r="K157" s="445"/>
      <c r="L157" s="445"/>
      <c r="M157" s="445"/>
      <c r="N157" s="445"/>
      <c r="O157" s="445"/>
      <c r="P157" s="445"/>
      <c r="Q157" s="445"/>
      <c r="R157" s="445"/>
      <c r="S157" s="423"/>
      <c r="T157" s="445"/>
      <c r="U157" s="445"/>
      <c r="V157" s="445">
        <f t="shared" si="50"/>
        <v>1</v>
      </c>
      <c r="W157" s="406">
        <f t="shared" si="51"/>
        <v>1</v>
      </c>
    </row>
    <row r="158" spans="1:23" ht="15.6" x14ac:dyDescent="0.3">
      <c r="A158" s="448" t="s">
        <v>3107</v>
      </c>
      <c r="B158" s="445"/>
      <c r="C158" s="445"/>
      <c r="D158" s="445"/>
      <c r="E158" s="445"/>
      <c r="F158" s="445"/>
      <c r="G158" s="423"/>
      <c r="H158" s="445"/>
      <c r="I158" s="445"/>
      <c r="J158" s="445"/>
      <c r="K158" s="445"/>
      <c r="L158" s="445"/>
      <c r="M158" s="445"/>
      <c r="N158" s="445"/>
      <c r="O158" s="445"/>
      <c r="P158" s="445"/>
      <c r="Q158" s="445"/>
      <c r="R158" s="445"/>
      <c r="S158" s="445"/>
      <c r="T158" s="445"/>
      <c r="U158" s="445"/>
      <c r="V158" s="445">
        <f t="shared" si="50"/>
        <v>0</v>
      </c>
      <c r="W158" s="406">
        <f t="shared" si="51"/>
        <v>0</v>
      </c>
    </row>
    <row r="159" spans="1:23" ht="15.6" x14ac:dyDescent="0.3">
      <c r="A159" s="448" t="s">
        <v>3688</v>
      </c>
      <c r="B159" s="445"/>
      <c r="C159" s="445"/>
      <c r="D159" s="445"/>
      <c r="E159" s="445"/>
      <c r="F159" s="445"/>
      <c r="G159" s="445"/>
      <c r="H159" s="445"/>
      <c r="I159" s="445"/>
      <c r="J159" s="445"/>
      <c r="K159" s="445"/>
      <c r="L159" s="445"/>
      <c r="M159" s="445"/>
      <c r="N159" s="445"/>
      <c r="O159" s="445"/>
      <c r="P159" s="445"/>
      <c r="Q159" s="445"/>
      <c r="R159" s="445"/>
      <c r="S159" s="445"/>
      <c r="T159" s="445"/>
      <c r="U159" s="445"/>
      <c r="V159" s="445">
        <f t="shared" ref="V159:V163" si="52">SUM(B159:U159)</f>
        <v>0</v>
      </c>
      <c r="W159" s="406">
        <f t="shared" ref="W159:W163" si="53">COUNT(B159:U159)</f>
        <v>0</v>
      </c>
    </row>
    <row r="160" spans="1:23" ht="15.6" x14ac:dyDescent="0.3">
      <c r="A160" s="448" t="s">
        <v>3689</v>
      </c>
      <c r="B160" s="445"/>
      <c r="C160" s="445"/>
      <c r="D160" s="445"/>
      <c r="E160" s="445"/>
      <c r="F160" s="445"/>
      <c r="G160" s="445"/>
      <c r="H160" s="445"/>
      <c r="I160" s="445"/>
      <c r="J160" s="445"/>
      <c r="K160" s="445"/>
      <c r="L160" s="445"/>
      <c r="M160" s="445"/>
      <c r="N160" s="445"/>
      <c r="O160" s="445"/>
      <c r="P160" s="445"/>
      <c r="Q160" s="445"/>
      <c r="R160" s="445"/>
      <c r="S160" s="445"/>
      <c r="T160" s="423"/>
      <c r="U160" s="445"/>
      <c r="V160" s="445">
        <f t="shared" si="52"/>
        <v>0</v>
      </c>
      <c r="W160" s="406">
        <f t="shared" si="53"/>
        <v>0</v>
      </c>
    </row>
    <row r="161" spans="1:23" ht="15.6" x14ac:dyDescent="0.3">
      <c r="A161" s="449" t="s">
        <v>791</v>
      </c>
      <c r="B161" s="445"/>
      <c r="C161" s="445"/>
      <c r="D161" s="445"/>
      <c r="E161" s="445"/>
      <c r="F161" s="445"/>
      <c r="G161" s="445"/>
      <c r="H161" s="445"/>
      <c r="I161" s="445"/>
      <c r="J161" s="445"/>
      <c r="K161" s="445"/>
      <c r="L161" s="445"/>
      <c r="M161" s="445"/>
      <c r="N161" s="445"/>
      <c r="O161" s="445"/>
      <c r="P161" s="445"/>
      <c r="Q161" s="445"/>
      <c r="R161" s="445"/>
      <c r="S161" s="445"/>
      <c r="T161" s="423"/>
      <c r="U161" s="445"/>
      <c r="V161" s="445">
        <f t="shared" si="52"/>
        <v>0</v>
      </c>
      <c r="W161" s="406">
        <f t="shared" si="53"/>
        <v>0</v>
      </c>
    </row>
    <row r="162" spans="1:23" ht="15.6" x14ac:dyDescent="0.3">
      <c r="A162" s="449" t="s">
        <v>360</v>
      </c>
      <c r="B162" s="445"/>
      <c r="C162" s="445"/>
      <c r="D162" s="445"/>
      <c r="E162" s="445"/>
      <c r="F162" s="445"/>
      <c r="G162" s="445"/>
      <c r="H162" s="445"/>
      <c r="I162" s="445"/>
      <c r="J162" s="445"/>
      <c r="K162" s="445"/>
      <c r="L162" s="445"/>
      <c r="M162" s="445"/>
      <c r="N162" s="445"/>
      <c r="O162" s="445"/>
      <c r="P162" s="445"/>
      <c r="Q162" s="445"/>
      <c r="R162" s="445"/>
      <c r="S162" s="445"/>
      <c r="T162" s="423"/>
      <c r="U162" s="445"/>
      <c r="V162" s="445">
        <f t="shared" si="52"/>
        <v>0</v>
      </c>
      <c r="W162" s="406">
        <f t="shared" si="53"/>
        <v>0</v>
      </c>
    </row>
    <row r="163" spans="1:23" ht="15.6" x14ac:dyDescent="0.3">
      <c r="A163" s="449" t="s">
        <v>3523</v>
      </c>
      <c r="B163" s="509"/>
      <c r="C163" s="509"/>
      <c r="D163" s="509"/>
      <c r="E163" s="509"/>
      <c r="F163" s="509"/>
      <c r="G163" s="509"/>
      <c r="H163" s="509"/>
      <c r="I163" s="509"/>
      <c r="J163" s="509"/>
      <c r="K163" s="509"/>
      <c r="L163" s="509"/>
      <c r="M163" s="509"/>
      <c r="N163" s="509"/>
      <c r="O163" s="509"/>
      <c r="P163" s="509"/>
      <c r="Q163" s="509"/>
      <c r="R163" s="509"/>
      <c r="S163" s="509"/>
      <c r="T163" s="509"/>
      <c r="U163" s="509"/>
      <c r="V163" s="445">
        <f t="shared" si="52"/>
        <v>0</v>
      </c>
      <c r="W163" s="406">
        <f t="shared" si="53"/>
        <v>0</v>
      </c>
    </row>
    <row r="164" spans="1:23" ht="15.6" x14ac:dyDescent="0.3">
      <c r="A164" s="449" t="s">
        <v>45</v>
      </c>
      <c r="B164" s="445"/>
      <c r="C164" s="445"/>
      <c r="D164" s="445"/>
      <c r="E164" s="445"/>
      <c r="F164" s="445"/>
      <c r="G164" s="445"/>
      <c r="H164" s="445"/>
      <c r="I164" s="445"/>
      <c r="J164" s="445"/>
      <c r="K164" s="445"/>
      <c r="L164" s="445"/>
      <c r="M164" s="445"/>
      <c r="N164" s="445"/>
      <c r="O164" s="445"/>
      <c r="P164" s="445"/>
      <c r="Q164" s="445"/>
      <c r="R164" s="445"/>
      <c r="S164" s="445"/>
      <c r="T164" s="445"/>
      <c r="U164" s="445"/>
      <c r="V164" s="445">
        <f t="shared" ref="V164:V175" si="54">SUM(B164:U164)</f>
        <v>0</v>
      </c>
      <c r="W164" s="406">
        <f t="shared" ref="W164:W175" si="55">COUNT(B164:U164)</f>
        <v>0</v>
      </c>
    </row>
    <row r="165" spans="1:23" ht="15.6" x14ac:dyDescent="0.3">
      <c r="A165" s="449" t="s">
        <v>918</v>
      </c>
      <c r="B165" s="445"/>
      <c r="C165" s="445"/>
      <c r="D165" s="445"/>
      <c r="E165" s="445"/>
      <c r="F165" s="445"/>
      <c r="G165" s="445"/>
      <c r="H165" s="445"/>
      <c r="I165" s="445"/>
      <c r="J165" s="445">
        <v>1</v>
      </c>
      <c r="K165" s="445"/>
      <c r="L165" s="445"/>
      <c r="M165" s="445"/>
      <c r="N165" s="445"/>
      <c r="O165" s="414">
        <v>5</v>
      </c>
      <c r="P165" s="445"/>
      <c r="Q165" s="445"/>
      <c r="R165" s="445"/>
      <c r="S165" s="445"/>
      <c r="T165" s="445">
        <v>1</v>
      </c>
      <c r="U165" s="445"/>
      <c r="V165" s="445">
        <f t="shared" si="54"/>
        <v>7</v>
      </c>
      <c r="W165" s="406">
        <f t="shared" si="55"/>
        <v>3</v>
      </c>
    </row>
    <row r="166" spans="1:23" ht="16.2" thickBot="1" x14ac:dyDescent="0.35">
      <c r="A166" s="468"/>
      <c r="B166" s="598"/>
      <c r="C166" s="598"/>
      <c r="D166" s="598"/>
      <c r="E166" s="598"/>
      <c r="F166" s="598"/>
      <c r="G166" s="598"/>
      <c r="H166" s="598"/>
      <c r="I166" s="598"/>
      <c r="J166" s="598"/>
      <c r="K166" s="598"/>
      <c r="L166" s="598"/>
      <c r="M166" s="598"/>
      <c r="N166" s="598"/>
      <c r="O166" s="598"/>
      <c r="P166" s="598"/>
      <c r="Q166" s="598"/>
      <c r="R166" s="598"/>
      <c r="S166" s="598"/>
      <c r="T166" s="598"/>
      <c r="U166" s="598"/>
      <c r="V166" s="598"/>
      <c r="W166" s="407"/>
    </row>
    <row r="167" spans="1:23" ht="18" thickBot="1" x14ac:dyDescent="0.35">
      <c r="A167" s="469" t="s">
        <v>26</v>
      </c>
      <c r="B167" s="589">
        <f t="shared" ref="B167:U167" si="56">SUM(B4:B165)</f>
        <v>29</v>
      </c>
      <c r="C167" s="589">
        <f t="shared" si="56"/>
        <v>0</v>
      </c>
      <c r="D167" s="589">
        <f t="shared" si="56"/>
        <v>31</v>
      </c>
      <c r="E167" s="589">
        <f t="shared" si="56"/>
        <v>39</v>
      </c>
      <c r="F167" s="589">
        <f t="shared" si="56"/>
        <v>4</v>
      </c>
      <c r="G167" s="589">
        <f t="shared" si="56"/>
        <v>0</v>
      </c>
      <c r="H167" s="589">
        <f t="shared" si="56"/>
        <v>11</v>
      </c>
      <c r="I167" s="589">
        <f t="shared" si="56"/>
        <v>52</v>
      </c>
      <c r="J167" s="589">
        <f t="shared" si="56"/>
        <v>13</v>
      </c>
      <c r="K167" s="589">
        <f t="shared" si="56"/>
        <v>21</v>
      </c>
      <c r="L167" s="589">
        <f t="shared" si="56"/>
        <v>40</v>
      </c>
      <c r="M167" s="589">
        <f t="shared" si="56"/>
        <v>136</v>
      </c>
      <c r="N167" s="589">
        <f t="shared" si="56"/>
        <v>67</v>
      </c>
      <c r="O167" s="589">
        <f t="shared" si="56"/>
        <v>56</v>
      </c>
      <c r="P167" s="589">
        <f t="shared" si="56"/>
        <v>190</v>
      </c>
      <c r="Q167" s="589">
        <f t="shared" si="56"/>
        <v>28</v>
      </c>
      <c r="R167" s="589">
        <f t="shared" si="56"/>
        <v>59</v>
      </c>
      <c r="S167" s="589">
        <f t="shared" si="56"/>
        <v>36</v>
      </c>
      <c r="T167" s="589">
        <f t="shared" si="56"/>
        <v>38</v>
      </c>
      <c r="U167" s="589">
        <f t="shared" si="56"/>
        <v>130</v>
      </c>
      <c r="V167" s="611" t="s">
        <v>22</v>
      </c>
      <c r="W167" s="407">
        <f>SUM(B167:U167)</f>
        <v>980</v>
      </c>
    </row>
    <row r="168" spans="1:23" ht="15.6" x14ac:dyDescent="0.3">
      <c r="A168" s="468"/>
      <c r="B168" s="598"/>
      <c r="C168" s="598"/>
      <c r="D168" s="598"/>
      <c r="E168" s="598"/>
      <c r="F168" s="598"/>
      <c r="G168" s="598"/>
      <c r="H168" s="598"/>
      <c r="I168" s="598"/>
      <c r="J168" s="598"/>
      <c r="K168" s="598"/>
      <c r="L168" s="598"/>
      <c r="M168" s="598"/>
      <c r="N168" s="598"/>
      <c r="O168" s="598"/>
      <c r="P168" s="598"/>
      <c r="Q168" s="598"/>
      <c r="R168" s="598"/>
      <c r="S168" s="598"/>
      <c r="T168" s="598"/>
      <c r="U168" s="598"/>
      <c r="V168" s="598"/>
      <c r="W168" s="407"/>
    </row>
    <row r="169" spans="1:23" ht="18" thickBot="1" x14ac:dyDescent="0.35">
      <c r="A169" s="397" t="s">
        <v>371</v>
      </c>
      <c r="B169" s="598"/>
      <c r="C169" s="598"/>
      <c r="D169" s="598"/>
      <c r="E169" s="598"/>
      <c r="F169" s="598"/>
      <c r="G169" s="598"/>
      <c r="H169" s="598"/>
      <c r="I169" s="598"/>
      <c r="J169" s="598"/>
      <c r="K169" s="598"/>
      <c r="L169" s="598"/>
      <c r="M169" s="598"/>
      <c r="N169" s="598"/>
      <c r="O169" s="598"/>
      <c r="P169" s="598"/>
      <c r="Q169" s="598"/>
      <c r="R169" s="598"/>
      <c r="S169" s="598"/>
      <c r="T169" s="598"/>
      <c r="U169" s="598"/>
      <c r="V169" s="598"/>
      <c r="W169" s="407"/>
    </row>
    <row r="170" spans="1:23" ht="18" thickBot="1" x14ac:dyDescent="0.35">
      <c r="A170" s="470" t="s">
        <v>372</v>
      </c>
      <c r="B170" s="593" t="s">
        <v>3273</v>
      </c>
      <c r="C170" s="589" t="s">
        <v>3454</v>
      </c>
      <c r="D170" s="594" t="s">
        <v>10</v>
      </c>
      <c r="E170" s="589" t="s">
        <v>17</v>
      </c>
      <c r="F170" s="594" t="s">
        <v>3272</v>
      </c>
      <c r="G170" s="589" t="s">
        <v>9</v>
      </c>
      <c r="H170" s="594" t="s">
        <v>5</v>
      </c>
      <c r="I170" s="589" t="s">
        <v>11</v>
      </c>
      <c r="J170" s="594" t="s">
        <v>24</v>
      </c>
      <c r="K170" s="589" t="s">
        <v>3593</v>
      </c>
      <c r="L170" s="594" t="s">
        <v>3592</v>
      </c>
      <c r="M170" s="589" t="s">
        <v>0</v>
      </c>
      <c r="N170" s="589" t="s">
        <v>14</v>
      </c>
      <c r="O170" s="594" t="s">
        <v>23</v>
      </c>
      <c r="P170" s="589" t="s">
        <v>3455</v>
      </c>
      <c r="Q170" s="594" t="s">
        <v>4</v>
      </c>
      <c r="R170" s="589" t="s">
        <v>3096</v>
      </c>
      <c r="S170" s="594" t="s">
        <v>16</v>
      </c>
      <c r="T170" s="589" t="s">
        <v>3</v>
      </c>
      <c r="U170" s="595" t="s">
        <v>21</v>
      </c>
      <c r="V170" s="598"/>
      <c r="W170" s="407"/>
    </row>
    <row r="171" spans="1:23" ht="15.6" x14ac:dyDescent="0.3">
      <c r="A171" s="472" t="s">
        <v>3690</v>
      </c>
      <c r="B171" s="610"/>
      <c r="C171" s="597"/>
      <c r="D171" s="597"/>
      <c r="E171" s="597">
        <v>15</v>
      </c>
      <c r="F171" s="597">
        <v>1</v>
      </c>
      <c r="G171" s="597"/>
      <c r="H171" s="434"/>
      <c r="I171" s="597">
        <v>29</v>
      </c>
      <c r="J171" s="597"/>
      <c r="K171" s="597"/>
      <c r="L171" s="440">
        <v>160</v>
      </c>
      <c r="M171" s="597"/>
      <c r="N171" s="597"/>
      <c r="O171" s="597">
        <v>3</v>
      </c>
      <c r="P171" s="597"/>
      <c r="Q171" s="597">
        <v>134</v>
      </c>
      <c r="R171" s="597"/>
      <c r="S171" s="597"/>
      <c r="T171" s="597"/>
      <c r="U171" s="597"/>
      <c r="V171" s="445">
        <f t="shared" si="54"/>
        <v>342</v>
      </c>
      <c r="W171" s="406">
        <f t="shared" si="55"/>
        <v>6</v>
      </c>
    </row>
    <row r="172" spans="1:23" ht="15.6" x14ac:dyDescent="0.3">
      <c r="A172" s="472" t="s">
        <v>3529</v>
      </c>
      <c r="B172" s="592"/>
      <c r="C172" s="445"/>
      <c r="D172" s="445"/>
      <c r="E172" s="445"/>
      <c r="F172" s="445"/>
      <c r="G172" s="445"/>
      <c r="H172" s="445"/>
      <c r="I172" s="445"/>
      <c r="J172" s="445"/>
      <c r="K172" s="445"/>
      <c r="L172" s="414">
        <v>21</v>
      </c>
      <c r="M172" s="445"/>
      <c r="N172" s="445"/>
      <c r="O172" s="445"/>
      <c r="P172" s="445"/>
      <c r="Q172" s="445"/>
      <c r="R172" s="445"/>
      <c r="S172" s="445"/>
      <c r="T172" s="423"/>
      <c r="U172" s="445"/>
      <c r="V172" s="445">
        <f t="shared" si="54"/>
        <v>21</v>
      </c>
      <c r="W172" s="406">
        <f t="shared" si="55"/>
        <v>1</v>
      </c>
    </row>
    <row r="173" spans="1:23" ht="15.6" x14ac:dyDescent="0.3">
      <c r="A173" s="472" t="s">
        <v>1203</v>
      </c>
      <c r="B173" s="592"/>
      <c r="C173" s="445"/>
      <c r="D173" s="445"/>
      <c r="E173" s="445"/>
      <c r="F173" s="445"/>
      <c r="G173" s="445"/>
      <c r="H173" s="445"/>
      <c r="I173" s="445"/>
      <c r="J173" s="445"/>
      <c r="K173" s="445"/>
      <c r="L173" s="445"/>
      <c r="M173" s="445"/>
      <c r="N173" s="445"/>
      <c r="O173" s="445"/>
      <c r="P173" s="445"/>
      <c r="Q173" s="445"/>
      <c r="R173" s="445"/>
      <c r="S173" s="445"/>
      <c r="T173" s="445"/>
      <c r="U173" s="445"/>
      <c r="V173" s="445">
        <f t="shared" si="54"/>
        <v>0</v>
      </c>
      <c r="W173" s="406">
        <f t="shared" si="55"/>
        <v>0</v>
      </c>
    </row>
    <row r="174" spans="1:23" ht="15.6" x14ac:dyDescent="0.3">
      <c r="A174" s="472" t="s">
        <v>3691</v>
      </c>
      <c r="B174" s="592"/>
      <c r="C174" s="445"/>
      <c r="D174" s="414">
        <v>30</v>
      </c>
      <c r="E174" s="445"/>
      <c r="F174" s="445"/>
      <c r="G174" s="445"/>
      <c r="H174" s="423"/>
      <c r="I174" s="445"/>
      <c r="J174" s="445"/>
      <c r="K174" s="445"/>
      <c r="L174" s="445"/>
      <c r="M174" s="445">
        <v>5</v>
      </c>
      <c r="N174" s="445"/>
      <c r="O174" s="445">
        <v>11</v>
      </c>
      <c r="P174" s="445"/>
      <c r="Q174" s="445"/>
      <c r="R174" s="445"/>
      <c r="S174" s="445"/>
      <c r="T174" s="423"/>
      <c r="U174" s="445"/>
      <c r="V174" s="445">
        <f t="shared" si="54"/>
        <v>46</v>
      </c>
      <c r="W174" s="406">
        <f t="shared" si="55"/>
        <v>3</v>
      </c>
    </row>
    <row r="175" spans="1:23" ht="15.6" x14ac:dyDescent="0.3">
      <c r="A175" s="472" t="s">
        <v>3692</v>
      </c>
      <c r="B175" s="592"/>
      <c r="C175" s="423"/>
      <c r="D175" s="445"/>
      <c r="E175" s="445"/>
      <c r="F175" s="423"/>
      <c r="G175" s="445"/>
      <c r="H175" s="445"/>
      <c r="I175" s="445"/>
      <c r="J175" s="445"/>
      <c r="K175" s="445"/>
      <c r="L175" s="445"/>
      <c r="M175" s="445"/>
      <c r="N175" s="445"/>
      <c r="O175" s="445"/>
      <c r="P175" s="445"/>
      <c r="Q175" s="445"/>
      <c r="R175" s="445"/>
      <c r="S175" s="445"/>
      <c r="T175" s="445"/>
      <c r="U175" s="445"/>
      <c r="V175" s="445">
        <f t="shared" si="54"/>
        <v>0</v>
      </c>
      <c r="W175" s="406">
        <f t="shared" si="55"/>
        <v>0</v>
      </c>
    </row>
    <row r="176" spans="1:23" ht="15.6" x14ac:dyDescent="0.3">
      <c r="A176" s="472" t="s">
        <v>3693</v>
      </c>
      <c r="B176" s="592"/>
      <c r="C176" s="445"/>
      <c r="D176" s="445"/>
      <c r="E176" s="445"/>
      <c r="F176" s="445"/>
      <c r="G176" s="445"/>
      <c r="H176" s="445"/>
      <c r="I176" s="445"/>
      <c r="J176" s="445"/>
      <c r="K176" s="445"/>
      <c r="L176" s="445"/>
      <c r="M176" s="445"/>
      <c r="N176" s="445"/>
      <c r="O176" s="445"/>
      <c r="P176" s="445"/>
      <c r="Q176" s="445"/>
      <c r="R176" s="445"/>
      <c r="S176" s="445"/>
      <c r="T176" s="445"/>
      <c r="U176" s="445"/>
      <c r="V176" s="445">
        <f t="shared" ref="V176" si="57">SUM(B176:U176)</f>
        <v>0</v>
      </c>
      <c r="W176" s="406">
        <f t="shared" ref="W176" si="58">COUNT(B176:U176)</f>
        <v>0</v>
      </c>
    </row>
    <row r="177" spans="1:23" ht="15.6" x14ac:dyDescent="0.3">
      <c r="A177" s="472" t="s">
        <v>3694</v>
      </c>
      <c r="B177" s="592"/>
      <c r="C177" s="445"/>
      <c r="D177" s="445"/>
      <c r="E177" s="445"/>
      <c r="F177" s="445">
        <v>1</v>
      </c>
      <c r="G177" s="445"/>
      <c r="H177" s="445"/>
      <c r="I177" s="423"/>
      <c r="J177" s="445"/>
      <c r="K177" s="445"/>
      <c r="L177" s="414">
        <v>14</v>
      </c>
      <c r="M177" s="445"/>
      <c r="N177" s="445"/>
      <c r="O177" s="445"/>
      <c r="P177" s="445"/>
      <c r="Q177" s="445"/>
      <c r="R177" s="445"/>
      <c r="S177" s="445"/>
      <c r="T177" s="445"/>
      <c r="U177" s="445"/>
      <c r="V177" s="445">
        <f>SUM(B177:U177)</f>
        <v>15</v>
      </c>
      <c r="W177" s="406">
        <f>COUNT(B177:U177)</f>
        <v>2</v>
      </c>
    </row>
    <row r="178" spans="1:23" ht="15.6" x14ac:dyDescent="0.3">
      <c r="A178" s="472" t="s">
        <v>3695</v>
      </c>
      <c r="B178" s="592"/>
      <c r="C178" s="445"/>
      <c r="D178" s="445"/>
      <c r="E178" s="445">
        <v>2</v>
      </c>
      <c r="F178" s="445">
        <v>1</v>
      </c>
      <c r="G178" s="445"/>
      <c r="H178" s="445">
        <v>15</v>
      </c>
      <c r="I178" s="445"/>
      <c r="J178" s="445"/>
      <c r="K178" s="445"/>
      <c r="L178" s="445">
        <v>28</v>
      </c>
      <c r="M178" s="445"/>
      <c r="N178" s="445"/>
      <c r="O178" s="445"/>
      <c r="P178" s="445"/>
      <c r="Q178" s="414">
        <v>41</v>
      </c>
      <c r="R178" s="445"/>
      <c r="S178" s="445"/>
      <c r="T178" s="445"/>
      <c r="U178" s="445"/>
      <c r="V178" s="445">
        <f t="shared" ref="V178:V202" si="59">SUM(B178:U178)</f>
        <v>87</v>
      </c>
      <c r="W178" s="406">
        <f t="shared" ref="W178:W202" si="60">COUNT(B178:U178)</f>
        <v>5</v>
      </c>
    </row>
    <row r="179" spans="1:23" ht="15.6" x14ac:dyDescent="0.3">
      <c r="A179" s="473" t="s">
        <v>997</v>
      </c>
      <c r="B179" s="592"/>
      <c r="C179" s="445"/>
      <c r="D179" s="445"/>
      <c r="E179" s="445"/>
      <c r="F179" s="445"/>
      <c r="G179" s="445"/>
      <c r="H179" s="445"/>
      <c r="I179" s="445"/>
      <c r="J179" s="445"/>
      <c r="K179" s="445"/>
      <c r="L179" s="445"/>
      <c r="M179" s="445"/>
      <c r="N179" s="445"/>
      <c r="O179" s="445"/>
      <c r="P179" s="445"/>
      <c r="Q179" s="445"/>
      <c r="R179" s="445"/>
      <c r="S179" s="445"/>
      <c r="T179" s="445"/>
      <c r="U179" s="445"/>
      <c r="V179" s="445">
        <f t="shared" si="59"/>
        <v>0</v>
      </c>
      <c r="W179" s="406">
        <f t="shared" si="60"/>
        <v>0</v>
      </c>
    </row>
    <row r="180" spans="1:23" ht="15.6" x14ac:dyDescent="0.3">
      <c r="A180" s="473" t="s">
        <v>3696</v>
      </c>
      <c r="B180" s="592"/>
      <c r="C180" s="445"/>
      <c r="D180" s="445"/>
      <c r="E180" s="445"/>
      <c r="F180" s="445"/>
      <c r="G180" s="445"/>
      <c r="H180" s="445"/>
      <c r="I180" s="445"/>
      <c r="J180" s="445"/>
      <c r="K180" s="445"/>
      <c r="L180" s="445"/>
      <c r="M180" s="445"/>
      <c r="N180" s="445"/>
      <c r="O180" s="445"/>
      <c r="P180" s="445"/>
      <c r="Q180" s="414">
        <v>4</v>
      </c>
      <c r="R180" s="445"/>
      <c r="S180" s="445"/>
      <c r="T180" s="445"/>
      <c r="U180" s="445"/>
      <c r="V180" s="445">
        <f t="shared" si="59"/>
        <v>4</v>
      </c>
      <c r="W180" s="406">
        <f t="shared" si="60"/>
        <v>1</v>
      </c>
    </row>
    <row r="181" spans="1:23" ht="15.6" x14ac:dyDescent="0.3">
      <c r="A181" s="473" t="s">
        <v>3697</v>
      </c>
      <c r="B181" s="592"/>
      <c r="C181" s="445"/>
      <c r="D181" s="445"/>
      <c r="E181" s="445"/>
      <c r="F181" s="445"/>
      <c r="G181" s="445"/>
      <c r="H181" s="445"/>
      <c r="I181" s="445"/>
      <c r="J181" s="445"/>
      <c r="K181" s="445"/>
      <c r="L181" s="445"/>
      <c r="M181" s="445"/>
      <c r="N181" s="445"/>
      <c r="O181" s="445"/>
      <c r="P181" s="445"/>
      <c r="Q181" s="445"/>
      <c r="R181" s="445"/>
      <c r="S181" s="445"/>
      <c r="T181" s="445"/>
      <c r="U181" s="445"/>
      <c r="V181" s="445">
        <f t="shared" ref="V181:V185" si="61">SUM(B181:U181)</f>
        <v>0</v>
      </c>
      <c r="W181" s="406">
        <f t="shared" ref="W181:W185" si="62">COUNT(B181:U181)</f>
        <v>0</v>
      </c>
    </row>
    <row r="182" spans="1:23" ht="15.6" x14ac:dyDescent="0.3">
      <c r="A182" s="473" t="s">
        <v>3698</v>
      </c>
      <c r="B182" s="592"/>
      <c r="C182" s="445"/>
      <c r="D182" s="445"/>
      <c r="E182" s="445"/>
      <c r="F182" s="445"/>
      <c r="G182" s="445"/>
      <c r="H182" s="445"/>
      <c r="I182" s="445"/>
      <c r="J182" s="445"/>
      <c r="K182" s="445"/>
      <c r="L182" s="445"/>
      <c r="M182" s="445"/>
      <c r="N182" s="445"/>
      <c r="O182" s="445"/>
      <c r="P182" s="445"/>
      <c r="Q182" s="445"/>
      <c r="R182" s="445"/>
      <c r="S182" s="445"/>
      <c r="T182" s="445"/>
      <c r="U182" s="445"/>
      <c r="V182" s="445">
        <f t="shared" si="61"/>
        <v>0</v>
      </c>
      <c r="W182" s="406">
        <f t="shared" si="62"/>
        <v>0</v>
      </c>
    </row>
    <row r="183" spans="1:23" ht="15.6" x14ac:dyDescent="0.3">
      <c r="A183" s="473" t="s">
        <v>3699</v>
      </c>
      <c r="B183" s="592"/>
      <c r="C183" s="445"/>
      <c r="D183" s="445"/>
      <c r="E183" s="445"/>
      <c r="F183" s="445"/>
      <c r="G183" s="445"/>
      <c r="H183" s="445"/>
      <c r="I183" s="445"/>
      <c r="J183" s="445"/>
      <c r="K183" s="445"/>
      <c r="L183" s="445"/>
      <c r="M183" s="445"/>
      <c r="N183" s="445"/>
      <c r="O183" s="445"/>
      <c r="P183" s="445"/>
      <c r="Q183" s="445"/>
      <c r="R183" s="445"/>
      <c r="S183" s="445"/>
      <c r="T183" s="445"/>
      <c r="U183" s="445"/>
      <c r="V183" s="445">
        <f t="shared" si="61"/>
        <v>0</v>
      </c>
      <c r="W183" s="406">
        <f t="shared" si="62"/>
        <v>0</v>
      </c>
    </row>
    <row r="184" spans="1:23" ht="15.6" x14ac:dyDescent="0.3">
      <c r="A184" s="473" t="s">
        <v>3700</v>
      </c>
      <c r="B184" s="592"/>
      <c r="C184" s="445"/>
      <c r="D184" s="445"/>
      <c r="E184" s="445"/>
      <c r="F184" s="445">
        <v>1</v>
      </c>
      <c r="G184" s="445"/>
      <c r="H184" s="445"/>
      <c r="I184" s="445"/>
      <c r="J184" s="445"/>
      <c r="K184" s="414">
        <v>2</v>
      </c>
      <c r="L184" s="445"/>
      <c r="M184" s="445"/>
      <c r="N184" s="445"/>
      <c r="O184" s="445"/>
      <c r="P184" s="445"/>
      <c r="Q184" s="445"/>
      <c r="R184" s="445"/>
      <c r="S184" s="445"/>
      <c r="T184" s="445"/>
      <c r="U184" s="445"/>
      <c r="V184" s="445">
        <f t="shared" si="61"/>
        <v>3</v>
      </c>
      <c r="W184" s="406">
        <f t="shared" si="62"/>
        <v>2</v>
      </c>
    </row>
    <row r="185" spans="1:23" ht="15.6" x14ac:dyDescent="0.3">
      <c r="A185" s="474" t="s">
        <v>3701</v>
      </c>
      <c r="B185" s="592"/>
      <c r="C185" s="445"/>
      <c r="D185" s="445"/>
      <c r="E185" s="445"/>
      <c r="F185" s="445"/>
      <c r="G185" s="445"/>
      <c r="H185" s="445"/>
      <c r="I185" s="445"/>
      <c r="J185" s="445"/>
      <c r="K185" s="445"/>
      <c r="L185" s="445"/>
      <c r="M185" s="445"/>
      <c r="N185" s="445"/>
      <c r="O185" s="445"/>
      <c r="P185" s="445"/>
      <c r="Q185" s="445"/>
      <c r="R185" s="445"/>
      <c r="S185" s="445"/>
      <c r="T185" s="445"/>
      <c r="U185" s="445"/>
      <c r="V185" s="445">
        <f t="shared" si="61"/>
        <v>0</v>
      </c>
      <c r="W185" s="406">
        <f t="shared" si="62"/>
        <v>0</v>
      </c>
    </row>
    <row r="186" spans="1:23" ht="17.399999999999999" x14ac:dyDescent="0.3">
      <c r="A186" s="456" t="s">
        <v>395</v>
      </c>
      <c r="B186" s="604"/>
      <c r="C186" s="604"/>
      <c r="D186" s="604"/>
      <c r="E186" s="604"/>
      <c r="F186" s="604"/>
      <c r="G186" s="604"/>
      <c r="H186" s="604"/>
      <c r="I186" s="604"/>
      <c r="J186" s="604"/>
      <c r="K186" s="604"/>
      <c r="L186" s="604"/>
      <c r="M186" s="604"/>
      <c r="N186" s="604"/>
      <c r="O186" s="604"/>
      <c r="P186" s="604"/>
      <c r="Q186" s="604"/>
      <c r="R186" s="604"/>
      <c r="S186" s="604"/>
      <c r="T186" s="604"/>
      <c r="U186" s="604"/>
      <c r="V186" s="604"/>
      <c r="W186" s="447"/>
    </row>
    <row r="187" spans="1:23" ht="15.6" x14ac:dyDescent="0.3">
      <c r="A187" s="472" t="s">
        <v>3450</v>
      </c>
      <c r="B187" s="592"/>
      <c r="C187" s="597"/>
      <c r="D187" s="597"/>
      <c r="E187" s="597"/>
      <c r="F187" s="597"/>
      <c r="G187" s="597"/>
      <c r="H187" s="597"/>
      <c r="I187" s="597"/>
      <c r="J187" s="597"/>
      <c r="K187" s="597"/>
      <c r="L187" s="597"/>
      <c r="M187" s="597"/>
      <c r="N187" s="597"/>
      <c r="O187" s="597"/>
      <c r="P187" s="597"/>
      <c r="Q187" s="597"/>
      <c r="R187" s="597"/>
      <c r="S187" s="597"/>
      <c r="T187" s="597"/>
      <c r="U187" s="597"/>
      <c r="V187" s="597">
        <f t="shared" si="59"/>
        <v>0</v>
      </c>
      <c r="W187" s="412">
        <f t="shared" si="60"/>
        <v>0</v>
      </c>
    </row>
    <row r="188" spans="1:23" s="435" customFormat="1" ht="15.6" x14ac:dyDescent="0.3">
      <c r="A188" s="486" t="s">
        <v>3702</v>
      </c>
      <c r="B188" s="602"/>
      <c r="C188" s="591"/>
      <c r="D188" s="591"/>
      <c r="E188" s="591"/>
      <c r="F188" s="591"/>
      <c r="G188" s="591"/>
      <c r="H188" s="591"/>
      <c r="I188" s="591"/>
      <c r="J188" s="591"/>
      <c r="K188" s="591"/>
      <c r="L188" s="591"/>
      <c r="M188" s="591"/>
      <c r="N188" s="591"/>
      <c r="O188" s="591"/>
      <c r="P188" s="591"/>
      <c r="Q188" s="591"/>
      <c r="R188" s="591"/>
      <c r="S188" s="591"/>
      <c r="T188" s="591"/>
      <c r="U188" s="591"/>
      <c r="V188" s="591">
        <f t="shared" si="59"/>
        <v>0</v>
      </c>
      <c r="W188" s="411">
        <f t="shared" si="60"/>
        <v>0</v>
      </c>
    </row>
    <row r="189" spans="1:23" s="435" customFormat="1" ht="15.6" x14ac:dyDescent="0.3">
      <c r="A189" s="472" t="s">
        <v>3703</v>
      </c>
      <c r="B189" s="445"/>
      <c r="C189" s="445"/>
      <c r="D189" s="445"/>
      <c r="E189" s="445"/>
      <c r="F189" s="445"/>
      <c r="G189" s="445"/>
      <c r="H189" s="445"/>
      <c r="I189" s="445"/>
      <c r="J189" s="445"/>
      <c r="K189" s="445"/>
      <c r="L189" s="445"/>
      <c r="M189" s="445"/>
      <c r="N189" s="445"/>
      <c r="O189" s="445"/>
      <c r="P189" s="445"/>
      <c r="Q189" s="445"/>
      <c r="R189" s="445"/>
      <c r="S189" s="445"/>
      <c r="T189" s="445"/>
      <c r="U189" s="445"/>
      <c r="V189" s="445">
        <f t="shared" si="59"/>
        <v>0</v>
      </c>
      <c r="W189" s="406">
        <f t="shared" si="60"/>
        <v>0</v>
      </c>
    </row>
    <row r="190" spans="1:23" s="435" customFormat="1" ht="15.6" x14ac:dyDescent="0.3">
      <c r="A190" s="472" t="s">
        <v>3704</v>
      </c>
      <c r="B190" s="445"/>
      <c r="C190" s="445"/>
      <c r="D190" s="445"/>
      <c r="E190" s="445"/>
      <c r="F190" s="445"/>
      <c r="G190" s="445"/>
      <c r="H190" s="445"/>
      <c r="I190" s="445"/>
      <c r="J190" s="414">
        <v>6</v>
      </c>
      <c r="K190" s="445"/>
      <c r="L190" s="445"/>
      <c r="M190" s="445"/>
      <c r="N190" s="445"/>
      <c r="O190" s="445"/>
      <c r="P190" s="445"/>
      <c r="Q190" s="445"/>
      <c r="R190" s="445"/>
      <c r="S190" s="445"/>
      <c r="T190" s="445"/>
      <c r="U190" s="445"/>
      <c r="V190" s="445">
        <f t="shared" ref="V190:V199" si="63">SUM(B190:U190)</f>
        <v>6</v>
      </c>
      <c r="W190" s="406">
        <f t="shared" ref="W190:W199" si="64">COUNT(B190:U190)</f>
        <v>1</v>
      </c>
    </row>
    <row r="191" spans="1:23" s="435" customFormat="1" ht="15.6" x14ac:dyDescent="0.3">
      <c r="A191" s="472" t="s">
        <v>3705</v>
      </c>
      <c r="B191" s="445"/>
      <c r="C191" s="445"/>
      <c r="D191" s="445"/>
      <c r="E191" s="445"/>
      <c r="F191" s="445"/>
      <c r="G191" s="445"/>
      <c r="H191" s="445"/>
      <c r="I191" s="445"/>
      <c r="J191" s="445"/>
      <c r="K191" s="445"/>
      <c r="L191" s="445"/>
      <c r="M191" s="445"/>
      <c r="N191" s="445"/>
      <c r="O191" s="445"/>
      <c r="P191" s="445"/>
      <c r="Q191" s="445"/>
      <c r="R191" s="445"/>
      <c r="S191" s="445"/>
      <c r="T191" s="445"/>
      <c r="U191" s="445"/>
      <c r="V191" s="445">
        <f t="shared" si="63"/>
        <v>0</v>
      </c>
      <c r="W191" s="406">
        <f t="shared" si="64"/>
        <v>0</v>
      </c>
    </row>
    <row r="192" spans="1:23" s="435" customFormat="1" ht="15.6" x14ac:dyDescent="0.3">
      <c r="A192" s="472" t="s">
        <v>3706</v>
      </c>
      <c r="B192" s="445"/>
      <c r="C192" s="445"/>
      <c r="D192" s="445"/>
      <c r="E192" s="445"/>
      <c r="F192" s="445"/>
      <c r="G192" s="445"/>
      <c r="H192" s="445"/>
      <c r="I192" s="445"/>
      <c r="J192" s="445"/>
      <c r="K192" s="445"/>
      <c r="L192" s="445"/>
      <c r="M192" s="445"/>
      <c r="N192" s="445"/>
      <c r="O192" s="445"/>
      <c r="P192" s="445"/>
      <c r="Q192" s="445"/>
      <c r="R192" s="445"/>
      <c r="S192" s="445"/>
      <c r="T192" s="445"/>
      <c r="U192" s="445"/>
      <c r="V192" s="445">
        <f t="shared" si="63"/>
        <v>0</v>
      </c>
      <c r="W192" s="406">
        <f t="shared" si="64"/>
        <v>0</v>
      </c>
    </row>
    <row r="193" spans="1:23" s="435" customFormat="1" ht="15.6" x14ac:dyDescent="0.3">
      <c r="A193" s="472" t="s">
        <v>3707</v>
      </c>
      <c r="B193" s="445"/>
      <c r="C193" s="445"/>
      <c r="D193" s="445"/>
      <c r="E193" s="445"/>
      <c r="F193" s="445"/>
      <c r="G193" s="445"/>
      <c r="H193" s="445"/>
      <c r="I193" s="445"/>
      <c r="J193" s="445"/>
      <c r="K193" s="445"/>
      <c r="L193" s="445"/>
      <c r="M193" s="445"/>
      <c r="N193" s="445"/>
      <c r="O193" s="445"/>
      <c r="P193" s="445"/>
      <c r="Q193" s="445"/>
      <c r="R193" s="445"/>
      <c r="S193" s="445"/>
      <c r="T193" s="445"/>
      <c r="U193" s="445"/>
      <c r="V193" s="445">
        <f t="shared" si="63"/>
        <v>0</v>
      </c>
      <c r="W193" s="406">
        <f t="shared" si="64"/>
        <v>0</v>
      </c>
    </row>
    <row r="194" spans="1:23" s="435" customFormat="1" ht="15.6" x14ac:dyDescent="0.3">
      <c r="A194" s="473" t="s">
        <v>179</v>
      </c>
      <c r="B194" s="445"/>
      <c r="C194" s="445"/>
      <c r="D194" s="445"/>
      <c r="E194" s="445"/>
      <c r="F194" s="445"/>
      <c r="G194" s="445"/>
      <c r="H194" s="445"/>
      <c r="I194" s="445"/>
      <c r="J194" s="445"/>
      <c r="K194" s="445"/>
      <c r="L194" s="445"/>
      <c r="M194" s="445"/>
      <c r="N194" s="445"/>
      <c r="O194" s="445"/>
      <c r="P194" s="445"/>
      <c r="Q194" s="445"/>
      <c r="R194" s="445"/>
      <c r="S194" s="445"/>
      <c r="T194" s="445"/>
      <c r="U194" s="445"/>
      <c r="V194" s="445">
        <f t="shared" si="63"/>
        <v>0</v>
      </c>
      <c r="W194" s="406">
        <f t="shared" si="64"/>
        <v>0</v>
      </c>
    </row>
    <row r="195" spans="1:23" s="435" customFormat="1" ht="15.6" x14ac:dyDescent="0.3">
      <c r="A195" s="473" t="s">
        <v>845</v>
      </c>
      <c r="B195" s="445"/>
      <c r="C195" s="445"/>
      <c r="D195" s="445"/>
      <c r="E195" s="445"/>
      <c r="F195" s="445"/>
      <c r="G195" s="445"/>
      <c r="H195" s="445"/>
      <c r="I195" s="445"/>
      <c r="J195" s="445"/>
      <c r="K195" s="445"/>
      <c r="L195" s="445"/>
      <c r="M195" s="445"/>
      <c r="N195" s="445"/>
      <c r="O195" s="445"/>
      <c r="P195" s="445"/>
      <c r="Q195" s="414">
        <v>4</v>
      </c>
      <c r="R195" s="445"/>
      <c r="S195" s="445"/>
      <c r="T195" s="445"/>
      <c r="U195" s="445"/>
      <c r="V195" s="445">
        <f t="shared" si="63"/>
        <v>4</v>
      </c>
      <c r="W195" s="406">
        <f t="shared" si="64"/>
        <v>1</v>
      </c>
    </row>
    <row r="196" spans="1:23" s="435" customFormat="1" ht="15.6" x14ac:dyDescent="0.3">
      <c r="A196" s="473" t="s">
        <v>3708</v>
      </c>
      <c r="B196" s="445"/>
      <c r="C196" s="445"/>
      <c r="D196" s="445"/>
      <c r="E196" s="445"/>
      <c r="F196" s="445"/>
      <c r="G196" s="445"/>
      <c r="H196" s="445"/>
      <c r="I196" s="445"/>
      <c r="J196" s="445"/>
      <c r="K196" s="445"/>
      <c r="L196" s="445"/>
      <c r="M196" s="445"/>
      <c r="N196" s="445"/>
      <c r="O196" s="445"/>
      <c r="P196" s="445"/>
      <c r="Q196" s="445"/>
      <c r="R196" s="445"/>
      <c r="S196" s="445"/>
      <c r="T196" s="445"/>
      <c r="U196" s="445"/>
      <c r="V196" s="445">
        <f t="shared" si="63"/>
        <v>0</v>
      </c>
      <c r="W196" s="406">
        <f t="shared" si="64"/>
        <v>0</v>
      </c>
    </row>
    <row r="197" spans="1:23" s="435" customFormat="1" ht="15.6" x14ac:dyDescent="0.3">
      <c r="A197" s="473" t="s">
        <v>3709</v>
      </c>
      <c r="B197" s="445"/>
      <c r="C197" s="445"/>
      <c r="D197" s="445"/>
      <c r="E197" s="445"/>
      <c r="F197" s="445"/>
      <c r="G197" s="445"/>
      <c r="H197" s="445"/>
      <c r="I197" s="445"/>
      <c r="J197" s="445"/>
      <c r="K197" s="445"/>
      <c r="L197" s="445"/>
      <c r="M197" s="445"/>
      <c r="N197" s="445"/>
      <c r="O197" s="445"/>
      <c r="P197" s="445"/>
      <c r="Q197" s="445"/>
      <c r="R197" s="445"/>
      <c r="S197" s="445"/>
      <c r="T197" s="445"/>
      <c r="U197" s="445"/>
      <c r="V197" s="445">
        <f t="shared" si="63"/>
        <v>0</v>
      </c>
      <c r="W197" s="406">
        <f t="shared" si="64"/>
        <v>0</v>
      </c>
    </row>
    <row r="198" spans="1:23" s="435" customFormat="1" ht="15.6" x14ac:dyDescent="0.3">
      <c r="A198" s="473" t="s">
        <v>3367</v>
      </c>
      <c r="B198" s="445"/>
      <c r="C198" s="445"/>
      <c r="D198" s="445"/>
      <c r="E198" s="445"/>
      <c r="F198" s="445"/>
      <c r="G198" s="445"/>
      <c r="H198" s="445"/>
      <c r="I198" s="445"/>
      <c r="J198" s="445"/>
      <c r="K198" s="445"/>
      <c r="L198" s="445"/>
      <c r="M198" s="445"/>
      <c r="N198" s="445"/>
      <c r="O198" s="445"/>
      <c r="P198" s="445"/>
      <c r="Q198" s="445"/>
      <c r="R198" s="445"/>
      <c r="S198" s="445"/>
      <c r="T198" s="445"/>
      <c r="U198" s="445"/>
      <c r="V198" s="445">
        <f t="shared" si="63"/>
        <v>0</v>
      </c>
      <c r="W198" s="406">
        <f t="shared" si="64"/>
        <v>0</v>
      </c>
    </row>
    <row r="199" spans="1:23" s="435" customFormat="1" ht="15.6" x14ac:dyDescent="0.3">
      <c r="A199" s="473" t="s">
        <v>3166</v>
      </c>
      <c r="B199" s="591"/>
      <c r="C199" s="591"/>
      <c r="D199" s="591"/>
      <c r="E199" s="591"/>
      <c r="F199" s="591"/>
      <c r="G199" s="591"/>
      <c r="H199" s="591"/>
      <c r="I199" s="591"/>
      <c r="J199" s="591"/>
      <c r="K199" s="591"/>
      <c r="L199" s="591"/>
      <c r="M199" s="591"/>
      <c r="N199" s="591"/>
      <c r="O199" s="591"/>
      <c r="P199" s="591"/>
      <c r="Q199" s="591"/>
      <c r="R199" s="591"/>
      <c r="S199" s="591"/>
      <c r="T199" s="591"/>
      <c r="U199" s="591"/>
      <c r="V199" s="591">
        <f t="shared" si="63"/>
        <v>0</v>
      </c>
      <c r="W199" s="411">
        <f t="shared" si="64"/>
        <v>0</v>
      </c>
    </row>
    <row r="200" spans="1:23" s="435" customFormat="1" ht="17.399999999999999" x14ac:dyDescent="0.3">
      <c r="A200" s="397" t="s">
        <v>51</v>
      </c>
      <c r="B200" s="604"/>
      <c r="C200" s="604"/>
      <c r="D200" s="604"/>
      <c r="E200" s="604"/>
      <c r="F200" s="604"/>
      <c r="G200" s="604"/>
      <c r="H200" s="604"/>
      <c r="I200" s="604"/>
      <c r="J200" s="604"/>
      <c r="K200" s="604"/>
      <c r="L200" s="604"/>
      <c r="M200" s="604"/>
      <c r="N200" s="604"/>
      <c r="O200" s="604"/>
      <c r="P200" s="604"/>
      <c r="Q200" s="604"/>
      <c r="R200" s="604"/>
      <c r="S200" s="604"/>
      <c r="T200" s="460"/>
      <c r="U200" s="604"/>
      <c r="V200" s="604"/>
      <c r="W200" s="447"/>
    </row>
    <row r="201" spans="1:23" ht="15.6" x14ac:dyDescent="0.3">
      <c r="A201" s="472" t="s">
        <v>3710</v>
      </c>
      <c r="B201" s="610"/>
      <c r="C201" s="597"/>
      <c r="D201" s="597"/>
      <c r="E201" s="597"/>
      <c r="F201" s="597"/>
      <c r="G201" s="597"/>
      <c r="H201" s="597"/>
      <c r="I201" s="597"/>
      <c r="J201" s="597"/>
      <c r="K201" s="597"/>
      <c r="L201" s="597"/>
      <c r="M201" s="434"/>
      <c r="N201" s="597"/>
      <c r="O201" s="597"/>
      <c r="P201" s="597"/>
      <c r="Q201" s="597"/>
      <c r="R201" s="597"/>
      <c r="S201" s="597"/>
      <c r="T201" s="597"/>
      <c r="U201" s="597"/>
      <c r="V201" s="597">
        <f t="shared" si="59"/>
        <v>0</v>
      </c>
      <c r="W201" s="412">
        <f t="shared" si="60"/>
        <v>0</v>
      </c>
    </row>
    <row r="202" spans="1:23" ht="15.6" x14ac:dyDescent="0.3">
      <c r="A202" s="472" t="s">
        <v>3563</v>
      </c>
      <c r="B202" s="592"/>
      <c r="C202" s="423"/>
      <c r="D202" s="445"/>
      <c r="E202" s="445"/>
      <c r="F202" s="445"/>
      <c r="G202" s="445"/>
      <c r="H202" s="445"/>
      <c r="I202" s="445"/>
      <c r="J202" s="445"/>
      <c r="K202" s="414">
        <v>15</v>
      </c>
      <c r="L202" s="445"/>
      <c r="M202" s="445"/>
      <c r="N202" s="445"/>
      <c r="O202" s="445"/>
      <c r="P202" s="445"/>
      <c r="Q202" s="445"/>
      <c r="R202" s="445"/>
      <c r="S202" s="445"/>
      <c r="T202" s="445"/>
      <c r="U202" s="445"/>
      <c r="V202" s="445">
        <f t="shared" si="59"/>
        <v>15</v>
      </c>
      <c r="W202" s="406">
        <f t="shared" si="60"/>
        <v>1</v>
      </c>
    </row>
    <row r="203" spans="1:23" ht="15.6" x14ac:dyDescent="0.3">
      <c r="A203" s="472" t="s">
        <v>3711</v>
      </c>
      <c r="B203" s="445"/>
      <c r="C203" s="445"/>
      <c r="D203" s="445"/>
      <c r="E203" s="445"/>
      <c r="F203" s="445"/>
      <c r="G203" s="445"/>
      <c r="H203" s="445"/>
      <c r="I203" s="445"/>
      <c r="J203" s="445"/>
      <c r="K203" s="445"/>
      <c r="L203" s="445"/>
      <c r="M203" s="445"/>
      <c r="N203" s="445"/>
      <c r="O203" s="445"/>
      <c r="P203" s="445"/>
      <c r="Q203" s="445"/>
      <c r="R203" s="445"/>
      <c r="S203" s="445"/>
      <c r="T203" s="445"/>
      <c r="U203" s="445"/>
      <c r="V203" s="445">
        <f t="shared" ref="V203" si="65">SUM(B203:U203)</f>
        <v>0</v>
      </c>
      <c r="W203" s="406">
        <f t="shared" ref="W203" si="66">COUNT(B203:U203)</f>
        <v>0</v>
      </c>
    </row>
    <row r="204" spans="1:23" ht="15.6" x14ac:dyDescent="0.3">
      <c r="A204" s="472" t="s">
        <v>413</v>
      </c>
      <c r="B204" s="592"/>
      <c r="C204" s="445"/>
      <c r="D204" s="445"/>
      <c r="E204" s="445"/>
      <c r="F204" s="445"/>
      <c r="G204" s="445"/>
      <c r="H204" s="445"/>
      <c r="I204" s="445"/>
      <c r="J204" s="445"/>
      <c r="K204" s="423"/>
      <c r="L204" s="445"/>
      <c r="M204" s="445"/>
      <c r="N204" s="445"/>
      <c r="O204" s="445"/>
      <c r="P204" s="445"/>
      <c r="Q204" s="445"/>
      <c r="R204" s="445"/>
      <c r="S204" s="445"/>
      <c r="T204" s="445"/>
      <c r="U204" s="445"/>
      <c r="V204" s="445">
        <f>SUM(B204:U204)</f>
        <v>0</v>
      </c>
      <c r="W204" s="406">
        <f>COUNT(B204:U204)</f>
        <v>0</v>
      </c>
    </row>
    <row r="205" spans="1:23" ht="15.6" x14ac:dyDescent="0.3">
      <c r="A205" s="472" t="s">
        <v>3712</v>
      </c>
      <c r="B205" s="592"/>
      <c r="C205" s="445"/>
      <c r="D205" s="445"/>
      <c r="E205" s="445"/>
      <c r="F205" s="445"/>
      <c r="G205" s="445"/>
      <c r="H205" s="445"/>
      <c r="I205" s="445"/>
      <c r="J205" s="445"/>
      <c r="K205" s="445"/>
      <c r="L205" s="445"/>
      <c r="M205" s="445"/>
      <c r="N205" s="445"/>
      <c r="O205" s="445"/>
      <c r="P205" s="445"/>
      <c r="Q205" s="445"/>
      <c r="R205" s="445"/>
      <c r="S205" s="445"/>
      <c r="T205" s="445"/>
      <c r="U205" s="445"/>
      <c r="V205" s="445">
        <f t="shared" ref="V205:V208" si="67">SUM(B205:U205)</f>
        <v>0</v>
      </c>
      <c r="W205" s="406">
        <f t="shared" ref="W205:W208" si="68">COUNT(B205:U205)</f>
        <v>0</v>
      </c>
    </row>
    <row r="206" spans="1:23" ht="15.6" x14ac:dyDescent="0.3">
      <c r="A206" s="473" t="s">
        <v>3713</v>
      </c>
      <c r="B206" s="592"/>
      <c r="C206" s="414">
        <v>10</v>
      </c>
      <c r="D206" s="445"/>
      <c r="E206" s="445"/>
      <c r="F206" s="445"/>
      <c r="G206" s="445"/>
      <c r="H206" s="445"/>
      <c r="I206" s="445"/>
      <c r="J206" s="445"/>
      <c r="K206" s="445"/>
      <c r="L206" s="445"/>
      <c r="M206" s="445"/>
      <c r="N206" s="445"/>
      <c r="O206" s="445"/>
      <c r="P206" s="445"/>
      <c r="Q206" s="445"/>
      <c r="R206" s="445"/>
      <c r="S206" s="445"/>
      <c r="T206" s="445"/>
      <c r="U206" s="445"/>
      <c r="V206" s="445">
        <f t="shared" si="67"/>
        <v>10</v>
      </c>
      <c r="W206" s="406">
        <f t="shared" si="68"/>
        <v>1</v>
      </c>
    </row>
    <row r="207" spans="1:23" ht="15.6" x14ac:dyDescent="0.3">
      <c r="A207" s="473" t="s">
        <v>3516</v>
      </c>
      <c r="B207" s="592"/>
      <c r="C207" s="445"/>
      <c r="D207" s="445"/>
      <c r="E207" s="445"/>
      <c r="F207" s="423"/>
      <c r="G207" s="445"/>
      <c r="H207" s="445"/>
      <c r="I207" s="445"/>
      <c r="J207" s="445">
        <v>6</v>
      </c>
      <c r="K207" s="445">
        <v>2</v>
      </c>
      <c r="L207" s="445"/>
      <c r="M207" s="423"/>
      <c r="N207" s="445"/>
      <c r="O207" s="445"/>
      <c r="P207" s="445"/>
      <c r="Q207" s="445"/>
      <c r="R207" s="445"/>
      <c r="S207" s="414">
        <v>11</v>
      </c>
      <c r="T207" s="445"/>
      <c r="U207" s="445"/>
      <c r="V207" s="445">
        <f t="shared" si="67"/>
        <v>19</v>
      </c>
      <c r="W207" s="406">
        <f t="shared" si="68"/>
        <v>3</v>
      </c>
    </row>
    <row r="208" spans="1:23" ht="16.2" thickBot="1" x14ac:dyDescent="0.35">
      <c r="A208" s="473" t="s">
        <v>900</v>
      </c>
      <c r="B208" s="602"/>
      <c r="C208" s="591"/>
      <c r="D208" s="591"/>
      <c r="E208" s="591"/>
      <c r="F208" s="591"/>
      <c r="G208" s="591"/>
      <c r="H208" s="591"/>
      <c r="I208" s="591"/>
      <c r="J208" s="591"/>
      <c r="K208" s="591"/>
      <c r="L208" s="591"/>
      <c r="M208" s="591"/>
      <c r="N208" s="591"/>
      <c r="O208" s="591"/>
      <c r="P208" s="591"/>
      <c r="Q208" s="591"/>
      <c r="R208" s="591"/>
      <c r="S208" s="591"/>
      <c r="T208" s="591"/>
      <c r="U208" s="591"/>
      <c r="V208" s="445">
        <f t="shared" si="67"/>
        <v>0</v>
      </c>
      <c r="W208" s="406">
        <f t="shared" si="68"/>
        <v>0</v>
      </c>
    </row>
    <row r="209" spans="1:23" ht="18" thickBot="1" x14ac:dyDescent="0.35">
      <c r="A209" s="5" t="s">
        <v>441</v>
      </c>
      <c r="B209" s="593" t="s">
        <v>3273</v>
      </c>
      <c r="C209" s="589" t="s">
        <v>3454</v>
      </c>
      <c r="D209" s="594" t="s">
        <v>10</v>
      </c>
      <c r="E209" s="589" t="s">
        <v>17</v>
      </c>
      <c r="F209" s="594" t="s">
        <v>3272</v>
      </c>
      <c r="G209" s="589" t="s">
        <v>9</v>
      </c>
      <c r="H209" s="594" t="s">
        <v>5</v>
      </c>
      <c r="I209" s="589" t="s">
        <v>11</v>
      </c>
      <c r="J209" s="594" t="s">
        <v>24</v>
      </c>
      <c r="K209" s="589" t="s">
        <v>3621</v>
      </c>
      <c r="L209" s="594" t="s">
        <v>3592</v>
      </c>
      <c r="M209" s="589" t="s">
        <v>0</v>
      </c>
      <c r="N209" s="589" t="s">
        <v>14</v>
      </c>
      <c r="O209" s="594" t="s">
        <v>23</v>
      </c>
      <c r="P209" s="589" t="s">
        <v>3455</v>
      </c>
      <c r="Q209" s="594" t="s">
        <v>4</v>
      </c>
      <c r="R209" s="589" t="s">
        <v>3096</v>
      </c>
      <c r="S209" s="594" t="s">
        <v>16</v>
      </c>
      <c r="T209" s="589" t="s">
        <v>3</v>
      </c>
      <c r="U209" s="595" t="s">
        <v>21</v>
      </c>
      <c r="V209" s="598"/>
      <c r="W209" s="407"/>
    </row>
    <row r="210" spans="1:23" ht="15.6" x14ac:dyDescent="0.3">
      <c r="A210" s="472" t="s">
        <v>720</v>
      </c>
      <c r="B210" s="597"/>
      <c r="C210" s="597"/>
      <c r="D210" s="597"/>
      <c r="E210" s="597"/>
      <c r="F210" s="597"/>
      <c r="G210" s="597"/>
      <c r="H210" s="597"/>
      <c r="I210" s="597"/>
      <c r="J210" s="597"/>
      <c r="K210" s="597"/>
      <c r="L210" s="597"/>
      <c r="M210" s="597"/>
      <c r="N210" s="597"/>
      <c r="O210" s="597"/>
      <c r="P210" s="597"/>
      <c r="Q210" s="597"/>
      <c r="R210" s="597"/>
      <c r="S210" s="597"/>
      <c r="T210" s="597"/>
      <c r="U210" s="597"/>
      <c r="V210" s="445"/>
      <c r="W210" s="406"/>
    </row>
    <row r="211" spans="1:23" ht="15.6" x14ac:dyDescent="0.3">
      <c r="A211" s="472" t="s">
        <v>3714</v>
      </c>
      <c r="B211" s="592"/>
      <c r="C211" s="445"/>
      <c r="D211" s="445"/>
      <c r="E211" s="445"/>
      <c r="F211" s="445"/>
      <c r="G211" s="445"/>
      <c r="H211" s="445"/>
      <c r="I211" s="445"/>
      <c r="J211" s="445"/>
      <c r="K211" s="445"/>
      <c r="L211" s="445"/>
      <c r="M211" s="445"/>
      <c r="N211" s="445"/>
      <c r="O211" s="445"/>
      <c r="P211" s="445"/>
      <c r="Q211" s="445"/>
      <c r="R211" s="445"/>
      <c r="S211" s="445"/>
      <c r="T211" s="414">
        <v>51</v>
      </c>
      <c r="U211" s="445"/>
      <c r="V211" s="445">
        <f>SUM(B211:U211)</f>
        <v>51</v>
      </c>
      <c r="W211" s="406">
        <f>COUNT(B211:U211)</f>
        <v>1</v>
      </c>
    </row>
    <row r="212" spans="1:23" ht="15.6" x14ac:dyDescent="0.3">
      <c r="A212" s="472" t="s">
        <v>3318</v>
      </c>
      <c r="B212" s="592"/>
      <c r="C212" s="445"/>
      <c r="D212" s="445"/>
      <c r="E212" s="445"/>
      <c r="F212" s="445"/>
      <c r="G212" s="445"/>
      <c r="H212" s="445"/>
      <c r="I212" s="445"/>
      <c r="J212" s="445"/>
      <c r="K212" s="445"/>
      <c r="L212" s="445"/>
      <c r="M212" s="445"/>
      <c r="N212" s="445"/>
      <c r="O212" s="445"/>
      <c r="P212" s="445"/>
      <c r="Q212" s="445"/>
      <c r="R212" s="445"/>
      <c r="S212" s="414">
        <v>62</v>
      </c>
      <c r="T212" s="445">
        <v>7</v>
      </c>
      <c r="U212" s="445"/>
      <c r="V212" s="445">
        <f t="shared" ref="V212:V216" si="69">SUM(B212:U212)</f>
        <v>69</v>
      </c>
      <c r="W212" s="406">
        <f t="shared" ref="W212:W216" si="70">COUNT(B212:U212)</f>
        <v>2</v>
      </c>
    </row>
    <row r="213" spans="1:23" ht="15.6" x14ac:dyDescent="0.3">
      <c r="A213" s="472" t="s">
        <v>3715</v>
      </c>
      <c r="B213" s="592"/>
      <c r="C213" s="445"/>
      <c r="D213" s="445"/>
      <c r="E213" s="445"/>
      <c r="F213" s="445"/>
      <c r="G213" s="445"/>
      <c r="H213" s="445"/>
      <c r="I213" s="445"/>
      <c r="J213" s="445"/>
      <c r="K213" s="445"/>
      <c r="L213" s="445"/>
      <c r="M213" s="445"/>
      <c r="N213" s="445"/>
      <c r="O213" s="445"/>
      <c r="P213" s="445"/>
      <c r="Q213" s="445"/>
      <c r="R213" s="445"/>
      <c r="S213" s="445"/>
      <c r="T213" s="445"/>
      <c r="U213" s="445"/>
      <c r="V213" s="445">
        <f t="shared" si="69"/>
        <v>0</v>
      </c>
      <c r="W213" s="406">
        <f t="shared" si="70"/>
        <v>0</v>
      </c>
    </row>
    <row r="214" spans="1:23" ht="15.6" x14ac:dyDescent="0.3">
      <c r="A214" s="472" t="s">
        <v>3716</v>
      </c>
      <c r="B214" s="592"/>
      <c r="C214" s="445"/>
      <c r="D214" s="445"/>
      <c r="E214" s="445"/>
      <c r="F214" s="445"/>
      <c r="G214" s="445"/>
      <c r="H214" s="445"/>
      <c r="I214" s="445"/>
      <c r="J214" s="445">
        <v>1</v>
      </c>
      <c r="K214" s="445"/>
      <c r="L214" s="445"/>
      <c r="M214" s="445"/>
      <c r="N214" s="445"/>
      <c r="O214" s="445"/>
      <c r="P214" s="445"/>
      <c r="Q214" s="445"/>
      <c r="R214" s="445"/>
      <c r="S214" s="445"/>
      <c r="T214" s="414">
        <v>33</v>
      </c>
      <c r="U214" s="445"/>
      <c r="V214" s="445">
        <f t="shared" si="69"/>
        <v>34</v>
      </c>
      <c r="W214" s="406">
        <f t="shared" si="70"/>
        <v>2</v>
      </c>
    </row>
    <row r="215" spans="1:23" ht="15.6" x14ac:dyDescent="0.3">
      <c r="A215" s="472" t="s">
        <v>3199</v>
      </c>
      <c r="B215" s="592"/>
      <c r="C215" s="445"/>
      <c r="D215" s="445"/>
      <c r="E215" s="445"/>
      <c r="F215" s="445"/>
      <c r="G215" s="445"/>
      <c r="H215" s="445"/>
      <c r="I215" s="445"/>
      <c r="J215" s="423"/>
      <c r="K215" s="445"/>
      <c r="L215" s="445"/>
      <c r="M215" s="445"/>
      <c r="N215" s="445"/>
      <c r="O215" s="445"/>
      <c r="P215" s="445"/>
      <c r="Q215" s="445"/>
      <c r="R215" s="445"/>
      <c r="S215" s="445"/>
      <c r="T215" s="423"/>
      <c r="U215" s="445"/>
      <c r="V215" s="445">
        <f t="shared" si="69"/>
        <v>0</v>
      </c>
      <c r="W215" s="406">
        <f t="shared" si="70"/>
        <v>0</v>
      </c>
    </row>
    <row r="216" spans="1:23" ht="15.6" x14ac:dyDescent="0.3">
      <c r="A216" s="472" t="s">
        <v>3717</v>
      </c>
      <c r="B216" s="592"/>
      <c r="C216" s="445"/>
      <c r="D216" s="445"/>
      <c r="E216" s="445"/>
      <c r="F216" s="445"/>
      <c r="G216" s="445"/>
      <c r="H216" s="445"/>
      <c r="I216" s="445"/>
      <c r="J216" s="445"/>
      <c r="K216" s="445"/>
      <c r="L216" s="445"/>
      <c r="M216" s="445"/>
      <c r="N216" s="445"/>
      <c r="O216" s="445"/>
      <c r="P216" s="445"/>
      <c r="Q216" s="445"/>
      <c r="R216" s="445"/>
      <c r="S216" s="445"/>
      <c r="T216" s="445"/>
      <c r="U216" s="445"/>
      <c r="V216" s="445">
        <f t="shared" si="69"/>
        <v>0</v>
      </c>
      <c r="W216" s="406">
        <f t="shared" si="70"/>
        <v>0</v>
      </c>
    </row>
    <row r="217" spans="1:23" ht="15.6" x14ac:dyDescent="0.3">
      <c r="A217" s="472" t="s">
        <v>3718</v>
      </c>
      <c r="B217" s="445"/>
      <c r="C217" s="445"/>
      <c r="D217" s="445"/>
      <c r="E217" s="445"/>
      <c r="F217" s="445"/>
      <c r="G217" s="445"/>
      <c r="H217" s="445"/>
      <c r="I217" s="445"/>
      <c r="J217" s="445"/>
      <c r="K217" s="445"/>
      <c r="L217" s="445"/>
      <c r="M217" s="445"/>
      <c r="N217" s="445"/>
      <c r="O217" s="445"/>
      <c r="P217" s="445"/>
      <c r="Q217" s="445"/>
      <c r="R217" s="445"/>
      <c r="S217" s="445"/>
      <c r="T217" s="445"/>
      <c r="U217" s="445"/>
      <c r="V217" s="445">
        <f t="shared" ref="V217" si="71">SUM(B217:U217)</f>
        <v>0</v>
      </c>
      <c r="W217" s="406">
        <f t="shared" ref="W217" si="72">COUNT(B217:U217)</f>
        <v>0</v>
      </c>
    </row>
    <row r="218" spans="1:23" ht="15.6" x14ac:dyDescent="0.3">
      <c r="A218" s="472" t="s">
        <v>3719</v>
      </c>
      <c r="B218" s="592"/>
      <c r="C218" s="445"/>
      <c r="D218" s="445"/>
      <c r="E218" s="445"/>
      <c r="F218" s="445"/>
      <c r="G218" s="445"/>
      <c r="H218" s="445"/>
      <c r="I218" s="423"/>
      <c r="J218" s="445"/>
      <c r="K218" s="445"/>
      <c r="L218" s="445"/>
      <c r="M218" s="445"/>
      <c r="N218" s="445"/>
      <c r="O218" s="445"/>
      <c r="P218" s="445"/>
      <c r="Q218" s="445"/>
      <c r="R218" s="445"/>
      <c r="S218" s="445"/>
      <c r="T218" s="445"/>
      <c r="U218" s="445"/>
      <c r="V218" s="445">
        <f>SUM(B218:U218)</f>
        <v>0</v>
      </c>
      <c r="W218" s="406">
        <f>COUNT(B218:U218)</f>
        <v>0</v>
      </c>
    </row>
    <row r="219" spans="1:23" ht="15.6" x14ac:dyDescent="0.3">
      <c r="A219" s="472" t="s">
        <v>3720</v>
      </c>
      <c r="B219" s="592"/>
      <c r="C219" s="445"/>
      <c r="D219" s="445"/>
      <c r="E219" s="445"/>
      <c r="F219" s="445"/>
      <c r="G219" s="445"/>
      <c r="H219" s="445"/>
      <c r="I219" s="445"/>
      <c r="J219" s="445"/>
      <c r="K219" s="445"/>
      <c r="L219" s="445"/>
      <c r="M219" s="445"/>
      <c r="N219" s="445"/>
      <c r="O219" s="445"/>
      <c r="P219" s="445"/>
      <c r="Q219" s="445"/>
      <c r="R219" s="445"/>
      <c r="S219" s="445"/>
      <c r="T219" s="445"/>
      <c r="U219" s="445"/>
      <c r="V219" s="445">
        <f t="shared" ref="V219:V225" si="73">SUM(B219:U219)</f>
        <v>0</v>
      </c>
      <c r="W219" s="406">
        <f t="shared" ref="W219:W225" si="74">COUNT(B219:U219)</f>
        <v>0</v>
      </c>
    </row>
    <row r="220" spans="1:23" ht="15.6" x14ac:dyDescent="0.3">
      <c r="A220" s="475" t="s">
        <v>3721</v>
      </c>
      <c r="B220" s="602"/>
      <c r="C220" s="591"/>
      <c r="D220" s="591"/>
      <c r="E220" s="591"/>
      <c r="F220" s="591"/>
      <c r="G220" s="591"/>
      <c r="H220" s="591"/>
      <c r="I220" s="591"/>
      <c r="J220" s="591"/>
      <c r="K220" s="591"/>
      <c r="L220" s="591"/>
      <c r="M220" s="591"/>
      <c r="N220" s="591"/>
      <c r="O220" s="591"/>
      <c r="P220" s="591"/>
      <c r="Q220" s="591"/>
      <c r="R220" s="591"/>
      <c r="S220" s="591"/>
      <c r="T220" s="415">
        <v>25</v>
      </c>
      <c r="U220" s="591"/>
      <c r="V220" s="591">
        <f t="shared" si="73"/>
        <v>25</v>
      </c>
      <c r="W220" s="411">
        <f t="shared" si="74"/>
        <v>1</v>
      </c>
    </row>
    <row r="221" spans="1:23" ht="17.399999999999999" x14ac:dyDescent="0.3">
      <c r="A221" s="471" t="s">
        <v>472</v>
      </c>
      <c r="B221" s="604"/>
      <c r="C221" s="604"/>
      <c r="D221" s="604"/>
      <c r="E221" s="604"/>
      <c r="F221" s="604"/>
      <c r="G221" s="604"/>
      <c r="H221" s="604"/>
      <c r="I221" s="604"/>
      <c r="J221" s="604"/>
      <c r="K221" s="604"/>
      <c r="L221" s="604"/>
      <c r="M221" s="604"/>
      <c r="N221" s="604"/>
      <c r="O221" s="604"/>
      <c r="P221" s="604"/>
      <c r="Q221" s="604"/>
      <c r="R221" s="604"/>
      <c r="S221" s="604"/>
      <c r="T221" s="604"/>
      <c r="U221" s="604"/>
      <c r="V221" s="604"/>
      <c r="W221" s="447"/>
    </row>
    <row r="222" spans="1:23" ht="15.6" x14ac:dyDescent="0.3">
      <c r="A222" s="472" t="s">
        <v>3722</v>
      </c>
      <c r="B222" s="445"/>
      <c r="C222" s="445"/>
      <c r="D222" s="445"/>
      <c r="E222" s="445"/>
      <c r="F222" s="445"/>
      <c r="G222" s="445"/>
      <c r="H222" s="445"/>
      <c r="I222" s="445"/>
      <c r="J222" s="445"/>
      <c r="K222" s="445"/>
      <c r="L222" s="445"/>
      <c r="M222" s="445"/>
      <c r="N222" s="445"/>
      <c r="O222" s="445"/>
      <c r="P222" s="445"/>
      <c r="Q222" s="423"/>
      <c r="R222" s="445"/>
      <c r="S222" s="445"/>
      <c r="T222" s="445"/>
      <c r="U222" s="445"/>
      <c r="V222" s="445">
        <f t="shared" si="73"/>
        <v>0</v>
      </c>
      <c r="W222" s="406">
        <f t="shared" si="74"/>
        <v>0</v>
      </c>
    </row>
    <row r="223" spans="1:23" ht="15.6" x14ac:dyDescent="0.3">
      <c r="A223" s="472" t="s">
        <v>3723</v>
      </c>
      <c r="B223" s="445"/>
      <c r="C223" s="445"/>
      <c r="D223" s="445"/>
      <c r="E223" s="445"/>
      <c r="F223" s="445"/>
      <c r="G223" s="445"/>
      <c r="H223" s="445"/>
      <c r="I223" s="445"/>
      <c r="J223" s="445"/>
      <c r="K223" s="445"/>
      <c r="L223" s="414">
        <v>3</v>
      </c>
      <c r="M223" s="445"/>
      <c r="N223" s="445"/>
      <c r="O223" s="445"/>
      <c r="P223" s="445"/>
      <c r="Q223" s="445">
        <v>1</v>
      </c>
      <c r="R223" s="445"/>
      <c r="S223" s="445"/>
      <c r="T223" s="423"/>
      <c r="U223" s="445"/>
      <c r="V223" s="445">
        <f t="shared" si="73"/>
        <v>4</v>
      </c>
      <c r="W223" s="406">
        <f t="shared" si="74"/>
        <v>2</v>
      </c>
    </row>
    <row r="224" spans="1:23" ht="15.6" x14ac:dyDescent="0.3">
      <c r="A224" s="472" t="s">
        <v>3724</v>
      </c>
      <c r="B224" s="445"/>
      <c r="C224" s="445"/>
      <c r="D224" s="414">
        <v>4</v>
      </c>
      <c r="E224" s="445"/>
      <c r="F224" s="445"/>
      <c r="G224" s="445"/>
      <c r="H224" s="445"/>
      <c r="I224" s="445"/>
      <c r="J224" s="445"/>
      <c r="K224" s="445"/>
      <c r="L224" s="445"/>
      <c r="M224" s="445"/>
      <c r="N224" s="445"/>
      <c r="O224" s="445"/>
      <c r="P224" s="445"/>
      <c r="Q224" s="445"/>
      <c r="R224" s="445"/>
      <c r="S224" s="445"/>
      <c r="T224" s="445"/>
      <c r="U224" s="445"/>
      <c r="V224" s="445">
        <f t="shared" si="73"/>
        <v>4</v>
      </c>
      <c r="W224" s="406">
        <f t="shared" si="74"/>
        <v>1</v>
      </c>
    </row>
    <row r="225" spans="1:25" ht="15.6" x14ac:dyDescent="0.3">
      <c r="A225" s="472" t="s">
        <v>3725</v>
      </c>
      <c r="B225" s="445"/>
      <c r="C225" s="445"/>
      <c r="D225" s="445"/>
      <c r="E225" s="445"/>
      <c r="F225" s="445"/>
      <c r="G225" s="445"/>
      <c r="H225" s="445"/>
      <c r="I225" s="445"/>
      <c r="J225" s="445"/>
      <c r="K225" s="445"/>
      <c r="L225" s="445"/>
      <c r="M225" s="445"/>
      <c r="N225" s="445"/>
      <c r="O225" s="445"/>
      <c r="P225" s="445"/>
      <c r="Q225" s="445"/>
      <c r="R225" s="445"/>
      <c r="S225" s="445"/>
      <c r="T225" s="445"/>
      <c r="U225" s="445"/>
      <c r="V225" s="445">
        <f t="shared" si="73"/>
        <v>0</v>
      </c>
      <c r="W225" s="406">
        <f t="shared" si="74"/>
        <v>0</v>
      </c>
    </row>
    <row r="226" spans="1:25" ht="15.6" x14ac:dyDescent="0.3">
      <c r="A226" s="472" t="s">
        <v>3205</v>
      </c>
      <c r="B226" s="445"/>
      <c r="C226" s="445"/>
      <c r="D226" s="445"/>
      <c r="E226" s="445"/>
      <c r="F226" s="445"/>
      <c r="G226" s="445"/>
      <c r="H226" s="445"/>
      <c r="I226" s="445"/>
      <c r="J226" s="445"/>
      <c r="K226" s="445"/>
      <c r="L226" s="445"/>
      <c r="M226" s="445"/>
      <c r="N226" s="445"/>
      <c r="O226" s="445"/>
      <c r="P226" s="445"/>
      <c r="Q226" s="445"/>
      <c r="R226" s="445"/>
      <c r="S226" s="445"/>
      <c r="T226" s="445"/>
      <c r="U226" s="445"/>
      <c r="V226" s="445">
        <f t="shared" ref="V226" si="75">SUM(B226:U226)</f>
        <v>0</v>
      </c>
      <c r="W226" s="406">
        <f t="shared" ref="W226" si="76">COUNT(B226:U226)</f>
        <v>0</v>
      </c>
    </row>
    <row r="227" spans="1:25" ht="15.6" x14ac:dyDescent="0.3">
      <c r="A227" s="472" t="s">
        <v>3726</v>
      </c>
      <c r="B227" s="445"/>
      <c r="C227" s="445"/>
      <c r="D227" s="445"/>
      <c r="E227" s="445"/>
      <c r="F227" s="445"/>
      <c r="G227" s="445"/>
      <c r="H227" s="445"/>
      <c r="I227" s="445"/>
      <c r="J227" s="445"/>
      <c r="K227" s="445"/>
      <c r="L227" s="445"/>
      <c r="M227" s="445"/>
      <c r="N227" s="445"/>
      <c r="O227" s="445"/>
      <c r="P227" s="445"/>
      <c r="Q227" s="445"/>
      <c r="R227" s="445"/>
      <c r="S227" s="445"/>
      <c r="T227" s="445"/>
      <c r="U227" s="445"/>
      <c r="V227" s="445">
        <f>SUM(B227:U227)</f>
        <v>0</v>
      </c>
      <c r="W227" s="406">
        <f>COUNT(B227:U227)</f>
        <v>0</v>
      </c>
    </row>
    <row r="228" spans="1:25" ht="15.6" x14ac:dyDescent="0.3">
      <c r="A228" s="474" t="s">
        <v>3727</v>
      </c>
      <c r="B228" s="445"/>
      <c r="C228" s="445"/>
      <c r="D228" s="445"/>
      <c r="E228" s="445"/>
      <c r="F228" s="445"/>
      <c r="G228" s="445"/>
      <c r="H228" s="445"/>
      <c r="I228" s="445"/>
      <c r="J228" s="445"/>
      <c r="K228" s="445"/>
      <c r="L228" s="445"/>
      <c r="M228" s="445"/>
      <c r="N228" s="445"/>
      <c r="O228" s="445"/>
      <c r="P228" s="445"/>
      <c r="Q228" s="445"/>
      <c r="R228" s="445"/>
      <c r="S228" s="445"/>
      <c r="T228" s="445"/>
      <c r="U228" s="445"/>
      <c r="V228" s="445">
        <f t="shared" ref="V228:V230" si="77">SUM(B228:U228)</f>
        <v>0</v>
      </c>
      <c r="W228" s="406">
        <f t="shared" ref="W228:W230" si="78">COUNT(B228:U228)</f>
        <v>0</v>
      </c>
    </row>
    <row r="229" spans="1:25" ht="15.6" x14ac:dyDescent="0.3">
      <c r="A229" s="474" t="s">
        <v>3728</v>
      </c>
      <c r="B229" s="445"/>
      <c r="C229" s="445"/>
      <c r="D229" s="445"/>
      <c r="E229" s="445"/>
      <c r="F229" s="445"/>
      <c r="G229" s="445"/>
      <c r="H229" s="445"/>
      <c r="I229" s="445"/>
      <c r="J229" s="445"/>
      <c r="K229" s="445"/>
      <c r="L229" s="445"/>
      <c r="M229" s="445"/>
      <c r="N229" s="445"/>
      <c r="O229" s="445"/>
      <c r="P229" s="445"/>
      <c r="Q229" s="445"/>
      <c r="R229" s="445"/>
      <c r="S229" s="445"/>
      <c r="T229" s="445"/>
      <c r="U229" s="445"/>
      <c r="V229" s="445">
        <f t="shared" si="77"/>
        <v>0</v>
      </c>
      <c r="W229" s="406">
        <f t="shared" si="78"/>
        <v>0</v>
      </c>
    </row>
    <row r="230" spans="1:25" ht="15.6" x14ac:dyDescent="0.3">
      <c r="A230" s="474" t="s">
        <v>3729</v>
      </c>
      <c r="B230" s="445"/>
      <c r="C230" s="445"/>
      <c r="D230" s="445"/>
      <c r="E230" s="445"/>
      <c r="F230" s="445"/>
      <c r="G230" s="445"/>
      <c r="H230" s="445"/>
      <c r="I230" s="445"/>
      <c r="J230" s="445"/>
      <c r="K230" s="445"/>
      <c r="L230" s="445"/>
      <c r="M230" s="445"/>
      <c r="N230" s="445"/>
      <c r="P230" s="445"/>
      <c r="Q230" s="445"/>
      <c r="R230" s="445"/>
      <c r="S230" s="445"/>
      <c r="T230" s="445"/>
      <c r="U230" s="423"/>
      <c r="V230" s="445">
        <f t="shared" si="77"/>
        <v>0</v>
      </c>
      <c r="W230" s="406">
        <f t="shared" si="78"/>
        <v>0</v>
      </c>
    </row>
    <row r="231" spans="1:25" ht="15.6" x14ac:dyDescent="0.3">
      <c r="A231" s="474" t="s">
        <v>3730</v>
      </c>
      <c r="B231" s="445"/>
      <c r="C231" s="445"/>
      <c r="D231" s="445">
        <v>3</v>
      </c>
      <c r="E231" s="445"/>
      <c r="F231" s="445"/>
      <c r="G231" s="445"/>
      <c r="H231" s="445"/>
      <c r="I231" s="445"/>
      <c r="J231" s="445"/>
      <c r="K231" s="445"/>
      <c r="L231" s="445"/>
      <c r="M231" s="423"/>
      <c r="N231" s="414">
        <v>10</v>
      </c>
      <c r="O231" s="445"/>
      <c r="P231" s="445"/>
      <c r="Q231" s="445"/>
      <c r="R231" s="445"/>
      <c r="S231" s="445"/>
      <c r="T231" s="445"/>
      <c r="U231" s="445">
        <v>2</v>
      </c>
      <c r="V231" s="445">
        <f>SUM(B231:U231)</f>
        <v>15</v>
      </c>
      <c r="W231" s="406">
        <f>COUNT(B231:U231)</f>
        <v>3</v>
      </c>
    </row>
    <row r="232" spans="1:25" ht="16.2" thickBot="1" x14ac:dyDescent="0.35">
      <c r="A232" s="475" t="s">
        <v>746</v>
      </c>
      <c r="B232" s="445"/>
      <c r="C232" s="445"/>
      <c r="D232" s="445"/>
      <c r="E232" s="445"/>
      <c r="F232" s="445"/>
      <c r="G232" s="445"/>
      <c r="H232" s="445"/>
      <c r="I232" s="445"/>
      <c r="J232" s="445"/>
      <c r="K232" s="414">
        <v>2</v>
      </c>
      <c r="L232" s="445"/>
      <c r="M232" s="423"/>
      <c r="N232" s="445"/>
      <c r="O232" s="445"/>
      <c r="P232" s="445"/>
      <c r="Q232" s="445"/>
      <c r="R232" s="445"/>
      <c r="S232" s="445"/>
      <c r="T232" s="591"/>
      <c r="U232" s="444"/>
      <c r="V232" s="591">
        <f t="shared" ref="V232" si="79">SUM(B232:U232)</f>
        <v>2</v>
      </c>
      <c r="W232" s="411">
        <f t="shared" ref="W232" si="80">COUNT(B232:U232)</f>
        <v>1</v>
      </c>
      <c r="X232" s="435"/>
    </row>
    <row r="233" spans="1:25" ht="18" thickBot="1" x14ac:dyDescent="0.35">
      <c r="A233" s="456" t="s">
        <v>495</v>
      </c>
      <c r="B233" s="586" t="s">
        <v>3273</v>
      </c>
      <c r="C233" s="587" t="s">
        <v>3454</v>
      </c>
      <c r="D233" s="588" t="s">
        <v>10</v>
      </c>
      <c r="E233" s="587" t="s">
        <v>17</v>
      </c>
      <c r="F233" s="588" t="s">
        <v>3272</v>
      </c>
      <c r="G233" s="587" t="s">
        <v>9</v>
      </c>
      <c r="H233" s="588" t="s">
        <v>5</v>
      </c>
      <c r="I233" s="587" t="s">
        <v>11</v>
      </c>
      <c r="J233" s="588" t="s">
        <v>24</v>
      </c>
      <c r="K233" s="587" t="s">
        <v>3621</v>
      </c>
      <c r="L233" s="588" t="s">
        <v>3592</v>
      </c>
      <c r="M233" s="587" t="s">
        <v>0</v>
      </c>
      <c r="N233" s="587" t="s">
        <v>14</v>
      </c>
      <c r="O233" s="588" t="s">
        <v>23</v>
      </c>
      <c r="P233" s="587" t="s">
        <v>3455</v>
      </c>
      <c r="Q233" s="588" t="s">
        <v>4</v>
      </c>
      <c r="R233" s="587" t="s">
        <v>3096</v>
      </c>
      <c r="S233" s="588" t="s">
        <v>16</v>
      </c>
      <c r="T233" s="587" t="s">
        <v>3</v>
      </c>
      <c r="U233" s="588" t="s">
        <v>21</v>
      </c>
      <c r="V233" s="604"/>
      <c r="W233" s="447"/>
      <c r="X233" s="435"/>
      <c r="Y233" s="435"/>
    </row>
    <row r="234" spans="1:25" ht="15.6" x14ac:dyDescent="0.3">
      <c r="A234" s="472" t="s">
        <v>3731</v>
      </c>
      <c r="B234" s="445"/>
      <c r="C234" s="445"/>
      <c r="D234" s="445"/>
      <c r="E234" s="445">
        <v>2</v>
      </c>
      <c r="F234" s="445"/>
      <c r="G234" s="445"/>
      <c r="H234" s="445"/>
      <c r="I234" s="445"/>
      <c r="J234" s="445"/>
      <c r="K234" s="445"/>
      <c r="L234" s="445"/>
      <c r="M234" s="445"/>
      <c r="N234" s="445"/>
      <c r="O234" s="445"/>
      <c r="P234" s="445"/>
      <c r="Q234" s="445"/>
      <c r="R234" s="445"/>
      <c r="S234" s="414">
        <v>7</v>
      </c>
      <c r="T234" s="597"/>
      <c r="U234" s="597"/>
      <c r="V234" s="597">
        <f t="shared" ref="V234:V238" si="81">SUM(B234:U234)</f>
        <v>9</v>
      </c>
      <c r="W234" s="412">
        <f t="shared" ref="W234:W238" si="82">COUNT(B234:U234)</f>
        <v>2</v>
      </c>
      <c r="X234" s="435"/>
    </row>
    <row r="235" spans="1:25" ht="15.6" x14ac:dyDescent="0.3">
      <c r="A235" s="472" t="s">
        <v>3341</v>
      </c>
      <c r="B235" s="445"/>
      <c r="C235" s="445"/>
      <c r="D235" s="445"/>
      <c r="E235" s="445"/>
      <c r="F235" s="445"/>
      <c r="G235" s="423"/>
      <c r="H235" s="445"/>
      <c r="I235" s="445"/>
      <c r="J235" s="445"/>
      <c r="K235" s="445"/>
      <c r="L235" s="445"/>
      <c r="M235" s="445"/>
      <c r="N235" s="445"/>
      <c r="O235" s="445"/>
      <c r="P235" s="445"/>
      <c r="Q235" s="445"/>
      <c r="R235" s="445"/>
      <c r="S235" s="445"/>
      <c r="T235" s="445"/>
      <c r="U235" s="445"/>
      <c r="V235" s="445">
        <f t="shared" si="81"/>
        <v>0</v>
      </c>
      <c r="W235" s="406">
        <f t="shared" si="82"/>
        <v>0</v>
      </c>
    </row>
    <row r="236" spans="1:25" ht="15.6" x14ac:dyDescent="0.3">
      <c r="A236" s="472" t="s">
        <v>3732</v>
      </c>
      <c r="B236" s="445"/>
      <c r="C236" s="445"/>
      <c r="D236" s="423"/>
      <c r="E236" s="445"/>
      <c r="F236" s="445"/>
      <c r="G236" s="445"/>
      <c r="H236" s="445"/>
      <c r="I236" s="445"/>
      <c r="J236" s="445"/>
      <c r="K236" s="423"/>
      <c r="L236" s="445"/>
      <c r="M236" s="445"/>
      <c r="N236" s="445"/>
      <c r="O236" s="445"/>
      <c r="P236" s="445"/>
      <c r="Q236" s="445"/>
      <c r="R236" s="445"/>
      <c r="S236" s="445"/>
      <c r="T236" s="445"/>
      <c r="U236" s="445"/>
      <c r="V236" s="445">
        <f t="shared" si="81"/>
        <v>0</v>
      </c>
      <c r="W236" s="406">
        <f t="shared" si="82"/>
        <v>0</v>
      </c>
    </row>
    <row r="237" spans="1:25" ht="15.6" x14ac:dyDescent="0.3">
      <c r="A237" s="474" t="s">
        <v>3733</v>
      </c>
      <c r="B237" s="445"/>
      <c r="C237" s="445"/>
      <c r="D237" s="423"/>
      <c r="E237" s="423"/>
      <c r="F237" s="445"/>
      <c r="G237" s="445"/>
      <c r="H237" s="445"/>
      <c r="I237" s="445"/>
      <c r="J237" s="445"/>
      <c r="K237" s="415">
        <v>2</v>
      </c>
      <c r="L237" s="445"/>
      <c r="M237" s="445"/>
      <c r="N237" s="445"/>
      <c r="O237" s="445"/>
      <c r="P237" s="445"/>
      <c r="Q237" s="445"/>
      <c r="R237" s="445"/>
      <c r="S237" s="445"/>
      <c r="T237" s="445"/>
      <c r="U237" s="445"/>
      <c r="V237" s="445">
        <f t="shared" si="81"/>
        <v>2</v>
      </c>
      <c r="W237" s="406">
        <f t="shared" si="82"/>
        <v>1</v>
      </c>
    </row>
    <row r="238" spans="1:25" ht="15.6" x14ac:dyDescent="0.3">
      <c r="A238" s="475" t="s">
        <v>3447</v>
      </c>
      <c r="B238" s="591"/>
      <c r="C238" s="591"/>
      <c r="D238" s="591"/>
      <c r="E238" s="591"/>
      <c r="F238" s="591"/>
      <c r="G238" s="591"/>
      <c r="H238" s="591"/>
      <c r="I238" s="591"/>
      <c r="J238" s="591"/>
      <c r="K238" s="444"/>
      <c r="L238" s="591"/>
      <c r="M238" s="591"/>
      <c r="N238" s="591"/>
      <c r="O238" s="591"/>
      <c r="P238" s="591"/>
      <c r="Q238" s="591"/>
      <c r="R238" s="591"/>
      <c r="S238" s="591"/>
      <c r="T238" s="591"/>
      <c r="U238" s="591"/>
      <c r="V238" s="591">
        <f t="shared" si="81"/>
        <v>0</v>
      </c>
      <c r="W238" s="411">
        <f t="shared" si="82"/>
        <v>0</v>
      </c>
    </row>
    <row r="239" spans="1:25" ht="17.399999999999999" x14ac:dyDescent="0.3">
      <c r="A239" s="456" t="s">
        <v>508</v>
      </c>
      <c r="B239" s="604"/>
      <c r="C239" s="604"/>
      <c r="D239" s="604"/>
      <c r="E239" s="604"/>
      <c r="F239" s="604"/>
      <c r="G239" s="604"/>
      <c r="H239" s="604"/>
      <c r="I239" s="604"/>
      <c r="J239" s="604"/>
      <c r="K239" s="604"/>
      <c r="L239" s="604"/>
      <c r="M239" s="604"/>
      <c r="N239" s="604"/>
      <c r="O239" s="604"/>
      <c r="P239" s="604"/>
      <c r="Q239" s="604"/>
      <c r="R239" s="604"/>
      <c r="S239" s="604"/>
      <c r="T239" s="604"/>
      <c r="U239" s="604"/>
      <c r="V239" s="604"/>
      <c r="W239" s="447"/>
    </row>
    <row r="240" spans="1:25" ht="15.6" x14ac:dyDescent="0.3">
      <c r="A240" s="472" t="s">
        <v>3734</v>
      </c>
      <c r="B240" s="610"/>
      <c r="C240" s="597"/>
      <c r="D240" s="597"/>
      <c r="E240" s="597"/>
      <c r="F240" s="597"/>
      <c r="G240" s="597"/>
      <c r="H240" s="597"/>
      <c r="I240" s="597"/>
      <c r="J240" s="597"/>
      <c r="K240" s="597"/>
      <c r="L240" s="597"/>
      <c r="M240" s="440">
        <v>13</v>
      </c>
      <c r="N240" s="597"/>
      <c r="O240" s="597"/>
      <c r="P240" s="597"/>
      <c r="Q240" s="597">
        <v>4</v>
      </c>
      <c r="R240" s="597"/>
      <c r="S240" s="434"/>
      <c r="T240" s="597"/>
      <c r="U240" s="597"/>
      <c r="V240" s="597">
        <f t="shared" ref="V240" si="83">SUM(B240:U240)</f>
        <v>17</v>
      </c>
      <c r="W240" s="412">
        <f t="shared" ref="W240" si="84">COUNT(B240:U240)</f>
        <v>2</v>
      </c>
    </row>
    <row r="241" spans="1:23" ht="15.6" x14ac:dyDescent="0.3">
      <c r="A241" s="472" t="s">
        <v>3735</v>
      </c>
      <c r="B241" s="592"/>
      <c r="C241" s="445"/>
      <c r="D241" s="445"/>
      <c r="E241" s="414">
        <v>70</v>
      </c>
      <c r="F241" s="445"/>
      <c r="G241" s="445"/>
      <c r="H241" s="445"/>
      <c r="I241" s="445"/>
      <c r="J241" s="445"/>
      <c r="K241" s="445"/>
      <c r="L241" s="423"/>
      <c r="M241" s="445"/>
      <c r="N241" s="445"/>
      <c r="O241" s="445"/>
      <c r="P241" s="445"/>
      <c r="Q241" s="445">
        <v>4</v>
      </c>
      <c r="R241" s="445"/>
      <c r="S241" s="445"/>
      <c r="T241" s="445"/>
      <c r="U241" s="445"/>
      <c r="V241" s="445">
        <f t="shared" ref="V241:V244" si="85">SUM(B241:U241)</f>
        <v>74</v>
      </c>
      <c r="W241" s="406">
        <f t="shared" ref="W241:W244" si="86">COUNT(B241:U241)</f>
        <v>2</v>
      </c>
    </row>
    <row r="242" spans="1:23" ht="15.6" x14ac:dyDescent="0.3">
      <c r="A242" s="472" t="s">
        <v>3736</v>
      </c>
      <c r="B242" s="592"/>
      <c r="C242" s="445"/>
      <c r="D242" s="445"/>
      <c r="E242" s="445"/>
      <c r="F242" s="445"/>
      <c r="G242" s="445"/>
      <c r="H242" s="423"/>
      <c r="I242" s="445"/>
      <c r="J242" s="445"/>
      <c r="K242" s="445"/>
      <c r="L242" s="445"/>
      <c r="M242" s="445"/>
      <c r="N242" s="445"/>
      <c r="O242" s="445"/>
      <c r="P242" s="445"/>
      <c r="Q242" s="445"/>
      <c r="R242" s="423"/>
      <c r="S242" s="445"/>
      <c r="T242" s="445"/>
      <c r="U242" s="445"/>
      <c r="V242" s="445">
        <f t="shared" si="85"/>
        <v>0</v>
      </c>
      <c r="W242" s="406">
        <f t="shared" si="86"/>
        <v>0</v>
      </c>
    </row>
    <row r="243" spans="1:23" ht="15.6" x14ac:dyDescent="0.3">
      <c r="A243" s="472" t="s">
        <v>3737</v>
      </c>
      <c r="B243" s="592"/>
      <c r="C243" s="445"/>
      <c r="D243" s="445"/>
      <c r="E243" s="445"/>
      <c r="F243" s="445"/>
      <c r="G243" s="445"/>
      <c r="H243" s="445"/>
      <c r="I243" s="445"/>
      <c r="J243" s="445"/>
      <c r="K243" s="445"/>
      <c r="L243" s="445"/>
      <c r="M243" s="445"/>
      <c r="N243" s="445"/>
      <c r="O243" s="445"/>
      <c r="P243" s="445"/>
      <c r="Q243" s="445"/>
      <c r="R243" s="445"/>
      <c r="S243" s="423"/>
      <c r="T243" s="445"/>
      <c r="U243" s="445"/>
      <c r="V243" s="445">
        <f t="shared" si="85"/>
        <v>0</v>
      </c>
      <c r="W243" s="406">
        <f t="shared" si="86"/>
        <v>0</v>
      </c>
    </row>
    <row r="244" spans="1:23" ht="15.6" x14ac:dyDescent="0.3">
      <c r="A244" s="472" t="s">
        <v>3212</v>
      </c>
      <c r="B244" s="602"/>
      <c r="C244" s="591"/>
      <c r="D244" s="591"/>
      <c r="E244" s="591"/>
      <c r="F244" s="591"/>
      <c r="G244" s="591"/>
      <c r="H244" s="591"/>
      <c r="I244" s="591"/>
      <c r="J244" s="591"/>
      <c r="K244" s="591"/>
      <c r="L244" s="591"/>
      <c r="M244" s="591"/>
      <c r="N244" s="591"/>
      <c r="O244" s="591"/>
      <c r="P244" s="591"/>
      <c r="Q244" s="591"/>
      <c r="R244" s="591"/>
      <c r="S244" s="591"/>
      <c r="T244" s="591"/>
      <c r="U244" s="591"/>
      <c r="V244" s="591">
        <f t="shared" si="85"/>
        <v>0</v>
      </c>
      <c r="W244" s="411">
        <f t="shared" si="86"/>
        <v>0</v>
      </c>
    </row>
    <row r="245" spans="1:23" ht="15.6" x14ac:dyDescent="0.3">
      <c r="A245" s="472" t="s">
        <v>3550</v>
      </c>
      <c r="B245" s="592"/>
      <c r="C245" s="445"/>
      <c r="D245" s="445"/>
      <c r="E245" s="445"/>
      <c r="F245" s="445"/>
      <c r="G245" s="445"/>
      <c r="H245" s="445"/>
      <c r="I245" s="445"/>
      <c r="J245" s="445"/>
      <c r="K245" s="445"/>
      <c r="L245" s="445"/>
      <c r="M245" s="445"/>
      <c r="N245" s="445"/>
      <c r="O245" s="445"/>
      <c r="P245" s="445"/>
      <c r="Q245" s="445"/>
      <c r="R245" s="445"/>
      <c r="S245" s="445"/>
      <c r="T245" s="445"/>
      <c r="U245" s="445"/>
      <c r="V245" s="591">
        <f t="shared" ref="V245:V253" si="87">SUM(B245:U245)</f>
        <v>0</v>
      </c>
      <c r="W245" s="411">
        <f t="shared" ref="W245:W253" si="88">COUNT(B245:U245)</f>
        <v>0</v>
      </c>
    </row>
    <row r="246" spans="1:23" ht="15.6" x14ac:dyDescent="0.3">
      <c r="A246" s="472" t="s">
        <v>3738</v>
      </c>
      <c r="B246" s="592"/>
      <c r="C246" s="445"/>
      <c r="D246" s="445"/>
      <c r="E246" s="445"/>
      <c r="F246" s="445"/>
      <c r="G246" s="445"/>
      <c r="H246" s="445"/>
      <c r="I246" s="445"/>
      <c r="J246" s="445"/>
      <c r="K246" s="445"/>
      <c r="L246" s="445"/>
      <c r="M246" s="445"/>
      <c r="N246" s="445"/>
      <c r="O246" s="445"/>
      <c r="P246" s="445"/>
      <c r="Q246" s="445"/>
      <c r="R246" s="445"/>
      <c r="S246" s="414">
        <v>7</v>
      </c>
      <c r="T246" s="445"/>
      <c r="U246" s="445"/>
      <c r="V246" s="591">
        <f t="shared" si="87"/>
        <v>7</v>
      </c>
      <c r="W246" s="411">
        <f t="shared" si="88"/>
        <v>1</v>
      </c>
    </row>
    <row r="247" spans="1:23" ht="15.6" x14ac:dyDescent="0.3">
      <c r="A247" s="472" t="s">
        <v>3739</v>
      </c>
      <c r="B247" s="592"/>
      <c r="C247" s="445"/>
      <c r="D247" s="445"/>
      <c r="E247" s="445"/>
      <c r="F247" s="445"/>
      <c r="G247" s="445"/>
      <c r="H247" s="445"/>
      <c r="I247" s="445"/>
      <c r="J247" s="445"/>
      <c r="K247" s="445"/>
      <c r="L247" s="445"/>
      <c r="M247" s="445"/>
      <c r="N247" s="445"/>
      <c r="O247" s="445"/>
      <c r="P247" s="445"/>
      <c r="Q247" s="445"/>
      <c r="R247" s="445"/>
      <c r="S247" s="445"/>
      <c r="T247" s="445"/>
      <c r="U247" s="445"/>
      <c r="V247" s="591">
        <f t="shared" si="87"/>
        <v>0</v>
      </c>
      <c r="W247" s="411">
        <f t="shared" si="88"/>
        <v>0</v>
      </c>
    </row>
    <row r="248" spans="1:23" ht="15.6" x14ac:dyDescent="0.3">
      <c r="A248" s="472" t="s">
        <v>3740</v>
      </c>
      <c r="B248" s="592"/>
      <c r="C248" s="445"/>
      <c r="D248" s="445"/>
      <c r="E248" s="445"/>
      <c r="F248" s="445"/>
      <c r="G248" s="414">
        <v>26</v>
      </c>
      <c r="H248" s="445"/>
      <c r="I248" s="445"/>
      <c r="J248" s="445"/>
      <c r="K248" s="445"/>
      <c r="L248" s="445"/>
      <c r="M248" s="445"/>
      <c r="N248" s="445"/>
      <c r="O248" s="445"/>
      <c r="P248" s="445"/>
      <c r="Q248" s="445"/>
      <c r="R248" s="445"/>
      <c r="S248" s="445"/>
      <c r="T248" s="445"/>
      <c r="U248" s="445"/>
      <c r="V248" s="591">
        <f t="shared" si="87"/>
        <v>26</v>
      </c>
      <c r="W248" s="411">
        <f t="shared" si="88"/>
        <v>1</v>
      </c>
    </row>
    <row r="249" spans="1:23" ht="15.6" x14ac:dyDescent="0.3">
      <c r="A249" s="472" t="s">
        <v>3741</v>
      </c>
      <c r="B249" s="592"/>
      <c r="C249" s="445"/>
      <c r="D249" s="445"/>
      <c r="E249" s="445"/>
      <c r="F249" s="445">
        <v>1</v>
      </c>
      <c r="G249" s="445"/>
      <c r="H249" s="445"/>
      <c r="I249" s="445"/>
      <c r="J249" s="445"/>
      <c r="K249" s="445"/>
      <c r="L249" s="445"/>
      <c r="M249" s="445"/>
      <c r="N249" s="445"/>
      <c r="O249" s="445"/>
      <c r="P249" s="445"/>
      <c r="Q249" s="445"/>
      <c r="R249" s="414">
        <v>17</v>
      </c>
      <c r="S249" s="445"/>
      <c r="T249" s="445"/>
      <c r="U249" s="445"/>
      <c r="V249" s="591">
        <f t="shared" si="87"/>
        <v>18</v>
      </c>
      <c r="W249" s="411">
        <f t="shared" si="88"/>
        <v>2</v>
      </c>
    </row>
    <row r="250" spans="1:23" ht="15.6" x14ac:dyDescent="0.3">
      <c r="A250" s="472" t="s">
        <v>532</v>
      </c>
      <c r="B250" s="592"/>
      <c r="C250" s="445"/>
      <c r="D250" s="445"/>
      <c r="E250" s="445"/>
      <c r="F250" s="445"/>
      <c r="G250" s="445"/>
      <c r="H250" s="445"/>
      <c r="I250" s="445"/>
      <c r="J250" s="445"/>
      <c r="K250" s="445"/>
      <c r="L250" s="445"/>
      <c r="M250" s="445"/>
      <c r="N250" s="445"/>
      <c r="O250" s="445"/>
      <c r="P250" s="445"/>
      <c r="Q250" s="445"/>
      <c r="R250" s="445"/>
      <c r="S250" s="445"/>
      <c r="T250" s="445"/>
      <c r="U250" s="445"/>
      <c r="V250" s="591">
        <f t="shared" si="87"/>
        <v>0</v>
      </c>
      <c r="W250" s="411">
        <f t="shared" si="88"/>
        <v>0</v>
      </c>
    </row>
    <row r="251" spans="1:23" ht="15.6" x14ac:dyDescent="0.3">
      <c r="A251" s="473" t="s">
        <v>540</v>
      </c>
      <c r="B251" s="592"/>
      <c r="C251" s="445"/>
      <c r="D251" s="445"/>
      <c r="E251" s="445"/>
      <c r="F251" s="445"/>
      <c r="G251" s="445"/>
      <c r="H251" s="445"/>
      <c r="I251" s="445"/>
      <c r="J251" s="445"/>
      <c r="K251" s="445"/>
      <c r="L251" s="445"/>
      <c r="M251" s="445"/>
      <c r="N251" s="445"/>
      <c r="O251" s="445"/>
      <c r="P251" s="445"/>
      <c r="Q251" s="445"/>
      <c r="R251" s="445"/>
      <c r="S251" s="445"/>
      <c r="T251" s="445"/>
      <c r="U251" s="445"/>
      <c r="V251" s="591">
        <f t="shared" si="87"/>
        <v>0</v>
      </c>
      <c r="W251" s="411">
        <f t="shared" si="88"/>
        <v>0</v>
      </c>
    </row>
    <row r="252" spans="1:23" ht="15.6" x14ac:dyDescent="0.3">
      <c r="A252" s="473" t="s">
        <v>3742</v>
      </c>
      <c r="B252" s="592"/>
      <c r="C252" s="445"/>
      <c r="D252" s="414">
        <v>3</v>
      </c>
      <c r="E252" s="445"/>
      <c r="F252" s="445"/>
      <c r="G252" s="445"/>
      <c r="H252" s="445"/>
      <c r="I252" s="445"/>
      <c r="J252" s="445"/>
      <c r="K252" s="445"/>
      <c r="L252" s="445"/>
      <c r="M252" s="445"/>
      <c r="N252" s="445"/>
      <c r="O252" s="445"/>
      <c r="P252" s="445"/>
      <c r="Q252" s="445"/>
      <c r="R252" s="445"/>
      <c r="S252" s="445"/>
      <c r="T252" s="445"/>
      <c r="U252" s="445"/>
      <c r="V252" s="591">
        <f t="shared" si="87"/>
        <v>3</v>
      </c>
      <c r="W252" s="411">
        <f t="shared" si="88"/>
        <v>1</v>
      </c>
    </row>
    <row r="253" spans="1:23" ht="15.6" x14ac:dyDescent="0.3">
      <c r="A253" s="477" t="s">
        <v>100</v>
      </c>
      <c r="B253" s="602"/>
      <c r="C253" s="591"/>
      <c r="D253" s="591"/>
      <c r="E253" s="591"/>
      <c r="F253" s="591"/>
      <c r="G253" s="591"/>
      <c r="H253" s="591"/>
      <c r="I253" s="591"/>
      <c r="J253" s="591"/>
      <c r="K253" s="591"/>
      <c r="L253" s="591"/>
      <c r="M253" s="591"/>
      <c r="N253" s="591"/>
      <c r="O253" s="591"/>
      <c r="P253" s="591"/>
      <c r="Q253" s="591"/>
      <c r="R253" s="591"/>
      <c r="S253" s="591"/>
      <c r="T253" s="591"/>
      <c r="U253" s="591"/>
      <c r="V253" s="591">
        <f t="shared" si="87"/>
        <v>0</v>
      </c>
      <c r="W253" s="411">
        <f t="shared" si="88"/>
        <v>0</v>
      </c>
    </row>
    <row r="254" spans="1:23" ht="17.399999999999999" x14ac:dyDescent="0.3">
      <c r="A254" s="471" t="s">
        <v>123</v>
      </c>
      <c r="B254" s="604"/>
      <c r="C254" s="604"/>
      <c r="D254" s="604"/>
      <c r="E254" s="604"/>
      <c r="F254" s="604"/>
      <c r="G254" s="604"/>
      <c r="H254" s="604"/>
      <c r="I254" s="604"/>
      <c r="J254" s="604"/>
      <c r="K254" s="604"/>
      <c r="L254" s="604"/>
      <c r="M254" s="604"/>
      <c r="N254" s="604"/>
      <c r="O254" s="460"/>
      <c r="P254" s="604"/>
      <c r="Q254" s="604"/>
      <c r="R254" s="604"/>
      <c r="S254" s="604"/>
      <c r="T254" s="604"/>
      <c r="U254" s="604"/>
      <c r="V254" s="604"/>
      <c r="W254" s="447"/>
    </row>
    <row r="255" spans="1:23" ht="15.6" x14ac:dyDescent="0.3">
      <c r="A255" s="476" t="s">
        <v>3223</v>
      </c>
      <c r="B255" s="597"/>
      <c r="C255" s="597"/>
      <c r="D255" s="440">
        <v>2</v>
      </c>
      <c r="E255" s="597"/>
      <c r="F255" s="597"/>
      <c r="G255" s="597"/>
      <c r="H255" s="597"/>
      <c r="I255" s="597"/>
      <c r="J255" s="597"/>
      <c r="K255" s="597"/>
      <c r="L255" s="597"/>
      <c r="M255" s="597"/>
      <c r="N255" s="597"/>
      <c r="O255" s="597"/>
      <c r="P255" s="597"/>
      <c r="Q255" s="597"/>
      <c r="R255" s="597"/>
      <c r="S255" s="597"/>
      <c r="T255" s="597"/>
      <c r="U255" s="597"/>
      <c r="V255" s="597">
        <f t="shared" ref="V255:V263" si="89">SUM(B255:U255)</f>
        <v>2</v>
      </c>
      <c r="W255" s="412">
        <f t="shared" ref="W255:W263" si="90">COUNT(B255:U255)</f>
        <v>1</v>
      </c>
    </row>
    <row r="256" spans="1:23" ht="15.6" x14ac:dyDescent="0.3">
      <c r="A256" s="399" t="s">
        <v>3743</v>
      </c>
      <c r="B256" s="445"/>
      <c r="C256" s="445"/>
      <c r="D256" s="445"/>
      <c r="E256" s="445"/>
      <c r="F256" s="445"/>
      <c r="G256" s="445"/>
      <c r="H256" s="445"/>
      <c r="I256" s="445"/>
      <c r="J256" s="445"/>
      <c r="K256" s="445"/>
      <c r="L256" s="445"/>
      <c r="M256" s="445"/>
      <c r="N256" s="423"/>
      <c r="O256" s="445"/>
      <c r="P256" s="445"/>
      <c r="Q256" s="445"/>
      <c r="R256" s="445"/>
      <c r="S256" s="445"/>
      <c r="T256" s="445"/>
      <c r="U256" s="445"/>
      <c r="V256" s="445">
        <f t="shared" si="89"/>
        <v>0</v>
      </c>
      <c r="W256" s="406">
        <f t="shared" si="90"/>
        <v>0</v>
      </c>
    </row>
    <row r="257" spans="1:23" ht="15.6" x14ac:dyDescent="0.3">
      <c r="A257" s="389" t="s">
        <v>683</v>
      </c>
      <c r="B257" s="445"/>
      <c r="C257" s="445"/>
      <c r="D257" s="445"/>
      <c r="E257" s="445"/>
      <c r="F257" s="445"/>
      <c r="G257" s="445"/>
      <c r="H257" s="445"/>
      <c r="I257" s="445"/>
      <c r="J257" s="445"/>
      <c r="K257" s="445"/>
      <c r="L257" s="445"/>
      <c r="M257" s="445"/>
      <c r="N257" s="445"/>
      <c r="O257" s="445"/>
      <c r="P257" s="445"/>
      <c r="Q257" s="445"/>
      <c r="R257" s="423"/>
      <c r="S257" s="445"/>
      <c r="T257" s="445"/>
      <c r="U257" s="423"/>
      <c r="V257" s="445">
        <f t="shared" si="89"/>
        <v>0</v>
      </c>
      <c r="W257" s="406">
        <f t="shared" si="90"/>
        <v>0</v>
      </c>
    </row>
    <row r="258" spans="1:23" ht="15.6" x14ac:dyDescent="0.3">
      <c r="A258" s="389" t="s">
        <v>3408</v>
      </c>
      <c r="B258" s="445"/>
      <c r="C258" s="445"/>
      <c r="D258" s="445"/>
      <c r="E258" s="445"/>
      <c r="F258" s="445"/>
      <c r="G258" s="445"/>
      <c r="H258" s="445"/>
      <c r="I258" s="445"/>
      <c r="J258" s="445"/>
      <c r="K258" s="445"/>
      <c r="L258" s="445"/>
      <c r="M258" s="445"/>
      <c r="N258" s="445"/>
      <c r="O258" s="423"/>
      <c r="P258" s="445"/>
      <c r="Q258" s="445"/>
      <c r="R258" s="445"/>
      <c r="S258" s="445"/>
      <c r="T258" s="445"/>
      <c r="U258" s="445"/>
      <c r="V258" s="445">
        <f t="shared" si="89"/>
        <v>0</v>
      </c>
      <c r="W258" s="406">
        <f t="shared" si="90"/>
        <v>0</v>
      </c>
    </row>
    <row r="259" spans="1:23" ht="15.6" x14ac:dyDescent="0.3">
      <c r="A259" s="389" t="s">
        <v>3744</v>
      </c>
      <c r="B259" s="445"/>
      <c r="C259" s="445"/>
      <c r="D259" s="445"/>
      <c r="E259" s="445"/>
      <c r="F259" s="445"/>
      <c r="G259" s="445"/>
      <c r="H259" s="445"/>
      <c r="I259" s="445"/>
      <c r="J259" s="445"/>
      <c r="K259" s="445"/>
      <c r="L259" s="445"/>
      <c r="M259" s="445"/>
      <c r="N259" s="445"/>
      <c r="O259" s="445"/>
      <c r="P259" s="445"/>
      <c r="Q259" s="445"/>
      <c r="R259" s="445"/>
      <c r="S259" s="445"/>
      <c r="T259" s="445"/>
      <c r="U259" s="445"/>
      <c r="V259" s="445">
        <f t="shared" si="89"/>
        <v>0</v>
      </c>
      <c r="W259" s="406">
        <f t="shared" si="90"/>
        <v>0</v>
      </c>
    </row>
    <row r="260" spans="1:23" ht="15.6" x14ac:dyDescent="0.3">
      <c r="A260" s="390" t="s">
        <v>3745</v>
      </c>
      <c r="B260" s="445"/>
      <c r="C260" s="445"/>
      <c r="D260" s="423"/>
      <c r="E260" s="445"/>
      <c r="F260" s="445"/>
      <c r="G260" s="445"/>
      <c r="H260" s="445"/>
      <c r="I260" s="445"/>
      <c r="J260" s="445"/>
      <c r="K260" s="445"/>
      <c r="L260" s="445"/>
      <c r="M260" s="445"/>
      <c r="N260" s="445"/>
      <c r="O260" s="445"/>
      <c r="P260" s="445"/>
      <c r="Q260" s="445"/>
      <c r="R260" s="445"/>
      <c r="S260" s="445"/>
      <c r="T260" s="445"/>
      <c r="U260" s="445"/>
      <c r="V260" s="445">
        <f t="shared" si="89"/>
        <v>0</v>
      </c>
      <c r="W260" s="406">
        <f t="shared" si="90"/>
        <v>0</v>
      </c>
    </row>
    <row r="261" spans="1:23" ht="15.6" x14ac:dyDescent="0.3">
      <c r="A261" s="390" t="s">
        <v>808</v>
      </c>
      <c r="B261" s="445"/>
      <c r="C261" s="445"/>
      <c r="D261" s="445"/>
      <c r="E261" s="445"/>
      <c r="F261" s="445"/>
      <c r="G261" s="445"/>
      <c r="H261" s="445"/>
      <c r="I261" s="445"/>
      <c r="J261" s="445"/>
      <c r="K261" s="445"/>
      <c r="L261" s="445"/>
      <c r="M261" s="445"/>
      <c r="N261" s="445"/>
      <c r="O261" s="445"/>
      <c r="P261" s="445"/>
      <c r="Q261" s="445"/>
      <c r="R261" s="423"/>
      <c r="S261" s="445"/>
      <c r="T261" s="445"/>
      <c r="U261" s="445"/>
      <c r="V261" s="445">
        <f t="shared" si="89"/>
        <v>0</v>
      </c>
      <c r="W261" s="406">
        <f t="shared" si="90"/>
        <v>0</v>
      </c>
    </row>
    <row r="262" spans="1:23" ht="15.6" x14ac:dyDescent="0.3">
      <c r="A262" s="390" t="s">
        <v>3449</v>
      </c>
      <c r="B262" s="445"/>
      <c r="C262" s="445"/>
      <c r="D262" s="445"/>
      <c r="E262" s="445"/>
      <c r="F262" s="445"/>
      <c r="G262" s="445"/>
      <c r="H262" s="445"/>
      <c r="I262" s="445"/>
      <c r="J262" s="414">
        <v>1</v>
      </c>
      <c r="K262" s="445"/>
      <c r="L262" s="445"/>
      <c r="M262" s="445"/>
      <c r="N262" s="445"/>
      <c r="O262" s="445"/>
      <c r="P262" s="445"/>
      <c r="Q262" s="445"/>
      <c r="R262" s="445"/>
      <c r="S262" s="445"/>
      <c r="T262" s="445"/>
      <c r="U262" s="445"/>
      <c r="V262" s="445">
        <f t="shared" si="89"/>
        <v>1</v>
      </c>
      <c r="W262" s="406">
        <f t="shared" si="90"/>
        <v>1</v>
      </c>
    </row>
    <row r="263" spans="1:23" ht="16.2" thickBot="1" x14ac:dyDescent="0.35">
      <c r="A263" s="478" t="s">
        <v>1265</v>
      </c>
      <c r="B263" s="445"/>
      <c r="C263" s="445"/>
      <c r="D263" s="445"/>
      <c r="E263" s="445"/>
      <c r="F263" s="445"/>
      <c r="G263" s="445"/>
      <c r="H263" s="445"/>
      <c r="I263" s="445"/>
      <c r="J263" s="423"/>
      <c r="K263" s="445"/>
      <c r="L263" s="445"/>
      <c r="M263" s="445"/>
      <c r="N263" s="445"/>
      <c r="O263" s="423"/>
      <c r="P263" s="445"/>
      <c r="Q263" s="445"/>
      <c r="R263" s="445"/>
      <c r="S263" s="445"/>
      <c r="T263" s="445"/>
      <c r="U263" s="591"/>
      <c r="V263" s="445">
        <f t="shared" si="89"/>
        <v>0</v>
      </c>
      <c r="W263" s="406">
        <f t="shared" si="90"/>
        <v>0</v>
      </c>
    </row>
    <row r="264" spans="1:23" ht="18" thickBot="1" x14ac:dyDescent="0.35">
      <c r="A264" s="471" t="s">
        <v>552</v>
      </c>
      <c r="B264" s="586" t="s">
        <v>3273</v>
      </c>
      <c r="C264" s="587" t="s">
        <v>3454</v>
      </c>
      <c r="D264" s="588" t="s">
        <v>10</v>
      </c>
      <c r="E264" s="587" t="s">
        <v>17</v>
      </c>
      <c r="F264" s="588" t="s">
        <v>3272</v>
      </c>
      <c r="G264" s="587" t="s">
        <v>9</v>
      </c>
      <c r="H264" s="588" t="s">
        <v>5</v>
      </c>
      <c r="I264" s="587" t="s">
        <v>11</v>
      </c>
      <c r="J264" s="588" t="s">
        <v>24</v>
      </c>
      <c r="K264" s="587" t="s">
        <v>3593</v>
      </c>
      <c r="L264" s="588" t="s">
        <v>3592</v>
      </c>
      <c r="M264" s="587" t="s">
        <v>0</v>
      </c>
      <c r="N264" s="587" t="s">
        <v>14</v>
      </c>
      <c r="O264" s="588" t="s">
        <v>23</v>
      </c>
      <c r="P264" s="587" t="s">
        <v>3455</v>
      </c>
      <c r="Q264" s="588" t="s">
        <v>4</v>
      </c>
      <c r="R264" s="587" t="s">
        <v>3096</v>
      </c>
      <c r="S264" s="588" t="s">
        <v>16</v>
      </c>
      <c r="T264" s="586" t="s">
        <v>3</v>
      </c>
      <c r="U264" s="612" t="s">
        <v>21</v>
      </c>
      <c r="V264" s="598"/>
      <c r="W264" s="407"/>
    </row>
    <row r="265" spans="1:23" ht="15.6" x14ac:dyDescent="0.3">
      <c r="A265" s="389" t="s">
        <v>3557</v>
      </c>
      <c r="B265" s="445"/>
      <c r="C265" s="445"/>
      <c r="D265" s="445"/>
      <c r="E265" s="445"/>
      <c r="F265" s="445"/>
      <c r="G265" s="445"/>
      <c r="H265" s="445"/>
      <c r="I265" s="445"/>
      <c r="J265" s="445"/>
      <c r="K265" s="445"/>
      <c r="L265" s="445"/>
      <c r="M265" s="445"/>
      <c r="N265" s="445"/>
      <c r="O265" s="445"/>
      <c r="P265" s="445"/>
      <c r="Q265" s="445"/>
      <c r="R265" s="445"/>
      <c r="S265" s="445"/>
      <c r="T265" s="445"/>
      <c r="U265" s="414">
        <v>1</v>
      </c>
      <c r="V265" s="445">
        <f>SUM(B265:U265)</f>
        <v>1</v>
      </c>
      <c r="W265" s="406">
        <f>COUNT(B265:U265)</f>
        <v>1</v>
      </c>
    </row>
    <row r="266" spans="1:23" ht="15.6" x14ac:dyDescent="0.3">
      <c r="A266" s="479" t="s">
        <v>3746</v>
      </c>
      <c r="B266" s="445"/>
      <c r="C266" s="445"/>
      <c r="D266" s="445"/>
      <c r="E266" s="445"/>
      <c r="F266" s="445"/>
      <c r="G266" s="445"/>
      <c r="H266" s="445"/>
      <c r="I266" s="445"/>
      <c r="J266" s="445"/>
      <c r="K266" s="445"/>
      <c r="L266" s="445"/>
      <c r="M266" s="445"/>
      <c r="N266" s="445"/>
      <c r="O266" s="445"/>
      <c r="P266" s="445"/>
      <c r="Q266" s="445"/>
      <c r="R266" s="445"/>
      <c r="S266" s="445"/>
      <c r="T266" s="445"/>
      <c r="U266" s="414">
        <v>31</v>
      </c>
      <c r="V266" s="445">
        <f t="shared" ref="V266:V274" si="91">SUM(B266:U266)</f>
        <v>31</v>
      </c>
      <c r="W266" s="406">
        <f t="shared" ref="W266:W274" si="92">COUNT(B266:U266)</f>
        <v>1</v>
      </c>
    </row>
    <row r="267" spans="1:23" ht="15.6" x14ac:dyDescent="0.3">
      <c r="A267" s="389" t="s">
        <v>3747</v>
      </c>
      <c r="B267" s="445"/>
      <c r="C267" s="445"/>
      <c r="D267" s="445"/>
      <c r="E267" s="445"/>
      <c r="F267" s="445"/>
      <c r="G267" s="445"/>
      <c r="H267" s="445"/>
      <c r="I267" s="445"/>
      <c r="J267" s="445"/>
      <c r="K267" s="445"/>
      <c r="L267" s="445"/>
      <c r="M267" s="445"/>
      <c r="N267" s="445"/>
      <c r="O267" s="445"/>
      <c r="P267" s="445"/>
      <c r="Q267" s="445"/>
      <c r="R267" s="445"/>
      <c r="S267" s="445"/>
      <c r="T267" s="445"/>
      <c r="U267" s="445"/>
      <c r="V267" s="445">
        <f t="shared" si="91"/>
        <v>0</v>
      </c>
      <c r="W267" s="406">
        <f t="shared" si="92"/>
        <v>0</v>
      </c>
    </row>
    <row r="268" spans="1:23" ht="15.6" x14ac:dyDescent="0.3">
      <c r="A268" s="389" t="s">
        <v>3748</v>
      </c>
      <c r="B268" s="445"/>
      <c r="C268" s="414">
        <v>4</v>
      </c>
      <c r="D268" s="445"/>
      <c r="E268" s="445"/>
      <c r="F268" s="445"/>
      <c r="G268" s="445"/>
      <c r="H268" s="445"/>
      <c r="I268" s="445"/>
      <c r="J268" s="445"/>
      <c r="K268" s="445"/>
      <c r="L268" s="445"/>
      <c r="M268" s="445"/>
      <c r="N268" s="445"/>
      <c r="O268" s="445"/>
      <c r="P268" s="445"/>
      <c r="Q268" s="445"/>
      <c r="R268" s="445"/>
      <c r="S268" s="445"/>
      <c r="T268" s="445"/>
      <c r="U268" s="445"/>
      <c r="V268" s="445">
        <f t="shared" si="91"/>
        <v>4</v>
      </c>
      <c r="W268" s="406">
        <f t="shared" si="92"/>
        <v>1</v>
      </c>
    </row>
    <row r="269" spans="1:23" ht="15.6" x14ac:dyDescent="0.3">
      <c r="A269" s="480" t="s">
        <v>588</v>
      </c>
      <c r="B269" s="445"/>
      <c r="C269" s="445"/>
      <c r="D269" s="445"/>
      <c r="E269" s="445"/>
      <c r="F269" s="445"/>
      <c r="G269" s="445"/>
      <c r="H269" s="445"/>
      <c r="I269" s="445"/>
      <c r="J269" s="445"/>
      <c r="K269" s="445"/>
      <c r="L269" s="445"/>
      <c r="M269" s="445"/>
      <c r="N269" s="445"/>
      <c r="O269" s="445"/>
      <c r="P269" s="445"/>
      <c r="Q269" s="423"/>
      <c r="R269" s="445"/>
      <c r="S269" s="445"/>
      <c r="T269" s="445"/>
      <c r="U269" s="445"/>
      <c r="V269" s="445">
        <f t="shared" si="91"/>
        <v>0</v>
      </c>
      <c r="W269" s="406">
        <f t="shared" si="92"/>
        <v>0</v>
      </c>
    </row>
    <row r="270" spans="1:23" ht="15.6" x14ac:dyDescent="0.3">
      <c r="A270" s="389" t="s">
        <v>3556</v>
      </c>
      <c r="B270" s="445"/>
      <c r="C270" s="445"/>
      <c r="D270" s="445"/>
      <c r="E270" s="445"/>
      <c r="F270" s="445"/>
      <c r="G270" s="445"/>
      <c r="H270" s="445"/>
      <c r="I270" s="445"/>
      <c r="J270" s="445"/>
      <c r="K270" s="445"/>
      <c r="L270" s="445"/>
      <c r="M270" s="445"/>
      <c r="N270" s="445"/>
      <c r="O270" s="445"/>
      <c r="P270" s="445"/>
      <c r="Q270" s="445"/>
      <c r="R270" s="445"/>
      <c r="S270" s="445"/>
      <c r="T270" s="445"/>
      <c r="U270" s="445"/>
      <c r="V270" s="445">
        <f t="shared" si="91"/>
        <v>0</v>
      </c>
      <c r="W270" s="406">
        <f t="shared" si="92"/>
        <v>0</v>
      </c>
    </row>
    <row r="271" spans="1:23" ht="15.6" x14ac:dyDescent="0.3">
      <c r="A271" s="389" t="s">
        <v>3749</v>
      </c>
      <c r="B271" s="445"/>
      <c r="C271" s="445"/>
      <c r="D271" s="445"/>
      <c r="E271" s="445"/>
      <c r="F271" s="445"/>
      <c r="G271" s="445"/>
      <c r="H271" s="445"/>
      <c r="I271" s="445"/>
      <c r="J271" s="445"/>
      <c r="K271" s="445"/>
      <c r="L271" s="445"/>
      <c r="M271" s="445"/>
      <c r="N271" s="445"/>
      <c r="O271" s="445"/>
      <c r="P271" s="445"/>
      <c r="Q271" s="445"/>
      <c r="R271" s="445"/>
      <c r="S271" s="445"/>
      <c r="T271" s="445"/>
      <c r="U271" s="414">
        <v>2</v>
      </c>
      <c r="V271" s="445">
        <f t="shared" si="91"/>
        <v>2</v>
      </c>
      <c r="W271" s="406">
        <f t="shared" si="92"/>
        <v>1</v>
      </c>
    </row>
    <row r="272" spans="1:23" ht="15.6" x14ac:dyDescent="0.3">
      <c r="A272" s="390" t="s">
        <v>3185</v>
      </c>
      <c r="B272" s="445"/>
      <c r="C272" s="445"/>
      <c r="D272" s="445"/>
      <c r="E272" s="445"/>
      <c r="F272" s="445"/>
      <c r="G272" s="445"/>
      <c r="H272" s="445"/>
      <c r="I272" s="445"/>
      <c r="J272" s="445"/>
      <c r="K272" s="445"/>
      <c r="L272" s="445"/>
      <c r="M272" s="445"/>
      <c r="N272" s="445"/>
      <c r="O272" s="445"/>
      <c r="P272" s="445"/>
      <c r="Q272" s="445"/>
      <c r="R272" s="423"/>
      <c r="S272" s="445"/>
      <c r="T272" s="445"/>
      <c r="U272" s="445"/>
      <c r="V272" s="445">
        <f t="shared" si="91"/>
        <v>0</v>
      </c>
      <c r="W272" s="406">
        <f t="shared" si="92"/>
        <v>0</v>
      </c>
    </row>
    <row r="273" spans="1:23" ht="15.6" x14ac:dyDescent="0.3">
      <c r="A273" s="478" t="s">
        <v>3750</v>
      </c>
      <c r="B273" s="445"/>
      <c r="C273" s="445"/>
      <c r="D273" s="423"/>
      <c r="E273" s="445"/>
      <c r="F273" s="445"/>
      <c r="G273" s="445"/>
      <c r="H273" s="445"/>
      <c r="I273" s="445"/>
      <c r="J273" s="445"/>
      <c r="K273" s="445"/>
      <c r="L273" s="423"/>
      <c r="M273" s="445"/>
      <c r="N273" s="445"/>
      <c r="O273" s="445"/>
      <c r="P273" s="445"/>
      <c r="Q273" s="445"/>
      <c r="R273" s="445"/>
      <c r="S273" s="445"/>
      <c r="T273" s="445"/>
      <c r="U273" s="414">
        <v>27</v>
      </c>
      <c r="V273" s="445">
        <f t="shared" si="91"/>
        <v>27</v>
      </c>
      <c r="W273" s="406">
        <f t="shared" si="92"/>
        <v>1</v>
      </c>
    </row>
    <row r="274" spans="1:23" ht="15.6" x14ac:dyDescent="0.3">
      <c r="A274" s="390" t="s">
        <v>1194</v>
      </c>
      <c r="B274" s="445"/>
      <c r="C274" s="445"/>
      <c r="D274" s="445"/>
      <c r="E274" s="445"/>
      <c r="F274" s="445"/>
      <c r="G274" s="445"/>
      <c r="H274" s="445"/>
      <c r="I274" s="445"/>
      <c r="J274" s="445"/>
      <c r="K274" s="445"/>
      <c r="L274" s="445"/>
      <c r="M274" s="445"/>
      <c r="N274" s="445"/>
      <c r="O274" s="445"/>
      <c r="P274" s="445"/>
      <c r="Q274" s="423"/>
      <c r="R274" s="445"/>
      <c r="S274" s="445"/>
      <c r="T274" s="445"/>
      <c r="U274" s="445"/>
      <c r="V274" s="445">
        <f t="shared" si="91"/>
        <v>0</v>
      </c>
      <c r="W274" s="406">
        <f t="shared" si="92"/>
        <v>0</v>
      </c>
    </row>
    <row r="275" spans="1:23" ht="15.6" x14ac:dyDescent="0.3">
      <c r="A275" s="390" t="s">
        <v>3218</v>
      </c>
      <c r="B275" s="445"/>
      <c r="C275" s="445"/>
      <c r="D275" s="445"/>
      <c r="E275" s="445"/>
      <c r="F275" s="445"/>
      <c r="G275" s="445"/>
      <c r="H275" s="445"/>
      <c r="I275" s="414">
        <v>10</v>
      </c>
      <c r="J275" s="445"/>
      <c r="K275" s="445"/>
      <c r="L275" s="445"/>
      <c r="M275" s="445"/>
      <c r="N275" s="445"/>
      <c r="O275" s="445"/>
      <c r="P275" s="445"/>
      <c r="Q275" s="423"/>
      <c r="R275" s="445"/>
      <c r="S275" s="445"/>
      <c r="T275" s="445"/>
      <c r="U275" s="445"/>
      <c r="V275" s="445">
        <f t="shared" ref="V275:V276" si="93">SUM(B275:U275)</f>
        <v>10</v>
      </c>
      <c r="W275" s="406">
        <f t="shared" ref="W275:W276" si="94">COUNT(B275:U275)</f>
        <v>1</v>
      </c>
    </row>
    <row r="276" spans="1:23" ht="15.6" x14ac:dyDescent="0.3">
      <c r="A276" s="481" t="s">
        <v>3751</v>
      </c>
      <c r="B276" s="591"/>
      <c r="C276" s="591"/>
      <c r="D276" s="591"/>
      <c r="E276" s="591"/>
      <c r="F276" s="591"/>
      <c r="G276" s="591"/>
      <c r="H276" s="591"/>
      <c r="I276" s="591"/>
      <c r="J276" s="591"/>
      <c r="K276" s="591"/>
      <c r="L276" s="591"/>
      <c r="M276" s="591"/>
      <c r="N276" s="591"/>
      <c r="O276" s="591"/>
      <c r="P276" s="591"/>
      <c r="Q276" s="444"/>
      <c r="R276" s="591"/>
      <c r="S276" s="591"/>
      <c r="T276" s="591"/>
      <c r="U276" s="591"/>
      <c r="V276" s="445">
        <f t="shared" si="93"/>
        <v>0</v>
      </c>
      <c r="W276" s="406">
        <f t="shared" si="94"/>
        <v>0</v>
      </c>
    </row>
    <row r="277" spans="1:23" ht="17.399999999999999" x14ac:dyDescent="0.3">
      <c r="A277" s="471" t="s">
        <v>176</v>
      </c>
      <c r="B277" s="604"/>
      <c r="C277" s="604"/>
      <c r="D277" s="604"/>
      <c r="E277" s="604"/>
      <c r="F277" s="604"/>
      <c r="G277" s="604"/>
      <c r="H277" s="604"/>
      <c r="I277" s="604"/>
      <c r="J277" s="460"/>
      <c r="K277" s="604"/>
      <c r="L277" s="604"/>
      <c r="M277" s="604"/>
      <c r="N277" s="604"/>
      <c r="O277" s="604"/>
      <c r="P277" s="604"/>
      <c r="Q277" s="604"/>
      <c r="R277" s="604"/>
      <c r="S277" s="604"/>
      <c r="T277" s="604"/>
      <c r="U277" s="604"/>
      <c r="V277" s="604"/>
      <c r="W277" s="447"/>
    </row>
    <row r="278" spans="1:23" ht="15.6" x14ac:dyDescent="0.3">
      <c r="A278" s="476" t="s">
        <v>783</v>
      </c>
      <c r="B278" s="597"/>
      <c r="C278" s="597"/>
      <c r="D278" s="597"/>
      <c r="E278" s="597"/>
      <c r="F278" s="597"/>
      <c r="G278" s="597"/>
      <c r="H278" s="597"/>
      <c r="I278" s="597"/>
      <c r="J278" s="597"/>
      <c r="K278" s="597"/>
      <c r="L278" s="597"/>
      <c r="M278" s="597"/>
      <c r="N278" s="597"/>
      <c r="O278" s="597"/>
      <c r="P278" s="597"/>
      <c r="Q278" s="597"/>
      <c r="R278" s="597"/>
      <c r="S278" s="597"/>
      <c r="T278" s="597"/>
      <c r="U278" s="597"/>
      <c r="V278" s="597">
        <f t="shared" ref="V278:V308" si="95">SUM(B278:U278)</f>
        <v>0</v>
      </c>
      <c r="W278" s="412">
        <f t="shared" ref="W278:W308" si="96">COUNT(B278:U278)</f>
        <v>0</v>
      </c>
    </row>
    <row r="279" spans="1:23" ht="15.6" x14ac:dyDescent="0.3">
      <c r="A279" s="476" t="s">
        <v>1544</v>
      </c>
      <c r="B279" s="440">
        <v>15</v>
      </c>
      <c r="C279" s="597"/>
      <c r="D279" s="597"/>
      <c r="E279" s="597"/>
      <c r="F279" s="597"/>
      <c r="G279" s="597"/>
      <c r="H279" s="597">
        <v>3</v>
      </c>
      <c r="I279" s="597"/>
      <c r="J279" s="597"/>
      <c r="K279" s="597"/>
      <c r="L279" s="597"/>
      <c r="M279" s="597"/>
      <c r="N279" s="597"/>
      <c r="O279" s="597"/>
      <c r="P279" s="597"/>
      <c r="Q279" s="597"/>
      <c r="R279" s="597"/>
      <c r="S279" s="597"/>
      <c r="T279" s="597"/>
      <c r="U279" s="597"/>
      <c r="V279" s="597">
        <f t="shared" ref="V279:V280" si="97">SUM(B279:U279)</f>
        <v>18</v>
      </c>
      <c r="W279" s="412">
        <f t="shared" ref="W279:W280" si="98">COUNT(B279:U279)</f>
        <v>2</v>
      </c>
    </row>
    <row r="280" spans="1:23" ht="15.6" x14ac:dyDescent="0.3">
      <c r="A280" s="476" t="s">
        <v>3752</v>
      </c>
      <c r="B280" s="597"/>
      <c r="C280" s="597"/>
      <c r="D280" s="597"/>
      <c r="E280" s="597"/>
      <c r="F280" s="597"/>
      <c r="G280" s="597"/>
      <c r="H280" s="597"/>
      <c r="I280" s="597"/>
      <c r="J280" s="597"/>
      <c r="K280" s="597"/>
      <c r="L280" s="597"/>
      <c r="M280" s="597"/>
      <c r="N280" s="597"/>
      <c r="O280" s="597"/>
      <c r="P280" s="597"/>
      <c r="Q280" s="597"/>
      <c r="R280" s="597"/>
      <c r="S280" s="597"/>
      <c r="T280" s="597"/>
      <c r="U280" s="597"/>
      <c r="V280" s="597">
        <f t="shared" si="97"/>
        <v>0</v>
      </c>
      <c r="W280" s="412">
        <f t="shared" si="98"/>
        <v>0</v>
      </c>
    </row>
    <row r="281" spans="1:23" ht="15.6" x14ac:dyDescent="0.3">
      <c r="A281" s="390" t="s">
        <v>3753</v>
      </c>
      <c r="B281" s="445"/>
      <c r="C281" s="445"/>
      <c r="D281" s="445"/>
      <c r="E281" s="445"/>
      <c r="F281" s="445"/>
      <c r="G281" s="445"/>
      <c r="H281" s="445"/>
      <c r="I281" s="445"/>
      <c r="J281" s="445"/>
      <c r="K281" s="445"/>
      <c r="L281" s="445"/>
      <c r="M281" s="445"/>
      <c r="N281" s="445"/>
      <c r="O281" s="445"/>
      <c r="P281" s="445"/>
      <c r="Q281" s="445"/>
      <c r="R281" s="445"/>
      <c r="S281" s="445"/>
      <c r="T281" s="445"/>
      <c r="U281" s="445"/>
      <c r="V281" s="445">
        <f t="shared" si="95"/>
        <v>0</v>
      </c>
      <c r="W281" s="406">
        <f t="shared" si="96"/>
        <v>0</v>
      </c>
    </row>
    <row r="282" spans="1:23" ht="15.6" x14ac:dyDescent="0.3">
      <c r="A282" s="390" t="s">
        <v>3754</v>
      </c>
      <c r="B282" s="445"/>
      <c r="C282" s="445"/>
      <c r="D282" s="445"/>
      <c r="E282" s="445"/>
      <c r="F282" s="445"/>
      <c r="G282" s="445"/>
      <c r="H282" s="445"/>
      <c r="I282" s="423"/>
      <c r="J282" s="414">
        <v>11</v>
      </c>
      <c r="K282" s="445"/>
      <c r="L282" s="445"/>
      <c r="M282" s="445"/>
      <c r="N282" s="445"/>
      <c r="O282" s="445"/>
      <c r="P282" s="445"/>
      <c r="Q282" s="445"/>
      <c r="R282" s="445"/>
      <c r="S282" s="445"/>
      <c r="T282" s="445"/>
      <c r="U282" s="445"/>
      <c r="V282" s="445">
        <f t="shared" si="95"/>
        <v>11</v>
      </c>
      <c r="W282" s="406">
        <f t="shared" si="96"/>
        <v>1</v>
      </c>
    </row>
    <row r="283" spans="1:23" ht="17.399999999999999" x14ac:dyDescent="0.3">
      <c r="A283" s="5" t="s">
        <v>591</v>
      </c>
      <c r="B283" s="445"/>
      <c r="C283" s="445"/>
      <c r="D283" s="445"/>
      <c r="E283" s="445"/>
      <c r="F283" s="445"/>
      <c r="G283" s="445"/>
      <c r="H283" s="445"/>
      <c r="I283" s="445"/>
      <c r="J283" s="445"/>
      <c r="K283" s="445"/>
      <c r="L283" s="445"/>
      <c r="M283" s="445"/>
      <c r="N283" s="445"/>
      <c r="O283" s="445"/>
      <c r="P283" s="445"/>
      <c r="Q283" s="445"/>
      <c r="R283" s="445"/>
      <c r="S283" s="445"/>
      <c r="T283" s="445"/>
      <c r="U283" s="445"/>
      <c r="V283" s="445">
        <f t="shared" si="95"/>
        <v>0</v>
      </c>
      <c r="W283" s="406">
        <f t="shared" si="96"/>
        <v>0</v>
      </c>
    </row>
    <row r="284" spans="1:23" ht="15.6" x14ac:dyDescent="0.3">
      <c r="A284" s="389" t="s">
        <v>1178</v>
      </c>
      <c r="B284" s="445"/>
      <c r="C284" s="445"/>
      <c r="D284" s="445"/>
      <c r="E284" s="445"/>
      <c r="F284" s="445"/>
      <c r="G284" s="445"/>
      <c r="H284" s="445"/>
      <c r="I284" s="445"/>
      <c r="J284" s="445"/>
      <c r="K284" s="445"/>
      <c r="L284" s="445"/>
      <c r="M284" s="445"/>
      <c r="N284" s="445"/>
      <c r="O284" s="445"/>
      <c r="P284" s="445"/>
      <c r="Q284" s="445"/>
      <c r="R284" s="445"/>
      <c r="S284" s="445"/>
      <c r="T284" s="445"/>
      <c r="U284" s="445"/>
      <c r="V284" s="445">
        <f t="shared" si="95"/>
        <v>0</v>
      </c>
      <c r="W284" s="406">
        <f t="shared" si="96"/>
        <v>0</v>
      </c>
    </row>
    <row r="285" spans="1:23" ht="15.6" x14ac:dyDescent="0.3">
      <c r="A285" s="389" t="s">
        <v>623</v>
      </c>
      <c r="B285" s="445"/>
      <c r="C285" s="445"/>
      <c r="D285" s="445"/>
      <c r="E285" s="445"/>
      <c r="F285" s="445"/>
      <c r="G285" s="445"/>
      <c r="H285" s="445"/>
      <c r="I285" s="445"/>
      <c r="J285" s="445"/>
      <c r="K285" s="445"/>
      <c r="L285" s="445"/>
      <c r="M285" s="445"/>
      <c r="N285" s="445"/>
      <c r="O285" s="445"/>
      <c r="P285" s="445"/>
      <c r="Q285" s="445"/>
      <c r="R285" s="445"/>
      <c r="S285" s="445"/>
      <c r="T285" s="445"/>
      <c r="U285" s="445"/>
      <c r="V285" s="445">
        <f t="shared" ref="V285:V299" si="99">SUM(B285:U285)</f>
        <v>0</v>
      </c>
      <c r="W285" s="406">
        <f t="shared" ref="W285:W299" si="100">COUNT(B285:U285)</f>
        <v>0</v>
      </c>
    </row>
    <row r="286" spans="1:23" ht="15.6" x14ac:dyDescent="0.3">
      <c r="A286" s="389" t="s">
        <v>3755</v>
      </c>
      <c r="B286" s="445"/>
      <c r="C286" s="445"/>
      <c r="D286" s="445"/>
      <c r="E286" s="445"/>
      <c r="F286" s="445"/>
      <c r="G286" s="445"/>
      <c r="H286" s="445"/>
      <c r="I286" s="445"/>
      <c r="J286" s="445"/>
      <c r="K286" s="445"/>
      <c r="L286" s="445"/>
      <c r="M286" s="445"/>
      <c r="N286" s="445"/>
      <c r="O286" s="445"/>
      <c r="P286" s="445"/>
      <c r="Q286" s="445"/>
      <c r="R286" s="445"/>
      <c r="S286" s="445"/>
      <c r="T286" s="445"/>
      <c r="U286" s="445"/>
      <c r="V286" s="445">
        <f t="shared" si="99"/>
        <v>0</v>
      </c>
      <c r="W286" s="406">
        <f t="shared" si="100"/>
        <v>0</v>
      </c>
    </row>
    <row r="287" spans="1:23" ht="15.6" x14ac:dyDescent="0.3">
      <c r="A287" s="389" t="s">
        <v>3756</v>
      </c>
      <c r="B287" s="445"/>
      <c r="C287" s="445"/>
      <c r="D287" s="445"/>
      <c r="E287" s="445"/>
      <c r="F287" s="414">
        <v>1</v>
      </c>
      <c r="G287" s="445"/>
      <c r="H287" s="445"/>
      <c r="I287" s="445"/>
      <c r="J287" s="445"/>
      <c r="K287" s="445"/>
      <c r="L287" s="445"/>
      <c r="M287" s="445"/>
      <c r="N287" s="445"/>
      <c r="O287" s="445"/>
      <c r="P287" s="445"/>
      <c r="Q287" s="445"/>
      <c r="R287" s="445"/>
      <c r="S287" s="445"/>
      <c r="T287" s="445"/>
      <c r="U287" s="445"/>
      <c r="V287" s="445">
        <f t="shared" si="99"/>
        <v>1</v>
      </c>
      <c r="W287" s="406">
        <f t="shared" si="100"/>
        <v>1</v>
      </c>
    </row>
    <row r="288" spans="1:23" ht="15.6" x14ac:dyDescent="0.3">
      <c r="A288" s="389" t="s">
        <v>3757</v>
      </c>
      <c r="B288" s="445"/>
      <c r="C288" s="445"/>
      <c r="D288" s="445"/>
      <c r="E288" s="445"/>
      <c r="F288" s="445"/>
      <c r="G288" s="445"/>
      <c r="H288" s="445"/>
      <c r="I288" s="445"/>
      <c r="J288" s="445"/>
      <c r="K288" s="445"/>
      <c r="L288" s="445"/>
      <c r="M288" s="445"/>
      <c r="N288" s="445"/>
      <c r="O288" s="445"/>
      <c r="P288" s="445"/>
      <c r="Q288" s="445"/>
      <c r="R288" s="445"/>
      <c r="S288" s="445"/>
      <c r="T288" s="445"/>
      <c r="U288" s="445"/>
      <c r="V288" s="445">
        <f t="shared" si="99"/>
        <v>0</v>
      </c>
      <c r="W288" s="406">
        <f t="shared" si="100"/>
        <v>0</v>
      </c>
    </row>
    <row r="289" spans="1:23" ht="15.6" x14ac:dyDescent="0.3">
      <c r="A289" s="389" t="s">
        <v>3758</v>
      </c>
      <c r="B289" s="445"/>
      <c r="C289" s="445"/>
      <c r="D289" s="445"/>
      <c r="E289" s="445"/>
      <c r="F289" s="445"/>
      <c r="G289" s="445"/>
      <c r="H289" s="445"/>
      <c r="I289" s="445"/>
      <c r="J289" s="445"/>
      <c r="K289" s="445"/>
      <c r="L289" s="445"/>
      <c r="M289" s="445"/>
      <c r="N289" s="445"/>
      <c r="O289" s="445"/>
      <c r="P289" s="445"/>
      <c r="Q289" s="445"/>
      <c r="R289" s="445"/>
      <c r="S289" s="445"/>
      <c r="T289" s="445"/>
      <c r="U289" s="445"/>
      <c r="V289" s="445">
        <f t="shared" si="99"/>
        <v>0</v>
      </c>
      <c r="W289" s="406">
        <f t="shared" si="100"/>
        <v>0</v>
      </c>
    </row>
    <row r="290" spans="1:23" ht="15.6" x14ac:dyDescent="0.3">
      <c r="A290" s="389" t="s">
        <v>3759</v>
      </c>
      <c r="B290" s="445"/>
      <c r="C290" s="445"/>
      <c r="D290" s="445"/>
      <c r="E290" s="445"/>
      <c r="F290" s="445"/>
      <c r="G290" s="445"/>
      <c r="H290" s="445"/>
      <c r="I290" s="445"/>
      <c r="J290" s="445"/>
      <c r="K290" s="445"/>
      <c r="L290" s="445"/>
      <c r="M290" s="445"/>
      <c r="N290" s="445"/>
      <c r="O290" s="445"/>
      <c r="P290" s="445"/>
      <c r="Q290" s="445"/>
      <c r="R290" s="445"/>
      <c r="S290" s="445"/>
      <c r="T290" s="445"/>
      <c r="U290" s="445"/>
      <c r="V290" s="445">
        <f t="shared" si="99"/>
        <v>0</v>
      </c>
      <c r="W290" s="406">
        <f t="shared" si="100"/>
        <v>0</v>
      </c>
    </row>
    <row r="291" spans="1:23" ht="15.6" x14ac:dyDescent="0.3">
      <c r="A291" s="389" t="s">
        <v>3760</v>
      </c>
      <c r="B291" s="445"/>
      <c r="C291" s="445"/>
      <c r="D291" s="445"/>
      <c r="E291" s="445"/>
      <c r="F291" s="445"/>
      <c r="G291" s="445"/>
      <c r="H291" s="445"/>
      <c r="I291" s="445"/>
      <c r="J291" s="445"/>
      <c r="K291" s="445"/>
      <c r="L291" s="445"/>
      <c r="M291" s="445"/>
      <c r="N291" s="445"/>
      <c r="O291" s="445"/>
      <c r="P291" s="445"/>
      <c r="Q291" s="445"/>
      <c r="R291" s="445"/>
      <c r="S291" s="445"/>
      <c r="T291" s="445"/>
      <c r="U291" s="445"/>
      <c r="V291" s="445">
        <f t="shared" si="99"/>
        <v>0</v>
      </c>
      <c r="W291" s="406">
        <f t="shared" si="100"/>
        <v>0</v>
      </c>
    </row>
    <row r="292" spans="1:23" ht="15.6" x14ac:dyDescent="0.3">
      <c r="A292" s="389" t="s">
        <v>3761</v>
      </c>
      <c r="B292" s="445"/>
      <c r="C292" s="445"/>
      <c r="D292" s="445"/>
      <c r="E292" s="445"/>
      <c r="F292" s="445"/>
      <c r="G292" s="445"/>
      <c r="H292" s="445"/>
      <c r="I292" s="445"/>
      <c r="J292" s="445"/>
      <c r="K292" s="445"/>
      <c r="L292" s="445"/>
      <c r="M292" s="445"/>
      <c r="N292" s="414">
        <v>7</v>
      </c>
      <c r="O292" s="445"/>
      <c r="P292" s="445"/>
      <c r="Q292" s="445"/>
      <c r="R292" s="445"/>
      <c r="S292" s="445"/>
      <c r="T292" s="445"/>
      <c r="U292" s="445"/>
      <c r="V292" s="445">
        <f t="shared" si="99"/>
        <v>7</v>
      </c>
      <c r="W292" s="406">
        <f t="shared" si="100"/>
        <v>1</v>
      </c>
    </row>
    <row r="293" spans="1:23" ht="15.6" x14ac:dyDescent="0.3">
      <c r="A293" s="389" t="s">
        <v>3762</v>
      </c>
      <c r="B293" s="445"/>
      <c r="C293" s="445"/>
      <c r="D293" s="445"/>
      <c r="E293" s="445"/>
      <c r="F293" s="445"/>
      <c r="G293" s="445"/>
      <c r="H293" s="445"/>
      <c r="I293" s="445"/>
      <c r="J293" s="445"/>
      <c r="K293" s="445"/>
      <c r="L293" s="445"/>
      <c r="M293" s="445"/>
      <c r="N293" s="445"/>
      <c r="O293" s="445"/>
      <c r="P293" s="445"/>
      <c r="Q293" s="445"/>
      <c r="R293" s="445"/>
      <c r="S293" s="445"/>
      <c r="T293" s="445"/>
      <c r="U293" s="445"/>
      <c r="V293" s="445">
        <f t="shared" si="99"/>
        <v>0</v>
      </c>
      <c r="W293" s="406">
        <f t="shared" si="100"/>
        <v>0</v>
      </c>
    </row>
    <row r="294" spans="1:23" ht="15.6" x14ac:dyDescent="0.3">
      <c r="A294" s="389" t="s">
        <v>842</v>
      </c>
      <c r="B294" s="445"/>
      <c r="C294" s="445"/>
      <c r="D294" s="445"/>
      <c r="E294" s="445"/>
      <c r="F294" s="445"/>
      <c r="G294" s="445"/>
      <c r="H294" s="445"/>
      <c r="I294" s="445"/>
      <c r="J294" s="445"/>
      <c r="K294" s="445"/>
      <c r="L294" s="445"/>
      <c r="M294" s="445"/>
      <c r="N294" s="445"/>
      <c r="O294" s="445"/>
      <c r="P294" s="445"/>
      <c r="Q294" s="445"/>
      <c r="R294" s="445"/>
      <c r="S294" s="445"/>
      <c r="T294" s="445"/>
      <c r="U294" s="445"/>
      <c r="V294" s="445">
        <f t="shared" si="99"/>
        <v>0</v>
      </c>
      <c r="W294" s="406">
        <f t="shared" si="100"/>
        <v>0</v>
      </c>
    </row>
    <row r="295" spans="1:23" ht="15.6" x14ac:dyDescent="0.3">
      <c r="A295" s="390" t="s">
        <v>3763</v>
      </c>
      <c r="B295" s="445"/>
      <c r="C295" s="445"/>
      <c r="D295" s="445"/>
      <c r="E295" s="445"/>
      <c r="F295" s="445"/>
      <c r="G295" s="445"/>
      <c r="H295" s="445"/>
      <c r="I295" s="445"/>
      <c r="J295" s="445"/>
      <c r="K295" s="445"/>
      <c r="L295" s="445"/>
      <c r="M295" s="445"/>
      <c r="N295" s="445"/>
      <c r="O295" s="445"/>
      <c r="P295" s="445"/>
      <c r="Q295" s="445"/>
      <c r="R295" s="445"/>
      <c r="S295" s="445"/>
      <c r="T295" s="445"/>
      <c r="U295" s="445"/>
      <c r="V295" s="445">
        <f t="shared" si="99"/>
        <v>0</v>
      </c>
      <c r="W295" s="406">
        <f t="shared" si="100"/>
        <v>0</v>
      </c>
    </row>
    <row r="296" spans="1:23" ht="15.6" x14ac:dyDescent="0.3">
      <c r="A296" s="390" t="s">
        <v>3764</v>
      </c>
      <c r="B296" s="445"/>
      <c r="C296" s="445"/>
      <c r="D296" s="445"/>
      <c r="E296" s="445"/>
      <c r="F296" s="445"/>
      <c r="G296" s="445"/>
      <c r="H296" s="445"/>
      <c r="I296" s="445"/>
      <c r="J296" s="445"/>
      <c r="K296" s="445"/>
      <c r="L296" s="445"/>
      <c r="M296" s="445"/>
      <c r="N296" s="445"/>
      <c r="O296" s="445"/>
      <c r="P296" s="445"/>
      <c r="Q296" s="445"/>
      <c r="R296" s="445"/>
      <c r="S296" s="445"/>
      <c r="T296" s="445"/>
      <c r="U296" s="445"/>
      <c r="V296" s="445">
        <f t="shared" si="99"/>
        <v>0</v>
      </c>
      <c r="W296" s="406">
        <f t="shared" si="100"/>
        <v>0</v>
      </c>
    </row>
    <row r="297" spans="1:23" ht="15.6" x14ac:dyDescent="0.3">
      <c r="A297" s="390" t="s">
        <v>3765</v>
      </c>
      <c r="B297" s="445"/>
      <c r="C297" s="445"/>
      <c r="D297" s="445"/>
      <c r="E297" s="445"/>
      <c r="F297" s="445"/>
      <c r="G297" s="445"/>
      <c r="H297" s="445"/>
      <c r="I297" s="445"/>
      <c r="J297" s="445"/>
      <c r="K297" s="445"/>
      <c r="L297" s="445"/>
      <c r="M297" s="445"/>
      <c r="N297" s="445"/>
      <c r="O297" s="445"/>
      <c r="P297" s="445"/>
      <c r="Q297" s="445"/>
      <c r="R297" s="445"/>
      <c r="S297" s="445"/>
      <c r="T297" s="445"/>
      <c r="U297" s="445"/>
      <c r="V297" s="445">
        <f t="shared" si="99"/>
        <v>0</v>
      </c>
      <c r="W297" s="406">
        <f t="shared" si="100"/>
        <v>0</v>
      </c>
    </row>
    <row r="298" spans="1:23" ht="15.6" x14ac:dyDescent="0.3">
      <c r="A298" s="390" t="s">
        <v>3766</v>
      </c>
      <c r="B298" s="445"/>
      <c r="C298" s="445"/>
      <c r="D298" s="445"/>
      <c r="E298" s="445"/>
      <c r="F298" s="445"/>
      <c r="G298" s="445"/>
      <c r="H298" s="445"/>
      <c r="I298" s="445"/>
      <c r="J298" s="445"/>
      <c r="K298" s="445"/>
      <c r="L298" s="445"/>
      <c r="M298" s="445"/>
      <c r="N298" s="445"/>
      <c r="O298" s="445"/>
      <c r="P298" s="445"/>
      <c r="Q298" s="445"/>
      <c r="R298" s="445"/>
      <c r="S298" s="445"/>
      <c r="T298" s="445"/>
      <c r="U298" s="445"/>
      <c r="V298" s="445">
        <f t="shared" si="99"/>
        <v>0</v>
      </c>
      <c r="W298" s="406">
        <f t="shared" si="100"/>
        <v>0</v>
      </c>
    </row>
    <row r="299" spans="1:23" ht="15.6" x14ac:dyDescent="0.3">
      <c r="A299" s="390" t="s">
        <v>3767</v>
      </c>
      <c r="B299" s="445">
        <v>8</v>
      </c>
      <c r="C299" s="445"/>
      <c r="D299" s="445"/>
      <c r="E299" s="445"/>
      <c r="F299" s="445"/>
      <c r="G299" s="445"/>
      <c r="H299" s="445"/>
      <c r="I299" s="445"/>
      <c r="J299" s="445">
        <v>11</v>
      </c>
      <c r="K299" s="445"/>
      <c r="L299" s="445"/>
      <c r="M299" s="445"/>
      <c r="N299" s="414">
        <v>13</v>
      </c>
      <c r="O299" s="445"/>
      <c r="P299" s="445"/>
      <c r="Q299" s="445"/>
      <c r="R299" s="445"/>
      <c r="S299" s="445"/>
      <c r="T299" s="445"/>
      <c r="U299" s="445"/>
      <c r="V299" s="445">
        <f t="shared" si="99"/>
        <v>32</v>
      </c>
      <c r="W299" s="406">
        <f t="shared" si="100"/>
        <v>3</v>
      </c>
    </row>
    <row r="300" spans="1:23" ht="16.2" thickBot="1" x14ac:dyDescent="0.35">
      <c r="A300" s="481" t="s">
        <v>3768</v>
      </c>
      <c r="B300" s="591"/>
      <c r="C300" s="591"/>
      <c r="D300" s="591"/>
      <c r="E300" s="591"/>
      <c r="F300" s="591"/>
      <c r="G300" s="591"/>
      <c r="H300" s="591"/>
      <c r="I300" s="591"/>
      <c r="J300" s="415">
        <v>11</v>
      </c>
      <c r="K300" s="591"/>
      <c r="L300" s="591"/>
      <c r="M300" s="591"/>
      <c r="N300" s="591"/>
      <c r="O300" s="591"/>
      <c r="P300" s="591"/>
      <c r="Q300" s="591"/>
      <c r="R300" s="591"/>
      <c r="S300" s="591"/>
      <c r="T300" s="591">
        <v>1</v>
      </c>
      <c r="U300" s="591"/>
      <c r="V300" s="591">
        <f t="shared" si="95"/>
        <v>12</v>
      </c>
      <c r="W300" s="411">
        <f t="shared" si="96"/>
        <v>2</v>
      </c>
    </row>
    <row r="301" spans="1:23" ht="18" thickBot="1" x14ac:dyDescent="0.35">
      <c r="A301" s="471" t="s">
        <v>615</v>
      </c>
      <c r="B301" s="586" t="s">
        <v>3273</v>
      </c>
      <c r="C301" s="587" t="s">
        <v>3454</v>
      </c>
      <c r="D301" s="588" t="s">
        <v>10</v>
      </c>
      <c r="E301" s="587" t="s">
        <v>17</v>
      </c>
      <c r="F301" s="588" t="s">
        <v>3272</v>
      </c>
      <c r="G301" s="587" t="s">
        <v>9</v>
      </c>
      <c r="H301" s="588" t="s">
        <v>5</v>
      </c>
      <c r="I301" s="587" t="s">
        <v>11</v>
      </c>
      <c r="J301" s="588" t="s">
        <v>24</v>
      </c>
      <c r="K301" s="587" t="s">
        <v>3621</v>
      </c>
      <c r="L301" s="588" t="s">
        <v>3592</v>
      </c>
      <c r="M301" s="587" t="s">
        <v>0</v>
      </c>
      <c r="N301" s="587" t="s">
        <v>14</v>
      </c>
      <c r="O301" s="588" t="s">
        <v>23</v>
      </c>
      <c r="P301" s="587" t="s">
        <v>3455</v>
      </c>
      <c r="Q301" s="588" t="s">
        <v>4</v>
      </c>
      <c r="R301" s="587" t="s">
        <v>3096</v>
      </c>
      <c r="S301" s="588" t="s">
        <v>16</v>
      </c>
      <c r="T301" s="586" t="s">
        <v>3</v>
      </c>
      <c r="U301" s="612" t="s">
        <v>21</v>
      </c>
      <c r="V301" s="604"/>
      <c r="W301" s="447"/>
    </row>
    <row r="302" spans="1:23" ht="15.6" x14ac:dyDescent="0.3">
      <c r="A302" s="479" t="s">
        <v>3769</v>
      </c>
      <c r="B302" s="597"/>
      <c r="C302" s="597"/>
      <c r="D302" s="597"/>
      <c r="E302" s="597"/>
      <c r="F302" s="597"/>
      <c r="G302" s="597"/>
      <c r="H302" s="597"/>
      <c r="I302" s="597"/>
      <c r="J302" s="597"/>
      <c r="K302" s="597"/>
      <c r="L302" s="597"/>
      <c r="M302" s="597"/>
      <c r="N302" s="597"/>
      <c r="O302" s="597">
        <v>3</v>
      </c>
      <c r="P302" s="597"/>
      <c r="Q302" s="597"/>
      <c r="R302" s="434"/>
      <c r="S302" s="597"/>
      <c r="T302" s="597"/>
      <c r="U302" s="440">
        <v>161</v>
      </c>
      <c r="V302" s="597">
        <f t="shared" si="95"/>
        <v>164</v>
      </c>
      <c r="W302" s="412">
        <f t="shared" si="96"/>
        <v>2</v>
      </c>
    </row>
    <row r="303" spans="1:23" ht="15.6" x14ac:dyDescent="0.3">
      <c r="A303" s="389" t="s">
        <v>3770</v>
      </c>
      <c r="B303" s="445"/>
      <c r="C303" s="445"/>
      <c r="D303" s="445"/>
      <c r="E303" s="445"/>
      <c r="F303" s="445"/>
      <c r="G303" s="445"/>
      <c r="H303" s="445">
        <v>2</v>
      </c>
      <c r="I303" s="445"/>
      <c r="J303" s="445"/>
      <c r="K303" s="445"/>
      <c r="L303" s="445"/>
      <c r="M303" s="445"/>
      <c r="N303" s="445"/>
      <c r="O303" s="414">
        <v>65</v>
      </c>
      <c r="P303" s="445"/>
      <c r="Q303" s="445"/>
      <c r="R303" s="423"/>
      <c r="S303" s="445">
        <v>7</v>
      </c>
      <c r="T303" s="445"/>
      <c r="U303" s="445"/>
      <c r="V303" s="445">
        <f t="shared" si="95"/>
        <v>74</v>
      </c>
      <c r="W303" s="406">
        <f t="shared" si="96"/>
        <v>3</v>
      </c>
    </row>
    <row r="304" spans="1:23" ht="15.6" x14ac:dyDescent="0.3">
      <c r="A304" s="389" t="s">
        <v>3771</v>
      </c>
      <c r="B304" s="445"/>
      <c r="C304" s="445"/>
      <c r="D304" s="445"/>
      <c r="E304" s="445"/>
      <c r="F304" s="445"/>
      <c r="G304" s="445"/>
      <c r="H304" s="445"/>
      <c r="I304" s="445"/>
      <c r="J304" s="445"/>
      <c r="K304" s="445"/>
      <c r="L304" s="445"/>
      <c r="M304" s="445"/>
      <c r="N304" s="445"/>
      <c r="O304" s="445"/>
      <c r="P304" s="445"/>
      <c r="Q304" s="445"/>
      <c r="R304" s="445"/>
      <c r="S304" s="445"/>
      <c r="T304" s="445"/>
      <c r="U304" s="445"/>
      <c r="V304" s="445">
        <f t="shared" si="95"/>
        <v>0</v>
      </c>
      <c r="W304" s="406">
        <f t="shared" si="96"/>
        <v>0</v>
      </c>
    </row>
    <row r="305" spans="1:23" ht="15.6" x14ac:dyDescent="0.3">
      <c r="A305" s="389" t="s">
        <v>3772</v>
      </c>
      <c r="B305" s="445"/>
      <c r="C305" s="445"/>
      <c r="D305" s="445"/>
      <c r="E305" s="445"/>
      <c r="F305" s="445"/>
      <c r="G305" s="445"/>
      <c r="H305" s="445"/>
      <c r="I305" s="445"/>
      <c r="J305" s="445"/>
      <c r="K305" s="445"/>
      <c r="L305" s="445"/>
      <c r="M305" s="445"/>
      <c r="N305" s="445"/>
      <c r="O305" s="445"/>
      <c r="P305" s="445"/>
      <c r="Q305" s="445"/>
      <c r="R305" s="445"/>
      <c r="S305" s="445"/>
      <c r="T305" s="445"/>
      <c r="U305" s="445"/>
      <c r="V305" s="445">
        <f t="shared" si="95"/>
        <v>0</v>
      </c>
      <c r="W305" s="406">
        <f t="shared" si="96"/>
        <v>0</v>
      </c>
    </row>
    <row r="306" spans="1:23" ht="15.6" x14ac:dyDescent="0.3">
      <c r="A306" s="389" t="s">
        <v>770</v>
      </c>
      <c r="B306" s="445"/>
      <c r="C306" s="445"/>
      <c r="D306" s="445"/>
      <c r="E306" s="445"/>
      <c r="F306" s="445"/>
      <c r="G306" s="445"/>
      <c r="H306" s="445"/>
      <c r="I306" s="445"/>
      <c r="J306" s="445"/>
      <c r="K306" s="445"/>
      <c r="L306" s="445"/>
      <c r="M306" s="445"/>
      <c r="N306" s="445"/>
      <c r="O306" s="445"/>
      <c r="P306" s="445"/>
      <c r="Q306" s="445"/>
      <c r="R306" s="423"/>
      <c r="S306" s="445"/>
      <c r="T306" s="445"/>
      <c r="U306" s="445"/>
      <c r="V306" s="445">
        <f t="shared" si="95"/>
        <v>0</v>
      </c>
      <c r="W306" s="406">
        <f t="shared" si="96"/>
        <v>0</v>
      </c>
    </row>
    <row r="307" spans="1:23" ht="15.6" x14ac:dyDescent="0.3">
      <c r="A307" s="389" t="s">
        <v>3773</v>
      </c>
      <c r="B307" s="445"/>
      <c r="C307" s="445"/>
      <c r="D307" s="445"/>
      <c r="E307" s="445"/>
      <c r="F307" s="445"/>
      <c r="G307" s="445"/>
      <c r="H307" s="445">
        <v>2</v>
      </c>
      <c r="I307" s="414">
        <v>18</v>
      </c>
      <c r="J307" s="445"/>
      <c r="K307" s="445"/>
      <c r="L307" s="445"/>
      <c r="M307" s="445"/>
      <c r="N307" s="445"/>
      <c r="O307" s="445"/>
      <c r="P307" s="445"/>
      <c r="Q307" s="445">
        <v>4</v>
      </c>
      <c r="R307" s="445"/>
      <c r="S307" s="445"/>
      <c r="T307" s="445"/>
      <c r="U307" s="445"/>
      <c r="V307" s="445">
        <f t="shared" si="95"/>
        <v>24</v>
      </c>
      <c r="W307" s="406">
        <f t="shared" si="96"/>
        <v>3</v>
      </c>
    </row>
    <row r="308" spans="1:23" ht="15.6" x14ac:dyDescent="0.3">
      <c r="A308" s="389" t="s">
        <v>3774</v>
      </c>
      <c r="B308" s="445"/>
      <c r="C308" s="445"/>
      <c r="D308" s="445"/>
      <c r="E308" s="445"/>
      <c r="F308" s="445"/>
      <c r="G308" s="445"/>
      <c r="H308" s="445"/>
      <c r="I308" s="445"/>
      <c r="J308" s="445"/>
      <c r="K308" s="445"/>
      <c r="L308" s="445"/>
      <c r="M308" s="445"/>
      <c r="N308" s="445"/>
      <c r="O308" s="445"/>
      <c r="P308" s="445"/>
      <c r="Q308" s="445"/>
      <c r="R308" s="445"/>
      <c r="S308" s="445"/>
      <c r="T308" s="445"/>
      <c r="U308" s="445"/>
      <c r="V308" s="445">
        <f t="shared" si="95"/>
        <v>0</v>
      </c>
      <c r="W308" s="406">
        <f t="shared" si="96"/>
        <v>0</v>
      </c>
    </row>
    <row r="309" spans="1:23" ht="15.6" x14ac:dyDescent="0.3">
      <c r="A309" s="390" t="s">
        <v>3775</v>
      </c>
      <c r="B309" s="445">
        <v>7</v>
      </c>
      <c r="C309" s="445"/>
      <c r="D309" s="445"/>
      <c r="E309" s="445"/>
      <c r="F309" s="445"/>
      <c r="G309" s="445"/>
      <c r="H309" s="445"/>
      <c r="I309" s="445"/>
      <c r="J309" s="445"/>
      <c r="K309" s="445"/>
      <c r="L309" s="445"/>
      <c r="M309" s="445"/>
      <c r="N309" s="445"/>
      <c r="O309" s="445">
        <v>9</v>
      </c>
      <c r="P309" s="445"/>
      <c r="Q309" s="445"/>
      <c r="R309" s="414">
        <v>20</v>
      </c>
      <c r="S309" s="445"/>
      <c r="T309" s="445"/>
      <c r="U309" s="445"/>
      <c r="V309" s="445">
        <f t="shared" ref="V309" si="101">SUM(B309:U309)</f>
        <v>36</v>
      </c>
      <c r="W309" s="406">
        <f t="shared" ref="W309" si="102">COUNT(B309:U309)</f>
        <v>3</v>
      </c>
    </row>
    <row r="310" spans="1:23" ht="15.6" x14ac:dyDescent="0.3">
      <c r="A310" s="481" t="s">
        <v>3776</v>
      </c>
      <c r="B310" s="591"/>
      <c r="C310" s="591"/>
      <c r="D310" s="444"/>
      <c r="E310" s="591"/>
      <c r="F310" s="591"/>
      <c r="G310" s="591"/>
      <c r="H310" s="591">
        <v>2</v>
      </c>
      <c r="I310" s="591"/>
      <c r="J310" s="591"/>
      <c r="K310" s="591"/>
      <c r="L310" s="591"/>
      <c r="M310" s="591"/>
      <c r="N310" s="591"/>
      <c r="O310" s="591"/>
      <c r="P310" s="591"/>
      <c r="Q310" s="591"/>
      <c r="R310" s="415">
        <v>49</v>
      </c>
      <c r="S310" s="591"/>
      <c r="T310" s="591"/>
      <c r="U310" s="591"/>
      <c r="V310" s="591">
        <f>SUM(B310:U310)</f>
        <v>51</v>
      </c>
      <c r="W310" s="411">
        <f>COUNT(B310:U310)</f>
        <v>2</v>
      </c>
    </row>
    <row r="311" spans="1:23" ht="17.399999999999999" x14ac:dyDescent="0.3">
      <c r="A311" s="471" t="s">
        <v>641</v>
      </c>
      <c r="B311" s="604"/>
      <c r="C311" s="604"/>
      <c r="D311" s="604"/>
      <c r="E311" s="604"/>
      <c r="F311" s="604"/>
      <c r="G311" s="604"/>
      <c r="H311" s="604"/>
      <c r="I311" s="604"/>
      <c r="J311" s="604"/>
      <c r="K311" s="604"/>
      <c r="L311" s="604"/>
      <c r="M311" s="604"/>
      <c r="N311" s="604"/>
      <c r="O311" s="604"/>
      <c r="P311" s="604"/>
      <c r="Q311" s="604"/>
      <c r="R311" s="604"/>
      <c r="S311" s="460"/>
      <c r="T311" s="604"/>
      <c r="U311" s="604"/>
      <c r="V311" s="604"/>
      <c r="W311" s="447"/>
    </row>
    <row r="312" spans="1:23" ht="15.6" x14ac:dyDescent="0.3">
      <c r="A312" s="389" t="s">
        <v>3777</v>
      </c>
      <c r="B312" s="445"/>
      <c r="C312" s="445"/>
      <c r="D312" s="445"/>
      <c r="E312" s="445"/>
      <c r="F312" s="445"/>
      <c r="G312" s="445"/>
      <c r="H312" s="445"/>
      <c r="I312" s="445"/>
      <c r="J312" s="445"/>
      <c r="K312" s="445"/>
      <c r="L312" s="423"/>
      <c r="M312" s="423"/>
      <c r="N312" s="445"/>
      <c r="O312" s="445"/>
      <c r="P312" s="445"/>
      <c r="Q312" s="445"/>
      <c r="R312" s="445"/>
      <c r="S312" s="445"/>
      <c r="T312" s="445"/>
      <c r="U312" s="414">
        <v>17</v>
      </c>
      <c r="V312" s="445">
        <f t="shared" ref="V312:V315" si="103">SUM(B312:U312)</f>
        <v>17</v>
      </c>
      <c r="W312" s="406">
        <f t="shared" ref="W312:W315" si="104">COUNT(B312:U312)</f>
        <v>1</v>
      </c>
    </row>
    <row r="313" spans="1:23" ht="15.6" x14ac:dyDescent="0.3">
      <c r="A313" s="389" t="s">
        <v>356</v>
      </c>
      <c r="B313" s="445"/>
      <c r="C313" s="445"/>
      <c r="D313" s="445"/>
      <c r="E313" s="445"/>
      <c r="F313" s="445"/>
      <c r="G313" s="423"/>
      <c r="H313" s="445"/>
      <c r="I313" s="445"/>
      <c r="J313" s="445"/>
      <c r="K313" s="445"/>
      <c r="L313" s="445"/>
      <c r="M313" s="445"/>
      <c r="N313" s="445"/>
      <c r="O313" s="445"/>
      <c r="P313" s="445"/>
      <c r="Q313" s="445"/>
      <c r="R313" s="445"/>
      <c r="S313" s="445"/>
      <c r="T313" s="445"/>
      <c r="U313" s="445"/>
      <c r="V313" s="445">
        <f t="shared" si="103"/>
        <v>0</v>
      </c>
      <c r="W313" s="406">
        <f t="shared" si="104"/>
        <v>0</v>
      </c>
    </row>
    <row r="314" spans="1:23" ht="15.6" x14ac:dyDescent="0.3">
      <c r="A314" s="389" t="s">
        <v>3132</v>
      </c>
      <c r="B314" s="445"/>
      <c r="C314" s="445"/>
      <c r="D314" s="445"/>
      <c r="E314" s="445"/>
      <c r="F314" s="445"/>
      <c r="G314" s="445"/>
      <c r="H314" s="445"/>
      <c r="I314" s="445"/>
      <c r="J314" s="445"/>
      <c r="K314" s="445"/>
      <c r="L314" s="445"/>
      <c r="M314" s="445"/>
      <c r="N314" s="445"/>
      <c r="O314" s="445"/>
      <c r="P314" s="423"/>
      <c r="Q314" s="445"/>
      <c r="R314" s="445"/>
      <c r="S314" s="445"/>
      <c r="T314" s="414">
        <v>2</v>
      </c>
      <c r="U314" s="445"/>
      <c r="V314" s="445">
        <f t="shared" si="103"/>
        <v>2</v>
      </c>
      <c r="W314" s="406">
        <f t="shared" si="104"/>
        <v>1</v>
      </c>
    </row>
    <row r="315" spans="1:23" ht="15.6" x14ac:dyDescent="0.3">
      <c r="A315" s="389" t="s">
        <v>3382</v>
      </c>
      <c r="B315" s="445"/>
      <c r="C315" s="445"/>
      <c r="D315" s="445"/>
      <c r="E315" s="445"/>
      <c r="F315" s="445"/>
      <c r="G315" s="445"/>
      <c r="H315" s="445"/>
      <c r="I315" s="445"/>
      <c r="J315" s="414">
        <v>3</v>
      </c>
      <c r="K315" s="423"/>
      <c r="L315" s="445"/>
      <c r="M315" s="445"/>
      <c r="N315" s="445"/>
      <c r="O315" s="445"/>
      <c r="P315" s="445"/>
      <c r="Q315" s="423"/>
      <c r="R315" s="445"/>
      <c r="S315" s="445"/>
      <c r="T315" s="445"/>
      <c r="U315" s="445"/>
      <c r="V315" s="445">
        <f t="shared" si="103"/>
        <v>3</v>
      </c>
      <c r="W315" s="406">
        <f t="shared" si="104"/>
        <v>1</v>
      </c>
    </row>
    <row r="316" spans="1:23" ht="15.6" x14ac:dyDescent="0.3">
      <c r="A316" s="389" t="s">
        <v>3778</v>
      </c>
      <c r="B316" s="445"/>
      <c r="C316" s="445"/>
      <c r="D316" s="445"/>
      <c r="E316" s="445"/>
      <c r="F316" s="445"/>
      <c r="G316" s="445"/>
      <c r="H316" s="445"/>
      <c r="I316" s="445"/>
      <c r="J316" s="445"/>
      <c r="K316" s="423"/>
      <c r="L316" s="445"/>
      <c r="M316" s="445"/>
      <c r="N316" s="445"/>
      <c r="O316" s="445"/>
      <c r="P316" s="445"/>
      <c r="Q316" s="423"/>
      <c r="R316" s="445"/>
      <c r="S316" s="445"/>
      <c r="T316" s="445"/>
      <c r="U316" s="445"/>
      <c r="V316" s="445">
        <f t="shared" ref="V316:V324" si="105">SUM(B316:U316)</f>
        <v>0</v>
      </c>
      <c r="W316" s="406">
        <f t="shared" ref="W316:W324" si="106">COUNT(B316:U316)</f>
        <v>0</v>
      </c>
    </row>
    <row r="317" spans="1:23" ht="15.6" x14ac:dyDescent="0.3">
      <c r="A317" s="389" t="s">
        <v>3779</v>
      </c>
      <c r="B317" s="445"/>
      <c r="C317" s="445"/>
      <c r="D317" s="445"/>
      <c r="E317" s="445">
        <v>2</v>
      </c>
      <c r="F317" s="445"/>
      <c r="G317" s="445"/>
      <c r="H317" s="445">
        <v>5</v>
      </c>
      <c r="I317" s="445"/>
      <c r="J317" s="445"/>
      <c r="K317" s="423"/>
      <c r="L317" s="445"/>
      <c r="M317" s="445"/>
      <c r="N317" s="445"/>
      <c r="O317" s="445"/>
      <c r="P317" s="445"/>
      <c r="Q317" s="423"/>
      <c r="R317" s="445"/>
      <c r="S317" s="445">
        <v>7</v>
      </c>
      <c r="T317" s="445"/>
      <c r="U317" s="414">
        <v>88</v>
      </c>
      <c r="V317" s="445">
        <f t="shared" si="105"/>
        <v>102</v>
      </c>
      <c r="W317" s="406">
        <f t="shared" si="106"/>
        <v>4</v>
      </c>
    </row>
    <row r="318" spans="1:23" ht="15.6" x14ac:dyDescent="0.3">
      <c r="A318" s="389" t="s">
        <v>3780</v>
      </c>
      <c r="B318" s="445"/>
      <c r="C318" s="445"/>
      <c r="D318" s="445"/>
      <c r="E318" s="445"/>
      <c r="F318" s="445"/>
      <c r="G318" s="445"/>
      <c r="H318" s="445"/>
      <c r="I318" s="445"/>
      <c r="J318" s="445"/>
      <c r="K318" s="423"/>
      <c r="L318" s="445"/>
      <c r="M318" s="445"/>
      <c r="N318" s="445"/>
      <c r="O318" s="445"/>
      <c r="P318" s="445"/>
      <c r="Q318" s="423"/>
      <c r="R318" s="445"/>
      <c r="S318" s="445"/>
      <c r="T318" s="445"/>
      <c r="U318" s="445"/>
      <c r="V318" s="445">
        <f t="shared" si="105"/>
        <v>0</v>
      </c>
      <c r="W318" s="406">
        <f t="shared" si="106"/>
        <v>0</v>
      </c>
    </row>
    <row r="319" spans="1:23" ht="15.6" x14ac:dyDescent="0.3">
      <c r="A319" s="390" t="s">
        <v>3781</v>
      </c>
      <c r="B319" s="445"/>
      <c r="C319" s="445"/>
      <c r="D319" s="445"/>
      <c r="E319" s="445"/>
      <c r="F319" s="445"/>
      <c r="G319" s="445"/>
      <c r="H319" s="445"/>
      <c r="I319" s="445"/>
      <c r="J319" s="445"/>
      <c r="K319" s="423"/>
      <c r="L319" s="445"/>
      <c r="M319" s="445"/>
      <c r="N319" s="445"/>
      <c r="O319" s="445"/>
      <c r="P319" s="445"/>
      <c r="Q319" s="423"/>
      <c r="R319" s="445"/>
      <c r="S319" s="445"/>
      <c r="T319" s="414">
        <v>52</v>
      </c>
      <c r="U319" s="445"/>
      <c r="V319" s="445">
        <f t="shared" si="105"/>
        <v>52</v>
      </c>
      <c r="W319" s="406">
        <f t="shared" si="106"/>
        <v>1</v>
      </c>
    </row>
    <row r="320" spans="1:23" ht="15.6" x14ac:dyDescent="0.3">
      <c r="A320" s="390" t="s">
        <v>3782</v>
      </c>
      <c r="B320" s="445"/>
      <c r="C320" s="445"/>
      <c r="D320" s="445"/>
      <c r="E320" s="445"/>
      <c r="F320" s="445"/>
      <c r="G320" s="445"/>
      <c r="H320" s="445"/>
      <c r="I320" s="445">
        <v>49</v>
      </c>
      <c r="J320" s="445"/>
      <c r="K320" s="423"/>
      <c r="L320" s="445"/>
      <c r="M320" s="445"/>
      <c r="N320" s="445"/>
      <c r="O320" s="445"/>
      <c r="P320" s="445"/>
      <c r="Q320" s="423"/>
      <c r="R320" s="445"/>
      <c r="S320" s="445"/>
      <c r="T320" s="414">
        <v>68</v>
      </c>
      <c r="U320" s="445"/>
      <c r="V320" s="445">
        <f t="shared" si="105"/>
        <v>117</v>
      </c>
      <c r="W320" s="406">
        <f t="shared" si="106"/>
        <v>2</v>
      </c>
    </row>
    <row r="321" spans="1:23" ht="15.6" x14ac:dyDescent="0.3">
      <c r="A321" s="390" t="s">
        <v>3783</v>
      </c>
      <c r="B321" s="445"/>
      <c r="C321" s="445"/>
      <c r="D321" s="445"/>
      <c r="E321" s="445"/>
      <c r="F321" s="445"/>
      <c r="G321" s="445"/>
      <c r="H321" s="445"/>
      <c r="I321" s="445"/>
      <c r="J321" s="445"/>
      <c r="K321" s="423"/>
      <c r="L321" s="445"/>
      <c r="M321" s="445"/>
      <c r="N321" s="445"/>
      <c r="O321" s="445"/>
      <c r="P321" s="445"/>
      <c r="Q321" s="423"/>
      <c r="R321" s="445"/>
      <c r="S321" s="445"/>
      <c r="T321" s="445"/>
      <c r="U321" s="445"/>
      <c r="V321" s="445">
        <f t="shared" si="105"/>
        <v>0</v>
      </c>
      <c r="W321" s="406">
        <f t="shared" si="106"/>
        <v>0</v>
      </c>
    </row>
    <row r="322" spans="1:23" ht="15.6" x14ac:dyDescent="0.3">
      <c r="A322" s="390" t="s">
        <v>3784</v>
      </c>
      <c r="B322" s="445"/>
      <c r="C322" s="445"/>
      <c r="D322" s="445"/>
      <c r="E322" s="445"/>
      <c r="F322" s="445"/>
      <c r="G322" s="445"/>
      <c r="H322" s="445"/>
      <c r="I322" s="445"/>
      <c r="J322" s="445"/>
      <c r="K322" s="423"/>
      <c r="L322" s="445"/>
      <c r="M322" s="445"/>
      <c r="N322" s="445"/>
      <c r="O322" s="445"/>
      <c r="P322" s="445"/>
      <c r="Q322" s="423"/>
      <c r="R322" s="445"/>
      <c r="S322" s="445"/>
      <c r="T322" s="445"/>
      <c r="U322" s="445"/>
      <c r="V322" s="445">
        <f t="shared" si="105"/>
        <v>0</v>
      </c>
      <c r="W322" s="406">
        <f t="shared" si="106"/>
        <v>0</v>
      </c>
    </row>
    <row r="323" spans="1:23" ht="15.6" x14ac:dyDescent="0.3">
      <c r="A323" s="390" t="s">
        <v>3785</v>
      </c>
      <c r="B323" s="445"/>
      <c r="C323" s="445"/>
      <c r="D323" s="445"/>
      <c r="E323" s="445"/>
      <c r="F323" s="445"/>
      <c r="G323" s="445"/>
      <c r="H323" s="445"/>
      <c r="I323" s="414">
        <v>43</v>
      </c>
      <c r="J323" s="445"/>
      <c r="K323" s="423"/>
      <c r="L323" s="445"/>
      <c r="M323" s="445"/>
      <c r="N323" s="445"/>
      <c r="O323" s="445"/>
      <c r="P323" s="445"/>
      <c r="Q323" s="423"/>
      <c r="R323" s="445">
        <v>22</v>
      </c>
      <c r="S323" s="445">
        <v>11</v>
      </c>
      <c r="T323" s="445"/>
      <c r="U323" s="445"/>
      <c r="V323" s="445">
        <f t="shared" si="105"/>
        <v>76</v>
      </c>
      <c r="W323" s="406">
        <f t="shared" si="106"/>
        <v>3</v>
      </c>
    </row>
    <row r="324" spans="1:23" ht="16.2" thickBot="1" x14ac:dyDescent="0.35">
      <c r="A324" s="485" t="s">
        <v>3786</v>
      </c>
      <c r="B324" s="445"/>
      <c r="C324" s="445"/>
      <c r="D324" s="445"/>
      <c r="E324" s="445"/>
      <c r="F324" s="445"/>
      <c r="G324" s="445"/>
      <c r="H324" s="445"/>
      <c r="I324" s="445"/>
      <c r="J324" s="445"/>
      <c r="K324" s="423"/>
      <c r="L324" s="445"/>
      <c r="M324" s="445"/>
      <c r="N324" s="445"/>
      <c r="O324" s="445"/>
      <c r="P324" s="445"/>
      <c r="Q324" s="423"/>
      <c r="R324" s="445"/>
      <c r="S324" s="445"/>
      <c r="T324" s="414">
        <v>1</v>
      </c>
      <c r="U324" s="445"/>
      <c r="V324" s="445">
        <f t="shared" si="105"/>
        <v>1</v>
      </c>
      <c r="W324" s="406">
        <f t="shared" si="106"/>
        <v>1</v>
      </c>
    </row>
    <row r="325" spans="1:23" ht="18" thickBot="1" x14ac:dyDescent="0.35">
      <c r="A325" s="397" t="s">
        <v>661</v>
      </c>
      <c r="B325" s="586" t="s">
        <v>3273</v>
      </c>
      <c r="C325" s="587" t="s">
        <v>3454</v>
      </c>
      <c r="D325" s="588" t="s">
        <v>10</v>
      </c>
      <c r="E325" s="587" t="s">
        <v>17</v>
      </c>
      <c r="F325" s="588" t="s">
        <v>3272</v>
      </c>
      <c r="G325" s="587" t="s">
        <v>9</v>
      </c>
      <c r="H325" s="588" t="s">
        <v>5</v>
      </c>
      <c r="I325" s="587" t="s">
        <v>11</v>
      </c>
      <c r="J325" s="588" t="s">
        <v>24</v>
      </c>
      <c r="K325" s="587" t="s">
        <v>3593</v>
      </c>
      <c r="L325" s="588" t="s">
        <v>3592</v>
      </c>
      <c r="M325" s="587" t="s">
        <v>0</v>
      </c>
      <c r="N325" s="587" t="s">
        <v>14</v>
      </c>
      <c r="O325" s="588" t="s">
        <v>23</v>
      </c>
      <c r="P325" s="587" t="s">
        <v>3455</v>
      </c>
      <c r="Q325" s="588" t="s">
        <v>4</v>
      </c>
      <c r="R325" s="587" t="s">
        <v>3096</v>
      </c>
      <c r="S325" s="588" t="s">
        <v>16</v>
      </c>
      <c r="T325" s="586" t="s">
        <v>3</v>
      </c>
      <c r="U325" s="612" t="s">
        <v>21</v>
      </c>
      <c r="V325" s="445"/>
      <c r="W325" s="406"/>
    </row>
    <row r="326" spans="1:23" ht="15.6" x14ac:dyDescent="0.3">
      <c r="A326" s="389" t="s">
        <v>3585</v>
      </c>
      <c r="B326" s="445"/>
      <c r="C326" s="613"/>
      <c r="D326" s="613"/>
      <c r="E326" s="613"/>
      <c r="F326" s="613"/>
      <c r="G326" s="613"/>
      <c r="H326" s="613"/>
      <c r="I326" s="613"/>
      <c r="J326" s="613"/>
      <c r="K326" s="613"/>
      <c r="L326" s="613"/>
      <c r="M326" s="613"/>
      <c r="N326" s="613"/>
      <c r="O326" s="613"/>
      <c r="P326" s="613"/>
      <c r="Q326" s="613"/>
      <c r="R326" s="613"/>
      <c r="S326" s="613"/>
      <c r="T326" s="613"/>
      <c r="U326" s="505">
        <v>2</v>
      </c>
      <c r="V326" s="445">
        <f t="shared" ref="V326:V344" si="107">SUM(B326:U326)</f>
        <v>2</v>
      </c>
      <c r="W326" s="406">
        <f t="shared" ref="W326:W344" si="108">COUNT(B326:U326)</f>
        <v>1</v>
      </c>
    </row>
    <row r="327" spans="1:23" ht="15.6" x14ac:dyDescent="0.3">
      <c r="A327" s="389" t="s">
        <v>3443</v>
      </c>
      <c r="B327" s="445"/>
      <c r="C327" s="445"/>
      <c r="D327" s="445"/>
      <c r="E327" s="445"/>
      <c r="F327" s="445"/>
      <c r="G327" s="445"/>
      <c r="H327" s="445"/>
      <c r="I327" s="445"/>
      <c r="J327" s="445"/>
      <c r="K327" s="445"/>
      <c r="L327" s="445"/>
      <c r="M327" s="445"/>
      <c r="N327" s="445"/>
      <c r="O327" s="445"/>
      <c r="P327" s="445"/>
      <c r="Q327" s="445"/>
      <c r="R327" s="445"/>
      <c r="S327" s="445"/>
      <c r="T327" s="445"/>
      <c r="U327" s="445"/>
      <c r="V327" s="445">
        <f t="shared" si="107"/>
        <v>0</v>
      </c>
      <c r="W327" s="406">
        <f t="shared" si="108"/>
        <v>0</v>
      </c>
    </row>
    <row r="328" spans="1:23" ht="15.6" x14ac:dyDescent="0.3">
      <c r="A328" s="389" t="s">
        <v>3787</v>
      </c>
      <c r="B328" s="483"/>
      <c r="C328" s="445"/>
      <c r="D328" s="445"/>
      <c r="E328" s="445"/>
      <c r="F328" s="445"/>
      <c r="G328" s="390"/>
      <c r="H328" s="445"/>
      <c r="I328" s="445"/>
      <c r="J328" s="445"/>
      <c r="K328" s="445"/>
      <c r="L328" s="445"/>
      <c r="M328" s="445"/>
      <c r="N328" s="445"/>
      <c r="O328" s="445"/>
      <c r="P328" s="445"/>
      <c r="Q328" s="445"/>
      <c r="R328" s="445"/>
      <c r="S328" s="445"/>
      <c r="T328" s="445"/>
      <c r="U328" s="445"/>
      <c r="V328" s="445">
        <f t="shared" si="107"/>
        <v>0</v>
      </c>
      <c r="W328" s="406">
        <f t="shared" si="108"/>
        <v>0</v>
      </c>
    </row>
    <row r="329" spans="1:23" ht="15.6" x14ac:dyDescent="0.3">
      <c r="A329" s="389" t="s">
        <v>40</v>
      </c>
      <c r="B329" s="483"/>
      <c r="C329" s="445"/>
      <c r="D329" s="445"/>
      <c r="E329" s="445"/>
      <c r="F329" s="445"/>
      <c r="G329" s="445"/>
      <c r="H329" s="445"/>
      <c r="I329" s="445"/>
      <c r="J329" s="445"/>
      <c r="K329" s="445"/>
      <c r="L329" s="445"/>
      <c r="M329" s="445"/>
      <c r="N329" s="445"/>
      <c r="O329" s="445"/>
      <c r="P329" s="445"/>
      <c r="Q329" s="445"/>
      <c r="R329" s="445"/>
      <c r="S329" s="445"/>
      <c r="T329" s="445"/>
      <c r="U329" s="445"/>
      <c r="V329" s="445">
        <f t="shared" si="107"/>
        <v>0</v>
      </c>
      <c r="W329" s="406">
        <f t="shared" si="108"/>
        <v>0</v>
      </c>
    </row>
    <row r="330" spans="1:23" ht="15.6" x14ac:dyDescent="0.3">
      <c r="A330" s="389" t="s">
        <v>3788</v>
      </c>
      <c r="B330" s="484"/>
      <c r="C330" s="445"/>
      <c r="D330" s="445"/>
      <c r="E330" s="445"/>
      <c r="F330" s="445"/>
      <c r="G330" s="445"/>
      <c r="H330" s="445"/>
      <c r="I330" s="445"/>
      <c r="J330" s="445"/>
      <c r="K330" s="445"/>
      <c r="L330" s="445"/>
      <c r="M330" s="445"/>
      <c r="N330" s="414">
        <v>3</v>
      </c>
      <c r="O330" s="445"/>
      <c r="P330" s="445"/>
      <c r="Q330" s="445"/>
      <c r="R330" s="445"/>
      <c r="S330" s="445"/>
      <c r="T330" s="445"/>
      <c r="U330" s="445"/>
      <c r="V330" s="445">
        <f t="shared" si="107"/>
        <v>3</v>
      </c>
      <c r="W330" s="406">
        <f t="shared" si="108"/>
        <v>1</v>
      </c>
    </row>
    <row r="331" spans="1:23" ht="15.6" x14ac:dyDescent="0.3">
      <c r="A331" s="389" t="s">
        <v>3789</v>
      </c>
      <c r="B331" s="483"/>
      <c r="C331" s="483"/>
      <c r="D331" s="445"/>
      <c r="E331" s="445"/>
      <c r="F331" s="445"/>
      <c r="G331" s="445"/>
      <c r="H331" s="445"/>
      <c r="I331" s="445"/>
      <c r="J331" s="445"/>
      <c r="K331" s="445"/>
      <c r="L331" s="445"/>
      <c r="M331" s="445"/>
      <c r="N331" s="445"/>
      <c r="O331" s="445"/>
      <c r="P331" s="445"/>
      <c r="Q331" s="445"/>
      <c r="R331" s="445"/>
      <c r="S331" s="445"/>
      <c r="T331" s="445"/>
      <c r="U331" s="445"/>
      <c r="V331" s="445">
        <f t="shared" si="107"/>
        <v>0</v>
      </c>
      <c r="W331" s="406">
        <f t="shared" si="108"/>
        <v>0</v>
      </c>
    </row>
    <row r="332" spans="1:23" ht="15.6" x14ac:dyDescent="0.3">
      <c r="A332" s="389" t="s">
        <v>3790</v>
      </c>
      <c r="B332" s="445"/>
      <c r="C332" s="445"/>
      <c r="D332" s="445"/>
      <c r="E332" s="445"/>
      <c r="F332" s="445"/>
      <c r="G332" s="445"/>
      <c r="H332" s="445"/>
      <c r="I332" s="445"/>
      <c r="J332" s="445"/>
      <c r="K332" s="445"/>
      <c r="L332" s="445"/>
      <c r="M332" s="445"/>
      <c r="N332" s="445"/>
      <c r="O332" s="445"/>
      <c r="P332" s="445"/>
      <c r="Q332" s="445"/>
      <c r="R332" s="445"/>
      <c r="S332" s="445"/>
      <c r="T332" s="445"/>
      <c r="U332" s="445"/>
      <c r="V332" s="445">
        <f t="shared" si="107"/>
        <v>0</v>
      </c>
      <c r="W332" s="406">
        <f t="shared" si="108"/>
        <v>0</v>
      </c>
    </row>
    <row r="333" spans="1:23" ht="15.6" x14ac:dyDescent="0.3">
      <c r="A333" s="389" t="s">
        <v>3791</v>
      </c>
      <c r="B333" s="445"/>
      <c r="C333" s="445"/>
      <c r="D333" s="445"/>
      <c r="E333" s="445"/>
      <c r="F333" s="445"/>
      <c r="G333" s="445"/>
      <c r="H333" s="445"/>
      <c r="I333" s="445"/>
      <c r="J333" s="445"/>
      <c r="K333" s="445"/>
      <c r="L333" s="445"/>
      <c r="M333" s="445"/>
      <c r="N333" s="445"/>
      <c r="O333" s="445"/>
      <c r="P333" s="445"/>
      <c r="Q333" s="445"/>
      <c r="R333" s="445"/>
      <c r="S333" s="445"/>
      <c r="T333" s="445"/>
      <c r="U333" s="445"/>
      <c r="V333" s="445">
        <f t="shared" si="107"/>
        <v>0</v>
      </c>
      <c r="W333" s="406">
        <f t="shared" si="108"/>
        <v>0</v>
      </c>
    </row>
    <row r="334" spans="1:23" ht="15.6" x14ac:dyDescent="0.3">
      <c r="A334" s="390" t="s">
        <v>151</v>
      </c>
      <c r="B334" s="614"/>
      <c r="C334" s="614"/>
      <c r="D334" s="614"/>
      <c r="E334" s="614"/>
      <c r="F334" s="614"/>
      <c r="G334" s="614"/>
      <c r="H334" s="614"/>
      <c r="I334" s="614"/>
      <c r="J334" s="614"/>
      <c r="K334" s="614"/>
      <c r="L334" s="614"/>
      <c r="M334" s="614"/>
      <c r="N334" s="414">
        <v>23</v>
      </c>
      <c r="O334" s="614"/>
      <c r="P334" s="614"/>
      <c r="Q334" s="614"/>
      <c r="R334" s="614"/>
      <c r="S334" s="614"/>
      <c r="T334" s="614"/>
      <c r="U334" s="614"/>
      <c r="V334" s="445">
        <f t="shared" si="107"/>
        <v>23</v>
      </c>
      <c r="W334" s="406">
        <f t="shared" si="108"/>
        <v>1</v>
      </c>
    </row>
    <row r="335" spans="1:23" ht="15.6" x14ac:dyDescent="0.3">
      <c r="A335" s="390" t="s">
        <v>3792</v>
      </c>
      <c r="B335" s="614"/>
      <c r="C335" s="614"/>
      <c r="D335" s="614"/>
      <c r="E335" s="614"/>
      <c r="F335" s="614"/>
      <c r="G335" s="614"/>
      <c r="H335" s="614"/>
      <c r="I335" s="614"/>
      <c r="J335" s="614"/>
      <c r="K335" s="614"/>
      <c r="L335" s="614"/>
      <c r="M335" s="614"/>
      <c r="N335" s="614"/>
      <c r="O335" s="614"/>
      <c r="P335" s="614"/>
      <c r="Q335" s="614"/>
      <c r="R335" s="614"/>
      <c r="S335" s="614"/>
      <c r="T335" s="614"/>
      <c r="U335" s="614"/>
      <c r="V335" s="445">
        <f t="shared" si="107"/>
        <v>0</v>
      </c>
      <c r="W335" s="406">
        <f t="shared" si="108"/>
        <v>0</v>
      </c>
    </row>
    <row r="336" spans="1:23" ht="15.6" x14ac:dyDescent="0.3">
      <c r="A336" s="390" t="s">
        <v>3793</v>
      </c>
      <c r="B336" s="614"/>
      <c r="C336" s="614"/>
      <c r="D336" s="614"/>
      <c r="E336" s="614"/>
      <c r="F336" s="614"/>
      <c r="G336" s="614"/>
      <c r="H336" s="614"/>
      <c r="I336" s="614"/>
      <c r="J336" s="614"/>
      <c r="K336" s="614"/>
      <c r="L336" s="614"/>
      <c r="M336" s="614"/>
      <c r="N336" s="614"/>
      <c r="O336" s="614"/>
      <c r="P336" s="614"/>
      <c r="Q336" s="614"/>
      <c r="R336" s="614"/>
      <c r="S336" s="614"/>
      <c r="T336" s="614"/>
      <c r="U336" s="614"/>
      <c r="V336" s="445">
        <f t="shared" si="107"/>
        <v>0</v>
      </c>
      <c r="W336" s="406">
        <f t="shared" si="108"/>
        <v>0</v>
      </c>
    </row>
    <row r="337" spans="1:23" ht="15.6" x14ac:dyDescent="0.3">
      <c r="A337" s="390" t="s">
        <v>3588</v>
      </c>
      <c r="B337" s="614"/>
      <c r="C337" s="614"/>
      <c r="D337" s="614"/>
      <c r="E337" s="614"/>
      <c r="F337" s="614"/>
      <c r="G337" s="614"/>
      <c r="H337" s="614"/>
      <c r="I337" s="614"/>
      <c r="J337" s="614"/>
      <c r="K337" s="614"/>
      <c r="L337" s="614"/>
      <c r="M337" s="614"/>
      <c r="N337" s="614"/>
      <c r="O337" s="614"/>
      <c r="P337" s="614"/>
      <c r="Q337" s="614"/>
      <c r="R337" s="614"/>
      <c r="S337" s="614"/>
      <c r="T337" s="614"/>
      <c r="U337" s="614"/>
      <c r="V337" s="445">
        <f t="shared" si="107"/>
        <v>0</v>
      </c>
      <c r="W337" s="406">
        <f t="shared" si="108"/>
        <v>0</v>
      </c>
    </row>
    <row r="338" spans="1:23" ht="15.6" x14ac:dyDescent="0.3">
      <c r="A338" s="436" t="s">
        <v>1802</v>
      </c>
      <c r="B338" s="614"/>
      <c r="C338" s="614"/>
      <c r="D338" s="614"/>
      <c r="E338" s="614"/>
      <c r="F338" s="614"/>
      <c r="G338" s="614"/>
      <c r="H338" s="614"/>
      <c r="I338" s="614"/>
      <c r="J338" s="614"/>
      <c r="K338" s="614"/>
      <c r="L338" s="614"/>
      <c r="M338" s="414">
        <v>32</v>
      </c>
      <c r="N338" s="614"/>
      <c r="O338" s="614"/>
      <c r="P338" s="614"/>
      <c r="Q338" s="614"/>
      <c r="R338" s="614"/>
      <c r="S338" s="614"/>
      <c r="T338" s="614"/>
      <c r="U338" s="614"/>
      <c r="V338" s="445">
        <f t="shared" si="107"/>
        <v>32</v>
      </c>
      <c r="W338" s="406">
        <f t="shared" si="108"/>
        <v>1</v>
      </c>
    </row>
    <row r="339" spans="1:23" ht="17.399999999999999" x14ac:dyDescent="0.3">
      <c r="A339" s="5" t="s">
        <v>687</v>
      </c>
      <c r="U339" s="615"/>
      <c r="V339" s="598"/>
      <c r="W339" s="407"/>
    </row>
    <row r="340" spans="1:23" ht="15.6" x14ac:dyDescent="0.3">
      <c r="A340" s="389" t="s">
        <v>3794</v>
      </c>
      <c r="B340" s="614"/>
      <c r="C340" s="614"/>
      <c r="D340" s="614"/>
      <c r="E340" s="414">
        <v>2</v>
      </c>
      <c r="F340" s="614"/>
      <c r="G340" s="614"/>
      <c r="H340" s="614"/>
      <c r="I340" s="614"/>
      <c r="J340" s="614"/>
      <c r="K340" s="614"/>
      <c r="L340" s="614"/>
      <c r="M340" s="614"/>
      <c r="N340" s="614"/>
      <c r="O340" s="614"/>
      <c r="P340" s="614"/>
      <c r="Q340" s="614"/>
      <c r="R340" s="614"/>
      <c r="S340" s="614"/>
      <c r="T340" s="614"/>
      <c r="U340" s="614"/>
      <c r="V340" s="445">
        <f t="shared" si="107"/>
        <v>2</v>
      </c>
      <c r="W340" s="406">
        <f t="shared" si="108"/>
        <v>1</v>
      </c>
    </row>
    <row r="341" spans="1:23" ht="15.6" x14ac:dyDescent="0.3">
      <c r="A341" s="389" t="s">
        <v>860</v>
      </c>
      <c r="B341" s="614"/>
      <c r="C341" s="614"/>
      <c r="D341" s="614"/>
      <c r="E341" s="614"/>
      <c r="F341" s="614"/>
      <c r="G341" s="614"/>
      <c r="H341" s="614"/>
      <c r="I341" s="614"/>
      <c r="J341" s="614"/>
      <c r="K341" s="614"/>
      <c r="L341" s="614"/>
      <c r="M341" s="614"/>
      <c r="N341" s="614"/>
      <c r="O341" s="614"/>
      <c r="P341" s="614"/>
      <c r="Q341" s="614"/>
      <c r="R341" s="614"/>
      <c r="S341" s="614"/>
      <c r="T341" s="614"/>
      <c r="U341" s="614"/>
      <c r="V341" s="445">
        <f t="shared" si="107"/>
        <v>0</v>
      </c>
      <c r="W341" s="406">
        <f t="shared" si="108"/>
        <v>0</v>
      </c>
    </row>
    <row r="342" spans="1:23" ht="15.6" x14ac:dyDescent="0.3">
      <c r="A342" s="389" t="s">
        <v>3538</v>
      </c>
      <c r="B342" s="614"/>
      <c r="C342" s="614"/>
      <c r="D342" s="614"/>
      <c r="E342" s="614"/>
      <c r="F342" s="614"/>
      <c r="G342" s="614"/>
      <c r="H342" s="614"/>
      <c r="I342" s="614"/>
      <c r="J342" s="614"/>
      <c r="K342" s="614"/>
      <c r="L342" s="614"/>
      <c r="M342" s="614"/>
      <c r="N342" s="614"/>
      <c r="O342" s="614"/>
      <c r="P342" s="614"/>
      <c r="Q342" s="614"/>
      <c r="R342" s="614"/>
      <c r="S342" s="614"/>
      <c r="T342" s="614"/>
      <c r="U342" s="614"/>
      <c r="V342" s="445">
        <f t="shared" si="107"/>
        <v>0</v>
      </c>
      <c r="W342" s="406">
        <f t="shared" si="108"/>
        <v>0</v>
      </c>
    </row>
    <row r="343" spans="1:23" ht="15.6" x14ac:dyDescent="0.3">
      <c r="A343" s="390" t="s">
        <v>133</v>
      </c>
      <c r="B343" s="614"/>
      <c r="C343" s="614"/>
      <c r="D343" s="614"/>
      <c r="E343" s="614"/>
      <c r="F343" s="614"/>
      <c r="G343" s="614"/>
      <c r="H343" s="614"/>
      <c r="I343" s="614"/>
      <c r="J343" s="614"/>
      <c r="K343" s="614"/>
      <c r="L343" s="614"/>
      <c r="M343" s="614"/>
      <c r="N343" s="614"/>
      <c r="O343" s="614"/>
      <c r="P343" s="414">
        <v>61</v>
      </c>
      <c r="Q343" s="614"/>
      <c r="R343" s="614"/>
      <c r="S343" s="614"/>
      <c r="T343" s="614"/>
      <c r="U343" s="614"/>
      <c r="V343" s="445">
        <f t="shared" si="107"/>
        <v>61</v>
      </c>
      <c r="W343" s="406">
        <f t="shared" si="108"/>
        <v>1</v>
      </c>
    </row>
    <row r="344" spans="1:23" ht="15.6" x14ac:dyDescent="0.3">
      <c r="A344" s="390" t="s">
        <v>3243</v>
      </c>
      <c r="B344" s="614"/>
      <c r="C344" s="614"/>
      <c r="D344" s="614"/>
      <c r="E344" s="614"/>
      <c r="F344" s="614"/>
      <c r="G344" s="614"/>
      <c r="H344" s="614"/>
      <c r="I344" s="614"/>
      <c r="J344" s="614"/>
      <c r="K344" s="614"/>
      <c r="L344" s="614"/>
      <c r="M344" s="614"/>
      <c r="N344" s="614"/>
      <c r="O344" s="614"/>
      <c r="P344" s="445"/>
      <c r="Q344" s="445"/>
      <c r="R344" s="445"/>
      <c r="S344" s="445">
        <v>11</v>
      </c>
      <c r="T344" s="614"/>
      <c r="U344" s="614"/>
      <c r="V344" s="445">
        <f t="shared" si="107"/>
        <v>11</v>
      </c>
      <c r="W344" s="406">
        <f t="shared" si="108"/>
        <v>1</v>
      </c>
    </row>
    <row r="345" spans="1:23" ht="16.2" thickBot="1" x14ac:dyDescent="0.35">
      <c r="A345" s="481" t="s">
        <v>1579</v>
      </c>
      <c r="B345" s="616"/>
      <c r="C345" s="616"/>
      <c r="D345" s="616"/>
      <c r="E345" s="616"/>
      <c r="F345" s="616"/>
      <c r="G345" s="616"/>
      <c r="H345" s="616"/>
      <c r="I345" s="616"/>
      <c r="J345" s="616"/>
      <c r="K345" s="616"/>
      <c r="L345" s="616"/>
      <c r="M345" s="616"/>
      <c r="N345" s="616"/>
      <c r="O345" s="616"/>
      <c r="P345" s="616"/>
      <c r="Q345" s="616"/>
      <c r="R345" s="616"/>
      <c r="S345" s="444"/>
      <c r="T345" s="616"/>
      <c r="U345" s="616"/>
      <c r="V345" s="591"/>
      <c r="W345" s="406"/>
    </row>
    <row r="346" spans="1:23" ht="18" thickBot="1" x14ac:dyDescent="0.35">
      <c r="A346" s="488" t="s">
        <v>371</v>
      </c>
      <c r="B346" s="617">
        <f>SUM(B171:B345)</f>
        <v>30</v>
      </c>
      <c r="C346" s="617">
        <f t="shared" ref="C346:U346" si="109">SUM(C171:C345)</f>
        <v>14</v>
      </c>
      <c r="D346" s="617">
        <f t="shared" si="109"/>
        <v>42</v>
      </c>
      <c r="E346" s="617">
        <f t="shared" si="109"/>
        <v>93</v>
      </c>
      <c r="F346" s="617">
        <f t="shared" si="109"/>
        <v>6</v>
      </c>
      <c r="G346" s="617">
        <f t="shared" si="109"/>
        <v>26</v>
      </c>
      <c r="H346" s="617">
        <f t="shared" si="109"/>
        <v>29</v>
      </c>
      <c r="I346" s="617">
        <f t="shared" si="109"/>
        <v>149</v>
      </c>
      <c r="J346" s="617">
        <f t="shared" si="109"/>
        <v>50</v>
      </c>
      <c r="K346" s="617">
        <f t="shared" si="109"/>
        <v>23</v>
      </c>
      <c r="L346" s="617">
        <f t="shared" si="109"/>
        <v>226</v>
      </c>
      <c r="M346" s="617">
        <f t="shared" si="109"/>
        <v>50</v>
      </c>
      <c r="N346" s="617">
        <f t="shared" si="109"/>
        <v>56</v>
      </c>
      <c r="O346" s="617">
        <f t="shared" si="109"/>
        <v>91</v>
      </c>
      <c r="P346" s="617">
        <f t="shared" si="109"/>
        <v>61</v>
      </c>
      <c r="Q346" s="617">
        <f t="shared" si="109"/>
        <v>196</v>
      </c>
      <c r="R346" s="617">
        <f t="shared" si="109"/>
        <v>108</v>
      </c>
      <c r="S346" s="617">
        <f t="shared" si="109"/>
        <v>123</v>
      </c>
      <c r="T346" s="617">
        <f t="shared" si="109"/>
        <v>240</v>
      </c>
      <c r="U346" s="617">
        <f t="shared" si="109"/>
        <v>331</v>
      </c>
      <c r="V346" s="618" t="s">
        <v>22</v>
      </c>
      <c r="W346" s="407">
        <f>SUM(B346:U346)</f>
        <v>1944</v>
      </c>
    </row>
    <row r="347" spans="1:23" ht="15.6" thickBot="1" x14ac:dyDescent="0.3">
      <c r="B347" s="596">
        <f>COUNT(B171:B345)+COUNT(B4:B165)</f>
        <v>7</v>
      </c>
      <c r="C347" s="596"/>
      <c r="D347" s="596"/>
      <c r="E347" s="596"/>
      <c r="F347" s="596"/>
      <c r="G347" s="596"/>
      <c r="H347" s="596"/>
      <c r="I347" s="596"/>
      <c r="J347" s="596"/>
      <c r="K347" s="596"/>
      <c r="L347" s="596"/>
      <c r="M347" s="596"/>
      <c r="N347" s="596"/>
      <c r="O347" s="596"/>
      <c r="P347" s="596"/>
      <c r="Q347" s="596"/>
      <c r="R347" s="596"/>
      <c r="S347" s="596"/>
      <c r="T347" s="596"/>
      <c r="U347" s="596"/>
      <c r="V347" s="596"/>
      <c r="W347" s="235"/>
    </row>
    <row r="348" spans="1:23" ht="18" thickBot="1" x14ac:dyDescent="0.35">
      <c r="A348" s="35" t="s">
        <v>22</v>
      </c>
      <c r="B348" s="619">
        <f>B346+B167</f>
        <v>59</v>
      </c>
      <c r="C348" s="619">
        <f t="shared" ref="C348:U348" si="110">C346+C167</f>
        <v>14</v>
      </c>
      <c r="D348" s="619">
        <f t="shared" si="110"/>
        <v>73</v>
      </c>
      <c r="E348" s="619">
        <f t="shared" si="110"/>
        <v>132</v>
      </c>
      <c r="F348" s="619">
        <f t="shared" si="110"/>
        <v>10</v>
      </c>
      <c r="G348" s="619">
        <f t="shared" si="110"/>
        <v>26</v>
      </c>
      <c r="H348" s="619">
        <f t="shared" si="110"/>
        <v>40</v>
      </c>
      <c r="I348" s="619">
        <f t="shared" si="110"/>
        <v>201</v>
      </c>
      <c r="J348" s="619">
        <f t="shared" si="110"/>
        <v>63</v>
      </c>
      <c r="K348" s="619">
        <f t="shared" si="110"/>
        <v>44</v>
      </c>
      <c r="L348" s="619">
        <f t="shared" si="110"/>
        <v>266</v>
      </c>
      <c r="M348" s="619">
        <f t="shared" si="110"/>
        <v>186</v>
      </c>
      <c r="N348" s="619">
        <f t="shared" si="110"/>
        <v>123</v>
      </c>
      <c r="O348" s="619">
        <f t="shared" si="110"/>
        <v>147</v>
      </c>
      <c r="P348" s="619">
        <f t="shared" si="110"/>
        <v>251</v>
      </c>
      <c r="Q348" s="619">
        <f t="shared" si="110"/>
        <v>224</v>
      </c>
      <c r="R348" s="619">
        <f t="shared" si="110"/>
        <v>167</v>
      </c>
      <c r="S348" s="619">
        <f t="shared" si="110"/>
        <v>159</v>
      </c>
      <c r="T348" s="619">
        <f t="shared" si="110"/>
        <v>278</v>
      </c>
      <c r="U348" s="619">
        <f t="shared" si="110"/>
        <v>461</v>
      </c>
      <c r="V348" s="590" t="s">
        <v>22</v>
      </c>
      <c r="W348" s="235">
        <f>SUM(B348:V348)</f>
        <v>2924</v>
      </c>
    </row>
    <row r="349" spans="1:23" ht="15.6" thickBot="1" x14ac:dyDescent="0.3">
      <c r="A349" s="413"/>
      <c r="B349" s="596"/>
      <c r="C349" s="596"/>
      <c r="D349" s="596"/>
      <c r="E349" s="596"/>
      <c r="F349" s="596"/>
      <c r="G349" s="596"/>
      <c r="H349" s="596"/>
      <c r="I349" s="596"/>
      <c r="J349" s="596"/>
      <c r="K349" s="596"/>
      <c r="L349" s="596"/>
      <c r="M349" s="596"/>
      <c r="N349" s="596"/>
      <c r="O349" s="596"/>
      <c r="P349" s="596"/>
      <c r="Q349" s="596"/>
      <c r="R349" s="596"/>
      <c r="S349" s="596"/>
      <c r="T349" s="596"/>
      <c r="U349" s="596"/>
      <c r="V349" s="596"/>
      <c r="W349" s="235"/>
    </row>
    <row r="350" spans="1:23" ht="16.2" thickBot="1" x14ac:dyDescent="0.35">
      <c r="B350" s="586" t="s">
        <v>3273</v>
      </c>
      <c r="C350" s="587" t="s">
        <v>3454</v>
      </c>
      <c r="D350" s="588" t="s">
        <v>10</v>
      </c>
      <c r="E350" s="587" t="s">
        <v>17</v>
      </c>
      <c r="F350" s="588" t="s">
        <v>3272</v>
      </c>
      <c r="G350" s="587" t="s">
        <v>9</v>
      </c>
      <c r="H350" s="588" t="s">
        <v>5</v>
      </c>
      <c r="I350" s="587" t="s">
        <v>11</v>
      </c>
      <c r="J350" s="588" t="s">
        <v>24</v>
      </c>
      <c r="K350" s="587" t="s">
        <v>3621</v>
      </c>
      <c r="L350" s="588" t="s">
        <v>3592</v>
      </c>
      <c r="M350" s="587" t="s">
        <v>0</v>
      </c>
      <c r="N350" s="587" t="s">
        <v>14</v>
      </c>
      <c r="O350" s="588" t="s">
        <v>23</v>
      </c>
      <c r="P350" s="587" t="s">
        <v>3455</v>
      </c>
      <c r="Q350" s="588" t="s">
        <v>4</v>
      </c>
      <c r="R350" s="587" t="s">
        <v>3096</v>
      </c>
      <c r="S350" s="588" t="s">
        <v>16</v>
      </c>
      <c r="T350" s="587" t="s">
        <v>3</v>
      </c>
      <c r="U350" s="588" t="s">
        <v>21</v>
      </c>
      <c r="V350" s="590" t="s">
        <v>22</v>
      </c>
      <c r="W350" s="235"/>
    </row>
    <row r="351" spans="1:23" ht="16.8" x14ac:dyDescent="0.25">
      <c r="A351" s="40" t="s">
        <v>725</v>
      </c>
      <c r="B351" s="596">
        <v>3</v>
      </c>
      <c r="C351" s="596">
        <v>2</v>
      </c>
      <c r="D351" s="596">
        <v>6</v>
      </c>
      <c r="E351" s="596">
        <v>5</v>
      </c>
      <c r="F351" s="596">
        <v>3</v>
      </c>
      <c r="G351" s="596">
        <v>1</v>
      </c>
      <c r="H351" s="596">
        <v>3</v>
      </c>
      <c r="I351" s="596">
        <v>4</v>
      </c>
      <c r="J351" s="596">
        <v>6</v>
      </c>
      <c r="K351" s="596">
        <v>6</v>
      </c>
      <c r="L351" s="596">
        <v>5</v>
      </c>
      <c r="M351" s="596">
        <v>6</v>
      </c>
      <c r="N351" s="596">
        <v>8</v>
      </c>
      <c r="O351" s="596">
        <v>4</v>
      </c>
      <c r="P351" s="596">
        <v>4</v>
      </c>
      <c r="Q351" s="596">
        <v>7</v>
      </c>
      <c r="R351" s="596">
        <v>9</v>
      </c>
      <c r="S351" s="596">
        <v>8</v>
      </c>
      <c r="T351" s="596">
        <v>7</v>
      </c>
      <c r="U351" s="596">
        <v>13</v>
      </c>
      <c r="V351" s="596">
        <f>SUM(B351:U351)</f>
        <v>110</v>
      </c>
      <c r="W351" s="235"/>
    </row>
    <row r="352" spans="1:23" ht="16.8" x14ac:dyDescent="0.25">
      <c r="A352" s="40" t="s">
        <v>3104</v>
      </c>
      <c r="B352" s="596">
        <v>28</v>
      </c>
      <c r="C352" s="596">
        <v>14</v>
      </c>
      <c r="D352" s="596">
        <v>45</v>
      </c>
      <c r="E352" s="596">
        <v>101</v>
      </c>
      <c r="F352" s="596">
        <v>3</v>
      </c>
      <c r="G352" s="596">
        <v>26</v>
      </c>
      <c r="H352" s="596">
        <v>9</v>
      </c>
      <c r="I352" s="596">
        <v>104</v>
      </c>
      <c r="J352" s="596">
        <v>30</v>
      </c>
      <c r="K352" s="596">
        <v>25</v>
      </c>
      <c r="L352" s="596">
        <v>233</v>
      </c>
      <c r="M352" s="596">
        <v>111</v>
      </c>
      <c r="N352" s="596">
        <v>113</v>
      </c>
      <c r="O352" s="596">
        <v>106</v>
      </c>
      <c r="P352" s="596">
        <v>241</v>
      </c>
      <c r="Q352" s="596">
        <v>65</v>
      </c>
      <c r="R352" s="596">
        <v>170</v>
      </c>
      <c r="S352" s="596">
        <v>123</v>
      </c>
      <c r="T352" s="596">
        <v>232</v>
      </c>
      <c r="U352" s="596">
        <v>457</v>
      </c>
      <c r="V352" s="596">
        <f>SUM(B352:U352)</f>
        <v>2236</v>
      </c>
      <c r="W352" s="235"/>
    </row>
    <row r="353" spans="1:23" ht="16.8" x14ac:dyDescent="0.25">
      <c r="A353" s="40" t="s">
        <v>727</v>
      </c>
      <c r="B353" s="620">
        <f>B352/B351</f>
        <v>9.3333333333333339</v>
      </c>
      <c r="C353" s="620">
        <f>C352/C351</f>
        <v>7</v>
      </c>
      <c r="D353" s="620">
        <f t="shared" ref="D353:U353" si="111">D352/D351</f>
        <v>7.5</v>
      </c>
      <c r="E353" s="620">
        <f t="shared" si="111"/>
        <v>20.2</v>
      </c>
      <c r="F353" s="620">
        <f t="shared" si="111"/>
        <v>1</v>
      </c>
      <c r="G353" s="620">
        <f t="shared" si="111"/>
        <v>26</v>
      </c>
      <c r="H353" s="620">
        <f t="shared" si="111"/>
        <v>3</v>
      </c>
      <c r="I353" s="620">
        <f t="shared" si="111"/>
        <v>26</v>
      </c>
      <c r="J353" s="620">
        <f t="shared" si="111"/>
        <v>5</v>
      </c>
      <c r="K353" s="620">
        <f t="shared" si="111"/>
        <v>4.166666666666667</v>
      </c>
      <c r="L353" s="620">
        <f t="shared" si="111"/>
        <v>46.6</v>
      </c>
      <c r="M353" s="620">
        <f t="shared" si="111"/>
        <v>18.5</v>
      </c>
      <c r="N353" s="620">
        <f t="shared" si="111"/>
        <v>14.125</v>
      </c>
      <c r="O353" s="620">
        <f t="shared" si="111"/>
        <v>26.5</v>
      </c>
      <c r="P353" s="620">
        <f t="shared" si="111"/>
        <v>60.25</v>
      </c>
      <c r="Q353" s="620">
        <f t="shared" si="111"/>
        <v>9.2857142857142865</v>
      </c>
      <c r="R353" s="620">
        <f t="shared" si="111"/>
        <v>18.888888888888889</v>
      </c>
      <c r="S353" s="620">
        <f t="shared" si="111"/>
        <v>15.375</v>
      </c>
      <c r="T353" s="620">
        <f t="shared" si="111"/>
        <v>33.142857142857146</v>
      </c>
      <c r="U353" s="620">
        <f t="shared" si="111"/>
        <v>35.153846153846153</v>
      </c>
      <c r="V353" s="620">
        <f>AVERAGE(B353:U353)</f>
        <v>19.351065323565326</v>
      </c>
      <c r="W353" s="235"/>
    </row>
    <row r="354" spans="1:23" ht="16.8" x14ac:dyDescent="0.25">
      <c r="A354" s="40" t="s">
        <v>728</v>
      </c>
      <c r="B354" s="596">
        <v>7</v>
      </c>
      <c r="C354" s="596">
        <v>2</v>
      </c>
      <c r="D354" s="596">
        <v>10</v>
      </c>
      <c r="E354" s="596">
        <v>15</v>
      </c>
      <c r="F354" s="596">
        <v>10</v>
      </c>
      <c r="G354" s="596">
        <v>1</v>
      </c>
      <c r="H354" s="596">
        <v>11</v>
      </c>
      <c r="I354" s="596">
        <v>8</v>
      </c>
      <c r="J354" s="596">
        <v>11</v>
      </c>
      <c r="K354" s="596">
        <v>10</v>
      </c>
      <c r="L354" s="596">
        <v>10</v>
      </c>
      <c r="M354" s="596">
        <v>9</v>
      </c>
      <c r="N354" s="596">
        <v>8</v>
      </c>
      <c r="O354" s="596">
        <v>9</v>
      </c>
      <c r="P354" s="596">
        <v>13</v>
      </c>
      <c r="Q354" s="596">
        <v>15</v>
      </c>
      <c r="R354" s="596">
        <v>10</v>
      </c>
      <c r="S354" s="596">
        <v>13</v>
      </c>
      <c r="T354" s="596">
        <v>14</v>
      </c>
      <c r="U354" s="596">
        <v>15</v>
      </c>
      <c r="V354" s="596">
        <f>SUM(B354:U354)</f>
        <v>201</v>
      </c>
      <c r="W354" s="235"/>
    </row>
    <row r="355" spans="1:23" ht="21" x14ac:dyDescent="0.5">
      <c r="A355" s="43" t="s">
        <v>729</v>
      </c>
      <c r="B355" s="506" t="s">
        <v>4209</v>
      </c>
    </row>
    <row r="356" spans="1:23" ht="21" x14ac:dyDescent="0.5">
      <c r="A356" s="43" t="s">
        <v>730</v>
      </c>
      <c r="B356" s="506" t="s">
        <v>4210</v>
      </c>
    </row>
    <row r="357" spans="1:23" ht="21" x14ac:dyDescent="0.5">
      <c r="A357" s="43" t="s">
        <v>731</v>
      </c>
      <c r="B357" s="506" t="s">
        <v>4211</v>
      </c>
    </row>
    <row r="358" spans="1:23" ht="21" x14ac:dyDescent="0.5">
      <c r="A358" s="43" t="s">
        <v>732</v>
      </c>
      <c r="B358" s="506" t="s">
        <v>4212</v>
      </c>
    </row>
    <row r="359" spans="1:23" ht="21" x14ac:dyDescent="0.5">
      <c r="A359" s="43" t="s">
        <v>4213</v>
      </c>
    </row>
    <row r="360" spans="1:23" ht="21.6" thickBot="1" x14ac:dyDescent="0.55000000000000004">
      <c r="A360" s="43" t="s">
        <v>4214</v>
      </c>
    </row>
    <row r="361" spans="1:23" ht="16.2" thickBot="1" x14ac:dyDescent="0.35">
      <c r="B361" s="586" t="s">
        <v>3273</v>
      </c>
      <c r="C361" s="587" t="s">
        <v>3454</v>
      </c>
      <c r="D361" s="588" t="s">
        <v>10</v>
      </c>
      <c r="E361" s="587" t="s">
        <v>17</v>
      </c>
      <c r="F361" s="588" t="s">
        <v>3272</v>
      </c>
      <c r="G361" s="587" t="s">
        <v>9</v>
      </c>
      <c r="H361" s="588" t="s">
        <v>5</v>
      </c>
      <c r="I361" s="587" t="s">
        <v>11</v>
      </c>
      <c r="J361" s="588" t="s">
        <v>24</v>
      </c>
      <c r="K361" s="587" t="s">
        <v>3621</v>
      </c>
      <c r="L361" s="588" t="s">
        <v>3592</v>
      </c>
      <c r="M361" s="587" t="s">
        <v>0</v>
      </c>
      <c r="N361" s="587" t="s">
        <v>14</v>
      </c>
      <c r="O361" s="588" t="s">
        <v>23</v>
      </c>
      <c r="P361" s="587" t="s">
        <v>3455</v>
      </c>
      <c r="Q361" s="588" t="s">
        <v>4</v>
      </c>
      <c r="R361" s="587" t="s">
        <v>3096</v>
      </c>
      <c r="S361" s="588" t="s">
        <v>16</v>
      </c>
      <c r="T361" s="587" t="s">
        <v>3</v>
      </c>
      <c r="U361" s="588" t="s">
        <v>21</v>
      </c>
    </row>
    <row r="362" spans="1:23" x14ac:dyDescent="0.25">
      <c r="A362" t="s">
        <v>3280</v>
      </c>
      <c r="B362" s="596">
        <v>60</v>
      </c>
      <c r="C362" s="596">
        <v>20</v>
      </c>
      <c r="D362" s="596">
        <v>73</v>
      </c>
      <c r="E362" s="596">
        <v>132</v>
      </c>
      <c r="F362" s="596">
        <v>10</v>
      </c>
      <c r="G362" s="596">
        <v>60</v>
      </c>
      <c r="H362" s="596">
        <v>41</v>
      </c>
      <c r="I362" s="596">
        <v>201</v>
      </c>
      <c r="J362" s="596">
        <v>66</v>
      </c>
      <c r="K362" s="596">
        <v>84</v>
      </c>
      <c r="L362" s="596">
        <v>266</v>
      </c>
      <c r="M362" s="596">
        <v>217</v>
      </c>
      <c r="N362" s="596">
        <v>113</v>
      </c>
      <c r="O362" s="596">
        <v>147</v>
      </c>
      <c r="P362" s="596">
        <v>276</v>
      </c>
      <c r="Q362" s="596">
        <v>224</v>
      </c>
      <c r="R362" s="596">
        <v>194</v>
      </c>
      <c r="S362" s="596">
        <v>170</v>
      </c>
      <c r="T362" s="596">
        <v>290</v>
      </c>
      <c r="U362" s="596">
        <v>461</v>
      </c>
      <c r="V362" s="506">
        <f>SUM(B362:U362)</f>
        <v>3105</v>
      </c>
    </row>
    <row r="363" spans="1:23" x14ac:dyDescent="0.25">
      <c r="A363" t="s">
        <v>3281</v>
      </c>
      <c r="B363" s="596">
        <f>B352</f>
        <v>28</v>
      </c>
      <c r="C363" s="596">
        <f t="shared" ref="C363:U363" si="112">C352</f>
        <v>14</v>
      </c>
      <c r="D363" s="596">
        <f t="shared" si="112"/>
        <v>45</v>
      </c>
      <c r="E363" s="596">
        <f t="shared" si="112"/>
        <v>101</v>
      </c>
      <c r="F363" s="596">
        <f t="shared" si="112"/>
        <v>3</v>
      </c>
      <c r="G363" s="596">
        <f t="shared" si="112"/>
        <v>26</v>
      </c>
      <c r="H363" s="596">
        <f t="shared" si="112"/>
        <v>9</v>
      </c>
      <c r="I363" s="596">
        <f t="shared" si="112"/>
        <v>104</v>
      </c>
      <c r="J363" s="596">
        <f t="shared" si="112"/>
        <v>30</v>
      </c>
      <c r="K363" s="596">
        <f t="shared" si="112"/>
        <v>25</v>
      </c>
      <c r="L363" s="596">
        <f t="shared" si="112"/>
        <v>233</v>
      </c>
      <c r="M363" s="596">
        <f t="shared" si="112"/>
        <v>111</v>
      </c>
      <c r="N363" s="596">
        <f t="shared" si="112"/>
        <v>113</v>
      </c>
      <c r="O363" s="596">
        <f t="shared" si="112"/>
        <v>106</v>
      </c>
      <c r="P363" s="596">
        <f t="shared" si="112"/>
        <v>241</v>
      </c>
      <c r="Q363" s="596">
        <f t="shared" si="112"/>
        <v>65</v>
      </c>
      <c r="R363" s="596">
        <f t="shared" si="112"/>
        <v>170</v>
      </c>
      <c r="S363" s="596">
        <f t="shared" si="112"/>
        <v>123</v>
      </c>
      <c r="T363" s="596">
        <f t="shared" si="112"/>
        <v>232</v>
      </c>
      <c r="U363" s="596">
        <f t="shared" si="112"/>
        <v>457</v>
      </c>
    </row>
    <row r="364" spans="1:23" x14ac:dyDescent="0.25">
      <c r="A364" t="s">
        <v>3278</v>
      </c>
      <c r="B364" s="596">
        <f>B362-B363</f>
        <v>32</v>
      </c>
      <c r="C364" s="596">
        <f t="shared" ref="C364:U364" si="113">C362-C363</f>
        <v>6</v>
      </c>
      <c r="D364" s="596">
        <f t="shared" si="113"/>
        <v>28</v>
      </c>
      <c r="E364" s="596">
        <f t="shared" si="113"/>
        <v>31</v>
      </c>
      <c r="F364" s="596">
        <f t="shared" si="113"/>
        <v>7</v>
      </c>
      <c r="G364" s="596">
        <f t="shared" si="113"/>
        <v>34</v>
      </c>
      <c r="H364" s="596">
        <f t="shared" si="113"/>
        <v>32</v>
      </c>
      <c r="I364" s="596">
        <f t="shared" si="113"/>
        <v>97</v>
      </c>
      <c r="J364" s="596">
        <f t="shared" si="113"/>
        <v>36</v>
      </c>
      <c r="K364" s="596">
        <f t="shared" si="113"/>
        <v>59</v>
      </c>
      <c r="L364" s="596">
        <f t="shared" si="113"/>
        <v>33</v>
      </c>
      <c r="M364" s="596">
        <f t="shared" si="113"/>
        <v>106</v>
      </c>
      <c r="N364" s="596">
        <f t="shared" si="113"/>
        <v>0</v>
      </c>
      <c r="O364" s="596">
        <f t="shared" si="113"/>
        <v>41</v>
      </c>
      <c r="P364" s="596">
        <f t="shared" si="113"/>
        <v>35</v>
      </c>
      <c r="Q364" s="596">
        <f t="shared" si="113"/>
        <v>159</v>
      </c>
      <c r="R364" s="596">
        <f t="shared" si="113"/>
        <v>24</v>
      </c>
      <c r="S364" s="596">
        <f t="shared" si="113"/>
        <v>47</v>
      </c>
      <c r="T364" s="596">
        <f t="shared" si="113"/>
        <v>58</v>
      </c>
      <c r="U364" s="596">
        <f t="shared" si="113"/>
        <v>4</v>
      </c>
    </row>
    <row r="365" spans="1:23" x14ac:dyDescent="0.25">
      <c r="A365" t="s">
        <v>3279</v>
      </c>
      <c r="B365" s="596">
        <v>0</v>
      </c>
      <c r="C365" s="596">
        <v>-2</v>
      </c>
      <c r="D365" s="596">
        <v>-3</v>
      </c>
      <c r="E365" s="596">
        <v>-11</v>
      </c>
      <c r="F365" s="596">
        <v>1</v>
      </c>
      <c r="G365" s="596">
        <v>5</v>
      </c>
      <c r="H365" s="596"/>
      <c r="I365" s="596">
        <v>0</v>
      </c>
      <c r="J365" s="596">
        <v>3</v>
      </c>
      <c r="K365" s="596">
        <v>3</v>
      </c>
      <c r="L365" s="596">
        <v>-2</v>
      </c>
      <c r="M365" s="596">
        <v>1</v>
      </c>
      <c r="N365" s="596">
        <v>4</v>
      </c>
      <c r="O365" s="596">
        <v>-3</v>
      </c>
      <c r="P365" s="596">
        <v>-1</v>
      </c>
      <c r="Q365" s="596">
        <v>2</v>
      </c>
      <c r="R365" s="596">
        <v>1</v>
      </c>
      <c r="S365" s="596">
        <v>1</v>
      </c>
      <c r="T365" s="596">
        <v>0</v>
      </c>
      <c r="U365" s="596"/>
    </row>
    <row r="366" spans="1:23" x14ac:dyDescent="0.25">
      <c r="A366" t="s">
        <v>4215</v>
      </c>
      <c r="B366" s="596"/>
      <c r="C366" s="596"/>
      <c r="D366" s="596"/>
      <c r="E366" s="596"/>
      <c r="F366" s="596"/>
      <c r="G366" s="596"/>
      <c r="H366" s="596"/>
      <c r="I366" s="596"/>
      <c r="J366" s="596"/>
      <c r="K366" s="596"/>
      <c r="L366" s="596"/>
      <c r="M366" s="596"/>
      <c r="N366" s="596"/>
      <c r="O366" s="596"/>
      <c r="P366" s="596"/>
      <c r="Q366" s="596"/>
      <c r="R366" s="596"/>
      <c r="S366" s="596">
        <v>-5</v>
      </c>
      <c r="T366" s="596">
        <v>-5</v>
      </c>
      <c r="U366" s="596"/>
    </row>
    <row r="367" spans="1:23" x14ac:dyDescent="0.25">
      <c r="A367" t="s">
        <v>3282</v>
      </c>
      <c r="B367" s="596">
        <v>-19</v>
      </c>
      <c r="C367" s="596">
        <v>-4</v>
      </c>
      <c r="D367" s="596">
        <v>-2</v>
      </c>
      <c r="E367" s="596">
        <v>-19</v>
      </c>
      <c r="F367" s="596">
        <v>0</v>
      </c>
      <c r="G367" s="596">
        <v>-2</v>
      </c>
      <c r="H367" s="596">
        <v>-19</v>
      </c>
      <c r="I367" s="596">
        <v>-23</v>
      </c>
      <c r="J367" s="596">
        <v>0</v>
      </c>
      <c r="K367" s="596">
        <v>-32</v>
      </c>
      <c r="L367" s="596">
        <v>-17</v>
      </c>
      <c r="M367" s="596">
        <v>-21</v>
      </c>
      <c r="N367" s="596">
        <v>0</v>
      </c>
      <c r="O367" s="596">
        <v>-23</v>
      </c>
      <c r="P367" s="596">
        <v>-32</v>
      </c>
      <c r="Q367" s="596">
        <v>-21</v>
      </c>
      <c r="R367" s="596">
        <v>-15</v>
      </c>
      <c r="S367" s="596">
        <v>-2</v>
      </c>
      <c r="T367" s="596">
        <v>-32</v>
      </c>
      <c r="U367" s="596">
        <v>0</v>
      </c>
    </row>
    <row r="368" spans="1:23" x14ac:dyDescent="0.25">
      <c r="A368" t="s">
        <v>3283</v>
      </c>
      <c r="B368" s="596">
        <f>SUM(B364:B367)</f>
        <v>13</v>
      </c>
      <c r="C368" s="596">
        <f t="shared" ref="C368:U368" si="114">SUM(C364:C367)</f>
        <v>0</v>
      </c>
      <c r="D368" s="596">
        <f t="shared" si="114"/>
        <v>23</v>
      </c>
      <c r="E368" s="596">
        <f t="shared" si="114"/>
        <v>1</v>
      </c>
      <c r="F368" s="596">
        <f t="shared" si="114"/>
        <v>8</v>
      </c>
      <c r="G368" s="596">
        <f t="shared" si="114"/>
        <v>37</v>
      </c>
      <c r="H368" s="596">
        <f t="shared" si="114"/>
        <v>13</v>
      </c>
      <c r="I368" s="596">
        <f t="shared" si="114"/>
        <v>74</v>
      </c>
      <c r="J368" s="596">
        <f t="shared" si="114"/>
        <v>39</v>
      </c>
      <c r="K368" s="596">
        <f t="shared" si="114"/>
        <v>30</v>
      </c>
      <c r="L368" s="596">
        <f t="shared" si="114"/>
        <v>14</v>
      </c>
      <c r="M368" s="596">
        <f t="shared" si="114"/>
        <v>86</v>
      </c>
      <c r="N368" s="596">
        <f t="shared" si="114"/>
        <v>4</v>
      </c>
      <c r="O368" s="596">
        <f t="shared" si="114"/>
        <v>15</v>
      </c>
      <c r="P368" s="596">
        <f t="shared" si="114"/>
        <v>2</v>
      </c>
      <c r="Q368" s="596">
        <f t="shared" si="114"/>
        <v>140</v>
      </c>
      <c r="R368" s="596">
        <f t="shared" si="114"/>
        <v>10</v>
      </c>
      <c r="S368" s="596">
        <f t="shared" si="114"/>
        <v>41</v>
      </c>
      <c r="T368" s="596">
        <f t="shared" si="114"/>
        <v>21</v>
      </c>
      <c r="U368" s="596">
        <f t="shared" si="114"/>
        <v>4</v>
      </c>
    </row>
  </sheetData>
  <pageMargins left="0.7" right="0.7" top="0.75" bottom="0.75" header="0.3" footer="0.3"/>
  <pageSetup scale="55" orientation="portrait" horizontalDpi="300" verticalDpi="300" r:id="rId1"/>
  <rowBreaks count="3" manualBreakCount="3">
    <brk id="79" max="22" man="1"/>
    <brk id="148" max="22" man="1"/>
    <brk id="310" max="22" man="1"/>
  </rowBreaks>
  <colBreaks count="1" manualBreakCount="1">
    <brk id="2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428C0-EA79-48E5-AE7F-1E2A042BFD6E}">
  <dimension ref="A1:W296"/>
  <sheetViews>
    <sheetView topLeftCell="A100" zoomScaleNormal="100" workbookViewId="0">
      <selection activeCell="E113" sqref="E113"/>
    </sheetView>
  </sheetViews>
  <sheetFormatPr defaultRowHeight="13.2" x14ac:dyDescent="0.25"/>
  <cols>
    <col min="1" max="1" width="19.109375" customWidth="1"/>
    <col min="2" max="21" width="6.33203125" customWidth="1"/>
  </cols>
  <sheetData>
    <row r="1" spans="1:23" ht="18" thickBot="1" x14ac:dyDescent="0.35">
      <c r="B1" s="1" t="s">
        <v>3273</v>
      </c>
      <c r="C1" s="2" t="s">
        <v>3454</v>
      </c>
      <c r="D1" s="3" t="s">
        <v>10</v>
      </c>
      <c r="E1" s="2" t="s">
        <v>17</v>
      </c>
      <c r="F1" s="3" t="s">
        <v>3272</v>
      </c>
      <c r="G1" s="2" t="s">
        <v>9</v>
      </c>
      <c r="H1" s="3" t="s">
        <v>5</v>
      </c>
      <c r="I1" s="2" t="s">
        <v>11</v>
      </c>
      <c r="J1" s="3" t="s">
        <v>24</v>
      </c>
      <c r="K1" s="2" t="s">
        <v>3593</v>
      </c>
      <c r="L1" s="3" t="s">
        <v>3592</v>
      </c>
      <c r="M1" s="2" t="s">
        <v>0</v>
      </c>
      <c r="N1" s="2" t="s">
        <v>14</v>
      </c>
      <c r="O1" s="3" t="s">
        <v>23</v>
      </c>
      <c r="P1" s="2" t="s">
        <v>3455</v>
      </c>
      <c r="Q1" s="3" t="s">
        <v>4</v>
      </c>
      <c r="R1" s="2" t="s">
        <v>3096</v>
      </c>
      <c r="S1" s="3" t="s">
        <v>16</v>
      </c>
      <c r="T1" s="2" t="s">
        <v>3</v>
      </c>
      <c r="U1" s="3" t="s">
        <v>21</v>
      </c>
      <c r="V1" s="4" t="s">
        <v>22</v>
      </c>
      <c r="W1" s="2" t="s">
        <v>25</v>
      </c>
    </row>
    <row r="2" spans="1:23" ht="17.399999999999999" x14ac:dyDescent="0.3">
      <c r="A2" s="5" t="s">
        <v>26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</row>
    <row r="3" spans="1:23" ht="17.399999999999999" x14ac:dyDescent="0.3">
      <c r="A3" s="5" t="s">
        <v>27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  <c r="W3" s="6"/>
    </row>
    <row r="4" spans="1:23" ht="15.6" x14ac:dyDescent="0.3">
      <c r="A4" s="389" t="s">
        <v>3462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>
        <f t="shared" ref="V4:V10" si="0">SUM(B4:U4)</f>
        <v>0</v>
      </c>
      <c r="W4" s="406">
        <f t="shared" ref="W4:W10" si="1">COUNT(B4:U4)</f>
        <v>0</v>
      </c>
    </row>
    <row r="5" spans="1:23" ht="15.6" x14ac:dyDescent="0.3">
      <c r="A5" s="389" t="s">
        <v>3463</v>
      </c>
      <c r="B5" s="406"/>
      <c r="C5" s="406"/>
      <c r="D5" s="406"/>
      <c r="E5" s="406"/>
      <c r="F5" s="406"/>
      <c r="G5" s="406"/>
      <c r="H5" s="406"/>
      <c r="I5" s="406"/>
      <c r="J5" s="406"/>
      <c r="K5" s="423"/>
      <c r="L5" s="406"/>
      <c r="M5" s="414">
        <v>20</v>
      </c>
      <c r="N5" s="406"/>
      <c r="O5" s="406"/>
      <c r="P5" s="406"/>
      <c r="Q5" s="406"/>
      <c r="R5" s="406"/>
      <c r="S5" s="406"/>
      <c r="T5" s="406"/>
      <c r="U5" s="406"/>
      <c r="V5" s="406">
        <f t="shared" si="0"/>
        <v>20</v>
      </c>
      <c r="W5" s="406">
        <f t="shared" si="1"/>
        <v>1</v>
      </c>
    </row>
    <row r="6" spans="1:23" ht="15.6" x14ac:dyDescent="0.3">
      <c r="A6" s="389" t="s">
        <v>3121</v>
      </c>
      <c r="B6" s="406"/>
      <c r="C6" s="406"/>
      <c r="D6" s="406"/>
      <c r="E6" s="406"/>
      <c r="F6" s="406"/>
      <c r="G6" s="406"/>
      <c r="H6" s="406"/>
      <c r="I6" s="406"/>
      <c r="J6" s="423"/>
      <c r="K6" s="406"/>
      <c r="L6" s="406"/>
      <c r="M6" s="406"/>
      <c r="N6" s="406"/>
      <c r="O6" s="406"/>
      <c r="P6" s="406"/>
      <c r="Q6" s="406"/>
      <c r="R6" s="406"/>
      <c r="S6" s="406"/>
      <c r="T6" s="406"/>
      <c r="U6" s="406"/>
      <c r="V6" s="406">
        <f t="shared" si="0"/>
        <v>0</v>
      </c>
      <c r="W6" s="406">
        <f t="shared" si="1"/>
        <v>0</v>
      </c>
    </row>
    <row r="7" spans="1:23" ht="15.6" x14ac:dyDescent="0.3">
      <c r="A7" s="389" t="s">
        <v>3464</v>
      </c>
      <c r="B7" s="423"/>
      <c r="C7" s="406"/>
      <c r="D7" s="406"/>
      <c r="E7" s="406">
        <v>1</v>
      </c>
      <c r="F7" s="406"/>
      <c r="G7" s="406"/>
      <c r="H7" s="414">
        <v>4</v>
      </c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>
        <f t="shared" si="0"/>
        <v>5</v>
      </c>
      <c r="W7" s="406">
        <f t="shared" si="1"/>
        <v>2</v>
      </c>
    </row>
    <row r="8" spans="1:23" ht="15.6" x14ac:dyDescent="0.3">
      <c r="A8" s="390" t="s">
        <v>3465</v>
      </c>
      <c r="B8" s="406"/>
      <c r="C8" s="406"/>
      <c r="D8" s="406"/>
      <c r="E8" s="406"/>
      <c r="F8" s="406"/>
      <c r="G8" s="406"/>
      <c r="H8" s="406"/>
      <c r="I8" s="406"/>
      <c r="J8" s="406"/>
      <c r="K8" s="406"/>
      <c r="L8" s="406"/>
      <c r="M8" s="406"/>
      <c r="N8" s="406"/>
      <c r="O8" s="406"/>
      <c r="P8" s="406"/>
      <c r="Q8" s="406"/>
      <c r="R8" s="406"/>
      <c r="S8" s="406"/>
      <c r="T8" s="406"/>
      <c r="U8" s="406"/>
      <c r="V8" s="406">
        <f t="shared" ref="V8" si="2">SUM(B8:U8)</f>
        <v>0</v>
      </c>
      <c r="W8" s="406">
        <f t="shared" ref="W8" si="3">COUNT(B8:U8)</f>
        <v>0</v>
      </c>
    </row>
    <row r="9" spans="1:23" ht="15.6" x14ac:dyDescent="0.3">
      <c r="A9" s="390" t="s">
        <v>265</v>
      </c>
      <c r="B9" s="406"/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6">
        <f t="shared" si="0"/>
        <v>0</v>
      </c>
      <c r="W9" s="406">
        <f t="shared" si="1"/>
        <v>0</v>
      </c>
    </row>
    <row r="10" spans="1:23" ht="15.6" x14ac:dyDescent="0.3">
      <c r="A10" s="390" t="s">
        <v>3466</v>
      </c>
      <c r="B10" s="406"/>
      <c r="C10" s="406"/>
      <c r="D10" s="406"/>
      <c r="E10" s="406"/>
      <c r="F10" s="406"/>
      <c r="G10" s="406"/>
      <c r="H10" s="406"/>
      <c r="I10" s="406"/>
      <c r="J10" s="423"/>
      <c r="K10" s="406"/>
      <c r="L10" s="414">
        <v>13</v>
      </c>
      <c r="M10" s="406"/>
      <c r="N10" s="406"/>
      <c r="O10" s="406"/>
      <c r="P10" s="406"/>
      <c r="Q10" s="406"/>
      <c r="R10" s="406"/>
      <c r="S10" s="406"/>
      <c r="T10" s="406"/>
      <c r="U10" s="406"/>
      <c r="V10" s="406">
        <f t="shared" si="0"/>
        <v>13</v>
      </c>
      <c r="W10" s="406">
        <f t="shared" si="1"/>
        <v>1</v>
      </c>
    </row>
    <row r="11" spans="1:23" ht="17.399999999999999" x14ac:dyDescent="0.3">
      <c r="A11" s="5" t="s">
        <v>36</v>
      </c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</row>
    <row r="12" spans="1:23" ht="15.6" x14ac:dyDescent="0.3">
      <c r="A12" s="391" t="s">
        <v>1178</v>
      </c>
      <c r="B12" s="406"/>
      <c r="C12" s="406"/>
      <c r="D12" s="406"/>
      <c r="E12" s="406"/>
      <c r="F12" s="406"/>
      <c r="G12" s="406"/>
      <c r="H12" s="423"/>
      <c r="I12" s="406"/>
      <c r="J12" s="406"/>
      <c r="K12" s="406"/>
      <c r="L12" s="406"/>
      <c r="M12" s="406"/>
      <c r="N12" s="406"/>
      <c r="O12" s="406"/>
      <c r="P12" s="406"/>
      <c r="Q12" s="406"/>
      <c r="R12" s="406"/>
      <c r="S12" s="406"/>
      <c r="T12" s="406"/>
      <c r="U12" s="406"/>
      <c r="V12" s="406">
        <f t="shared" ref="V12:V17" si="4">SUM(B12:U12)</f>
        <v>0</v>
      </c>
      <c r="W12" s="406">
        <f t="shared" ref="W12:W17" si="5">COUNT(B12:U12)</f>
        <v>0</v>
      </c>
    </row>
    <row r="13" spans="1:23" ht="15.6" x14ac:dyDescent="0.3">
      <c r="A13" s="389" t="s">
        <v>648</v>
      </c>
      <c r="B13" s="406"/>
      <c r="C13" s="406"/>
      <c r="D13" s="406"/>
      <c r="E13" s="406"/>
      <c r="F13" s="406"/>
      <c r="G13" s="406"/>
      <c r="H13" s="406"/>
      <c r="I13" s="406"/>
      <c r="J13" s="406"/>
      <c r="K13" s="406"/>
      <c r="L13" s="406"/>
      <c r="M13" s="406"/>
      <c r="N13" s="406"/>
      <c r="O13" s="406"/>
      <c r="P13" s="406"/>
      <c r="Q13" s="406"/>
      <c r="R13" s="406"/>
      <c r="S13" s="406"/>
      <c r="T13" s="406"/>
      <c r="U13" s="406"/>
      <c r="V13" s="406">
        <f t="shared" si="4"/>
        <v>0</v>
      </c>
      <c r="W13" s="406">
        <f t="shared" si="5"/>
        <v>0</v>
      </c>
    </row>
    <row r="14" spans="1:23" ht="15.6" x14ac:dyDescent="0.3">
      <c r="A14" s="390" t="s">
        <v>1191</v>
      </c>
      <c r="B14" s="406"/>
      <c r="C14" s="406"/>
      <c r="D14" s="406"/>
      <c r="E14" s="406"/>
      <c r="F14" s="406"/>
      <c r="G14" s="406"/>
      <c r="H14" s="406"/>
      <c r="I14" s="406"/>
      <c r="J14" s="406"/>
      <c r="K14" s="406"/>
      <c r="L14" s="406"/>
      <c r="M14" s="406"/>
      <c r="N14" s="406"/>
      <c r="O14" s="406"/>
      <c r="P14" s="406"/>
      <c r="Q14" s="406"/>
      <c r="R14" s="406"/>
      <c r="S14" s="406"/>
      <c r="T14" s="406"/>
      <c r="U14" s="406"/>
      <c r="V14" s="406">
        <f t="shared" si="4"/>
        <v>0</v>
      </c>
      <c r="W14" s="406">
        <f t="shared" si="5"/>
        <v>0</v>
      </c>
    </row>
    <row r="15" spans="1:23" ht="15.6" x14ac:dyDescent="0.3">
      <c r="A15" s="390" t="s">
        <v>3467</v>
      </c>
      <c r="B15" s="406"/>
      <c r="C15" s="406"/>
      <c r="D15" s="406"/>
      <c r="E15" s="406"/>
      <c r="F15" s="406"/>
      <c r="G15" s="406"/>
      <c r="H15" s="406"/>
      <c r="I15" s="406"/>
      <c r="J15" s="406"/>
      <c r="K15" s="406"/>
      <c r="L15" s="406"/>
      <c r="M15" s="406"/>
      <c r="N15" s="406"/>
      <c r="O15" s="406"/>
      <c r="P15" s="406"/>
      <c r="Q15" s="406"/>
      <c r="R15" s="406"/>
      <c r="S15" s="406"/>
      <c r="T15" s="406"/>
      <c r="U15" s="406"/>
      <c r="V15" s="406">
        <f t="shared" si="4"/>
        <v>0</v>
      </c>
      <c r="W15" s="406">
        <f t="shared" si="5"/>
        <v>0</v>
      </c>
    </row>
    <row r="16" spans="1:23" ht="15.6" x14ac:dyDescent="0.3">
      <c r="A16" s="390" t="s">
        <v>3116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06"/>
      <c r="N16" s="406"/>
      <c r="O16" s="423"/>
      <c r="P16" s="406"/>
      <c r="Q16" s="406"/>
      <c r="R16" s="406"/>
      <c r="S16" s="414">
        <v>7</v>
      </c>
      <c r="T16" s="406"/>
      <c r="U16" s="406"/>
      <c r="V16" s="406">
        <f t="shared" si="4"/>
        <v>7</v>
      </c>
      <c r="W16" s="406">
        <f t="shared" si="5"/>
        <v>1</v>
      </c>
    </row>
    <row r="17" spans="1:23" ht="15.6" x14ac:dyDescent="0.3">
      <c r="A17" s="390" t="s">
        <v>998</v>
      </c>
      <c r="B17" s="406"/>
      <c r="C17" s="406"/>
      <c r="D17" s="406"/>
      <c r="E17" s="406"/>
      <c r="F17" s="406"/>
      <c r="G17" s="406"/>
      <c r="H17" s="406"/>
      <c r="I17" s="406"/>
      <c r="J17" s="406"/>
      <c r="K17" s="406"/>
      <c r="L17" s="406"/>
      <c r="M17" s="406"/>
      <c r="N17" s="406"/>
      <c r="O17" s="406"/>
      <c r="P17" s="406"/>
      <c r="Q17" s="414">
        <v>15</v>
      </c>
      <c r="R17" s="406"/>
      <c r="S17" s="406"/>
      <c r="T17" s="406"/>
      <c r="U17" s="423"/>
      <c r="V17" s="406">
        <f t="shared" si="4"/>
        <v>15</v>
      </c>
      <c r="W17" s="406">
        <f t="shared" si="5"/>
        <v>1</v>
      </c>
    </row>
    <row r="18" spans="1:23" ht="17.399999999999999" x14ac:dyDescent="0.3">
      <c r="A18" s="5" t="s">
        <v>51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</row>
    <row r="19" spans="1:23" ht="15.6" x14ac:dyDescent="0.3">
      <c r="A19" s="389" t="s">
        <v>3468</v>
      </c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406"/>
      <c r="Q19" s="406"/>
      <c r="R19" s="406"/>
      <c r="S19" s="406"/>
      <c r="T19" s="406"/>
      <c r="U19" s="406"/>
      <c r="V19" s="406">
        <f>SUM(B19:U19)</f>
        <v>0</v>
      </c>
      <c r="W19" s="406">
        <f>COUNT(B19:U19)</f>
        <v>0</v>
      </c>
    </row>
    <row r="20" spans="1:23" ht="15.6" x14ac:dyDescent="0.3">
      <c r="A20" s="389" t="s">
        <v>3469</v>
      </c>
      <c r="B20" s="406"/>
      <c r="C20" s="406"/>
      <c r="D20" s="406"/>
      <c r="E20" s="406">
        <v>3</v>
      </c>
      <c r="F20" s="406"/>
      <c r="G20" s="406"/>
      <c r="H20" s="406"/>
      <c r="I20" s="406"/>
      <c r="J20" s="406"/>
      <c r="K20" s="406"/>
      <c r="L20" s="406"/>
      <c r="M20" s="406"/>
      <c r="N20" s="406"/>
      <c r="O20" s="406"/>
      <c r="P20" s="406"/>
      <c r="Q20" s="406"/>
      <c r="R20" s="406"/>
      <c r="S20" s="414">
        <v>5</v>
      </c>
      <c r="T20" s="406">
        <v>1</v>
      </c>
      <c r="U20" s="406"/>
      <c r="V20" s="406">
        <f t="shared" ref="V20:V28" si="6">SUM(B20:U20)</f>
        <v>9</v>
      </c>
      <c r="W20" s="406">
        <f t="shared" ref="W20:W28" si="7">COUNT(B20:U20)</f>
        <v>3</v>
      </c>
    </row>
    <row r="21" spans="1:23" ht="15.6" x14ac:dyDescent="0.3">
      <c r="A21" s="389" t="s">
        <v>3470</v>
      </c>
      <c r="B21" s="406"/>
      <c r="C21" s="406"/>
      <c r="D21" s="406"/>
      <c r="E21" s="406">
        <v>3</v>
      </c>
      <c r="F21" s="406"/>
      <c r="G21" s="406"/>
      <c r="H21" s="406"/>
      <c r="I21" s="406"/>
      <c r="J21" s="406"/>
      <c r="K21" s="406"/>
      <c r="L21" s="414">
        <v>26</v>
      </c>
      <c r="M21" s="406"/>
      <c r="N21" s="406"/>
      <c r="O21" s="406"/>
      <c r="P21" s="406"/>
      <c r="Q21" s="406"/>
      <c r="R21" s="406"/>
      <c r="S21" s="406"/>
      <c r="T21" s="406">
        <v>23</v>
      </c>
      <c r="U21" s="406"/>
      <c r="V21" s="406">
        <f t="shared" si="6"/>
        <v>52</v>
      </c>
      <c r="W21" s="406">
        <f t="shared" si="7"/>
        <v>3</v>
      </c>
    </row>
    <row r="22" spans="1:23" ht="15.6" x14ac:dyDescent="0.3">
      <c r="A22" s="389" t="s">
        <v>683</v>
      </c>
      <c r="B22" s="406"/>
      <c r="C22" s="406"/>
      <c r="D22" s="406"/>
      <c r="E22" s="406"/>
      <c r="F22" s="406"/>
      <c r="G22" s="406"/>
      <c r="H22" s="406"/>
      <c r="I22" s="406"/>
      <c r="J22" s="406"/>
      <c r="K22" s="406"/>
      <c r="L22" s="406"/>
      <c r="M22" s="406"/>
      <c r="N22" s="406"/>
      <c r="O22" s="406"/>
      <c r="P22" s="406"/>
      <c r="Q22" s="406"/>
      <c r="R22" s="406"/>
      <c r="S22" s="406"/>
      <c r="T22" s="406"/>
      <c r="U22" s="406"/>
      <c r="V22" s="406">
        <f t="shared" si="6"/>
        <v>0</v>
      </c>
      <c r="W22" s="406">
        <f t="shared" si="7"/>
        <v>0</v>
      </c>
    </row>
    <row r="23" spans="1:23" ht="15.6" x14ac:dyDescent="0.3">
      <c r="A23" s="389" t="s">
        <v>3471</v>
      </c>
      <c r="B23" s="406"/>
      <c r="C23" s="406"/>
      <c r="D23" s="406"/>
      <c r="E23" s="406"/>
      <c r="F23" s="406"/>
      <c r="G23" s="406"/>
      <c r="H23" s="406"/>
      <c r="I23" s="406"/>
      <c r="J23" s="406"/>
      <c r="K23" s="406"/>
      <c r="L23" s="406"/>
      <c r="M23" s="406"/>
      <c r="N23" s="423"/>
      <c r="O23" s="406"/>
      <c r="P23" s="406"/>
      <c r="Q23" s="406"/>
      <c r="R23" s="406"/>
      <c r="S23" s="406"/>
      <c r="T23" s="406"/>
      <c r="U23" s="406"/>
      <c r="V23" s="406">
        <f t="shared" si="6"/>
        <v>0</v>
      </c>
      <c r="W23" s="406">
        <f t="shared" si="7"/>
        <v>0</v>
      </c>
    </row>
    <row r="24" spans="1:23" ht="15.6" x14ac:dyDescent="0.3">
      <c r="A24" s="390" t="s">
        <v>3472</v>
      </c>
      <c r="B24" s="406"/>
      <c r="C24" s="406"/>
      <c r="D24" s="406"/>
      <c r="E24" s="406"/>
      <c r="F24" s="406"/>
      <c r="G24" s="406"/>
      <c r="H24" s="406"/>
      <c r="I24" s="406"/>
      <c r="J24" s="406"/>
      <c r="K24" s="406"/>
      <c r="L24" s="406"/>
      <c r="M24" s="406"/>
      <c r="N24" s="414">
        <v>31</v>
      </c>
      <c r="O24" s="406"/>
      <c r="P24" s="406"/>
      <c r="Q24" s="406"/>
      <c r="R24" s="406"/>
      <c r="S24" s="406"/>
      <c r="T24" s="406"/>
      <c r="U24" s="406"/>
      <c r="V24" s="406">
        <f t="shared" ref="V24:V26" si="8">SUM(B24:U24)</f>
        <v>31</v>
      </c>
      <c r="W24" s="406">
        <f t="shared" ref="W24:W26" si="9">COUNT(B24:U24)</f>
        <v>1</v>
      </c>
    </row>
    <row r="25" spans="1:23" ht="15.6" x14ac:dyDescent="0.3">
      <c r="A25" s="390" t="s">
        <v>3473</v>
      </c>
      <c r="B25" s="406"/>
      <c r="C25" s="406"/>
      <c r="D25" s="406"/>
      <c r="E25" s="406"/>
      <c r="F25" s="406"/>
      <c r="G25" s="406"/>
      <c r="H25" s="406"/>
      <c r="I25" s="406"/>
      <c r="J25" s="406"/>
      <c r="K25" s="406"/>
      <c r="L25" s="406"/>
      <c r="M25" s="406"/>
      <c r="N25" s="423"/>
      <c r="O25" s="406"/>
      <c r="P25" s="406"/>
      <c r="Q25" s="406"/>
      <c r="R25" s="406"/>
      <c r="S25" s="406"/>
      <c r="T25" s="406"/>
      <c r="U25" s="406"/>
      <c r="V25" s="406">
        <f t="shared" si="8"/>
        <v>0</v>
      </c>
      <c r="W25" s="406">
        <f t="shared" si="9"/>
        <v>0</v>
      </c>
    </row>
    <row r="26" spans="1:23" ht="15.6" x14ac:dyDescent="0.3">
      <c r="A26" s="390" t="s">
        <v>3474</v>
      </c>
      <c r="B26" s="406"/>
      <c r="C26" s="406"/>
      <c r="D26" s="406"/>
      <c r="E26" s="406"/>
      <c r="F26" s="406"/>
      <c r="G26" s="406"/>
      <c r="H26" s="406"/>
      <c r="I26" s="406"/>
      <c r="J26" s="406"/>
      <c r="K26" s="406"/>
      <c r="L26" s="406"/>
      <c r="M26" s="406"/>
      <c r="N26" s="423"/>
      <c r="O26" s="406"/>
      <c r="P26" s="406"/>
      <c r="Q26" s="406"/>
      <c r="R26" s="406"/>
      <c r="S26" s="406"/>
      <c r="T26" s="406"/>
      <c r="U26" s="406"/>
      <c r="V26" s="406">
        <f t="shared" si="8"/>
        <v>0</v>
      </c>
      <c r="W26" s="406">
        <f t="shared" si="9"/>
        <v>0</v>
      </c>
    </row>
    <row r="27" spans="1:23" ht="15.6" x14ac:dyDescent="0.3">
      <c r="A27" s="390" t="s">
        <v>1346</v>
      </c>
      <c r="B27" s="406"/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6"/>
      <c r="P27" s="406"/>
      <c r="Q27" s="406"/>
      <c r="R27" s="406"/>
      <c r="S27" s="406"/>
      <c r="T27" s="406"/>
      <c r="U27" s="406"/>
      <c r="V27" s="406">
        <f t="shared" si="6"/>
        <v>0</v>
      </c>
      <c r="W27" s="406">
        <f t="shared" si="7"/>
        <v>0</v>
      </c>
    </row>
    <row r="28" spans="1:23" ht="15.6" x14ac:dyDescent="0.3">
      <c r="A28" s="390" t="s">
        <v>3475</v>
      </c>
      <c r="B28" s="406"/>
      <c r="C28" s="406"/>
      <c r="D28" s="406"/>
      <c r="E28" s="406"/>
      <c r="F28" s="406"/>
      <c r="G28" s="406"/>
      <c r="H28" s="406"/>
      <c r="I28" s="406"/>
      <c r="J28" s="406"/>
      <c r="K28" s="406"/>
      <c r="L28" s="406"/>
      <c r="M28" s="406"/>
      <c r="N28" s="406"/>
      <c r="O28" s="406"/>
      <c r="P28" s="406"/>
      <c r="Q28" s="406"/>
      <c r="R28" s="406"/>
      <c r="S28" s="406"/>
      <c r="T28" s="406"/>
      <c r="U28" s="406"/>
      <c r="V28" s="406">
        <f t="shared" si="6"/>
        <v>0</v>
      </c>
      <c r="W28" s="406">
        <f t="shared" si="7"/>
        <v>0</v>
      </c>
    </row>
    <row r="29" spans="1:23" ht="17.399999999999999" x14ac:dyDescent="0.3">
      <c r="A29" s="5" t="s">
        <v>74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</row>
    <row r="30" spans="1:23" ht="15.6" x14ac:dyDescent="0.3">
      <c r="A30" s="389" t="s">
        <v>3476</v>
      </c>
      <c r="B30" s="406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6"/>
      <c r="P30" s="406"/>
      <c r="Q30" s="406"/>
      <c r="R30" s="406"/>
      <c r="S30" s="406"/>
      <c r="T30" s="406"/>
      <c r="U30" s="406"/>
      <c r="V30" s="406">
        <f t="shared" ref="V30" si="10">SUM(B30:U30)</f>
        <v>0</v>
      </c>
      <c r="W30" s="406">
        <f t="shared" ref="W30" si="11">COUNT(B30:U30)</f>
        <v>0</v>
      </c>
    </row>
    <row r="31" spans="1:23" ht="15.6" x14ac:dyDescent="0.3">
      <c r="A31" s="399" t="s">
        <v>3200</v>
      </c>
      <c r="B31" s="406"/>
      <c r="C31" s="406"/>
      <c r="D31" s="406"/>
      <c r="E31" s="406"/>
      <c r="F31" s="406"/>
      <c r="G31" s="406"/>
      <c r="H31" s="414">
        <v>4</v>
      </c>
      <c r="I31" s="406"/>
      <c r="J31" s="406"/>
      <c r="K31" s="406"/>
      <c r="L31" s="406"/>
      <c r="M31" s="406"/>
      <c r="N31" s="406"/>
      <c r="O31" s="406"/>
      <c r="P31" s="406"/>
      <c r="Q31" s="406"/>
      <c r="R31" s="406"/>
      <c r="S31" s="406"/>
      <c r="T31" s="406"/>
      <c r="U31" s="406"/>
      <c r="V31" s="406">
        <f t="shared" ref="V31:V34" si="12">SUM(B31:U31)</f>
        <v>4</v>
      </c>
      <c r="W31" s="406">
        <f t="shared" ref="W31:W34" si="13">COUNT(B31:U31)</f>
        <v>1</v>
      </c>
    </row>
    <row r="32" spans="1:23" ht="15.6" x14ac:dyDescent="0.3">
      <c r="A32" s="399" t="s">
        <v>3477</v>
      </c>
      <c r="B32" s="406"/>
      <c r="C32" s="406"/>
      <c r="D32" s="406"/>
      <c r="E32" s="406"/>
      <c r="F32" s="406"/>
      <c r="G32" s="406"/>
      <c r="H32" s="406"/>
      <c r="I32" s="406"/>
      <c r="J32" s="406"/>
      <c r="K32" s="406"/>
      <c r="L32" s="406">
        <v>33</v>
      </c>
      <c r="M32" s="406"/>
      <c r="N32" s="406"/>
      <c r="O32" s="406"/>
      <c r="P32" s="406"/>
      <c r="Q32" s="406"/>
      <c r="R32" s="406"/>
      <c r="S32" s="406"/>
      <c r="T32" s="414">
        <v>43</v>
      </c>
      <c r="U32" s="406"/>
      <c r="V32" s="406">
        <f t="shared" si="12"/>
        <v>76</v>
      </c>
      <c r="W32" s="406">
        <f t="shared" si="13"/>
        <v>2</v>
      </c>
    </row>
    <row r="33" spans="1:23" ht="15.6" x14ac:dyDescent="0.3">
      <c r="A33" s="399" t="s">
        <v>3478</v>
      </c>
      <c r="B33" s="406"/>
      <c r="C33" s="406">
        <v>3</v>
      </c>
      <c r="D33" s="406"/>
      <c r="E33" s="406"/>
      <c r="F33" s="406"/>
      <c r="G33" s="406"/>
      <c r="H33" s="406"/>
      <c r="I33" s="406"/>
      <c r="J33" s="406"/>
      <c r="K33" s="406"/>
      <c r="L33" s="406"/>
      <c r="M33" s="414">
        <v>7</v>
      </c>
      <c r="N33" s="406"/>
      <c r="O33" s="406"/>
      <c r="P33" s="406"/>
      <c r="Q33" s="406"/>
      <c r="R33" s="406"/>
      <c r="S33" s="406"/>
      <c r="T33" s="406"/>
      <c r="U33" s="406"/>
      <c r="V33" s="406">
        <f t="shared" si="12"/>
        <v>10</v>
      </c>
      <c r="W33" s="406">
        <f t="shared" si="13"/>
        <v>2</v>
      </c>
    </row>
    <row r="34" spans="1:23" ht="15.6" x14ac:dyDescent="0.3">
      <c r="A34" s="399" t="s">
        <v>3297</v>
      </c>
      <c r="B34" s="406"/>
      <c r="C34" s="406"/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6"/>
      <c r="P34" s="406"/>
      <c r="Q34" s="406"/>
      <c r="R34" s="406"/>
      <c r="S34" s="406"/>
      <c r="T34" s="406"/>
      <c r="U34" s="406"/>
      <c r="V34" s="406">
        <f t="shared" si="12"/>
        <v>0</v>
      </c>
      <c r="W34" s="406">
        <f t="shared" si="13"/>
        <v>0</v>
      </c>
    </row>
    <row r="35" spans="1:23" ht="15.6" x14ac:dyDescent="0.3">
      <c r="A35" s="390" t="s">
        <v>1259</v>
      </c>
      <c r="B35" s="406"/>
      <c r="C35" s="414">
        <v>15</v>
      </c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6"/>
      <c r="P35" s="406"/>
      <c r="Q35" s="406">
        <v>4</v>
      </c>
      <c r="R35" s="406"/>
      <c r="S35" s="406"/>
      <c r="T35" s="406"/>
      <c r="U35" s="406"/>
      <c r="V35" s="406">
        <f>SUM(B35:U35)</f>
        <v>19</v>
      </c>
      <c r="W35" s="406">
        <f>COUNT(B35:U35)</f>
        <v>2</v>
      </c>
    </row>
    <row r="36" spans="1:23" ht="15.6" x14ac:dyDescent="0.3">
      <c r="A36" s="390" t="s">
        <v>3479</v>
      </c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6"/>
      <c r="P36" s="406"/>
      <c r="Q36" s="406"/>
      <c r="R36" s="406"/>
      <c r="S36" s="406"/>
      <c r="T36" s="406"/>
      <c r="U36" s="406"/>
      <c r="V36" s="406">
        <f>SUM(B36:U36)</f>
        <v>0</v>
      </c>
      <c r="W36" s="406">
        <f>COUNT(B36:U36)</f>
        <v>0</v>
      </c>
    </row>
    <row r="37" spans="1:23" ht="15.6" x14ac:dyDescent="0.3">
      <c r="A37" s="390" t="s">
        <v>425</v>
      </c>
      <c r="B37" s="406"/>
      <c r="C37" s="406"/>
      <c r="D37" s="414">
        <v>11</v>
      </c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>
        <f>SUM(B37:U37)</f>
        <v>11</v>
      </c>
      <c r="W37" s="406">
        <f>COUNT(B37:U37)</f>
        <v>1</v>
      </c>
    </row>
    <row r="38" spans="1:23" ht="16.2" thickBot="1" x14ac:dyDescent="0.35">
      <c r="A38" s="390" t="s">
        <v>3480</v>
      </c>
      <c r="B38" s="406"/>
      <c r="C38" s="414">
        <v>10</v>
      </c>
      <c r="D38" s="406"/>
      <c r="E38" s="406">
        <v>1</v>
      </c>
      <c r="F38" s="406"/>
      <c r="G38" s="406"/>
      <c r="H38" s="406">
        <v>1</v>
      </c>
      <c r="I38" s="406"/>
      <c r="J38" s="406"/>
      <c r="K38" s="406"/>
      <c r="L38" s="406"/>
      <c r="M38" s="406"/>
      <c r="N38" s="406"/>
      <c r="O38" s="406"/>
      <c r="P38" s="406"/>
      <c r="Q38" s="406">
        <v>4</v>
      </c>
      <c r="R38" s="406"/>
      <c r="S38" s="423"/>
      <c r="T38" s="406"/>
      <c r="U38" s="406"/>
      <c r="V38" s="406">
        <f>SUM(B38:U38)</f>
        <v>16</v>
      </c>
      <c r="W38" s="406">
        <f>COUNT(B38:U38)</f>
        <v>4</v>
      </c>
    </row>
    <row r="39" spans="1:23" ht="18" thickBot="1" x14ac:dyDescent="0.35">
      <c r="A39" s="5" t="s">
        <v>103</v>
      </c>
      <c r="B39" s="393" t="s">
        <v>3273</v>
      </c>
      <c r="C39" s="394" t="s">
        <v>3454</v>
      </c>
      <c r="D39" s="395" t="s">
        <v>10</v>
      </c>
      <c r="E39" s="394" t="s">
        <v>17</v>
      </c>
      <c r="F39" s="395" t="s">
        <v>3272</v>
      </c>
      <c r="G39" s="394" t="s">
        <v>9</v>
      </c>
      <c r="H39" s="395" t="s">
        <v>5</v>
      </c>
      <c r="I39" s="394" t="s">
        <v>11</v>
      </c>
      <c r="J39" s="395" t="s">
        <v>24</v>
      </c>
      <c r="K39" s="394" t="s">
        <v>3593</v>
      </c>
      <c r="L39" s="395" t="s">
        <v>3592</v>
      </c>
      <c r="M39" s="394" t="s">
        <v>0</v>
      </c>
      <c r="N39" s="394" t="s">
        <v>14</v>
      </c>
      <c r="O39" s="395" t="s">
        <v>23</v>
      </c>
      <c r="P39" s="394" t="s">
        <v>3455</v>
      </c>
      <c r="Q39" s="395" t="s">
        <v>4</v>
      </c>
      <c r="R39" s="394" t="s">
        <v>3096</v>
      </c>
      <c r="S39" s="395" t="s">
        <v>16</v>
      </c>
      <c r="T39" s="394" t="s">
        <v>3</v>
      </c>
      <c r="U39" s="396" t="s">
        <v>21</v>
      </c>
      <c r="V39" s="235"/>
      <c r="W39" s="235"/>
    </row>
    <row r="40" spans="1:23" ht="15.6" x14ac:dyDescent="0.3">
      <c r="A40" s="389" t="s">
        <v>3481</v>
      </c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>
        <v>3</v>
      </c>
      <c r="Q40" s="406"/>
      <c r="R40" s="414">
        <v>31</v>
      </c>
      <c r="S40" s="406"/>
      <c r="T40" s="406"/>
      <c r="U40" s="406"/>
      <c r="V40" s="406">
        <f t="shared" ref="V40:V49" si="14">SUM(B40:U40)</f>
        <v>34</v>
      </c>
      <c r="W40" s="406">
        <f t="shared" ref="W40:W49" si="15">COUNT(B40:U40)</f>
        <v>2</v>
      </c>
    </row>
    <row r="41" spans="1:23" ht="15.6" x14ac:dyDescent="0.3">
      <c r="A41" s="389" t="s">
        <v>3482</v>
      </c>
      <c r="B41" s="406"/>
      <c r="C41" s="406"/>
      <c r="D41" s="406"/>
      <c r="E41" s="406"/>
      <c r="F41" s="406"/>
      <c r="G41" s="406"/>
      <c r="H41" s="406"/>
      <c r="I41" s="406"/>
      <c r="J41" s="406"/>
      <c r="K41" s="406"/>
      <c r="L41" s="406"/>
      <c r="M41" s="406"/>
      <c r="N41" s="406"/>
      <c r="O41" s="406"/>
      <c r="P41" s="406"/>
      <c r="Q41" s="406"/>
      <c r="R41" s="406"/>
      <c r="S41" s="406"/>
      <c r="T41" s="406"/>
      <c r="U41" s="406"/>
      <c r="V41" s="406">
        <f t="shared" si="14"/>
        <v>0</v>
      </c>
      <c r="W41" s="406">
        <f t="shared" si="15"/>
        <v>0</v>
      </c>
    </row>
    <row r="42" spans="1:23" ht="15.6" x14ac:dyDescent="0.3">
      <c r="A42" s="389" t="s">
        <v>238</v>
      </c>
      <c r="B42" s="406"/>
      <c r="C42" s="406"/>
      <c r="D42" s="406"/>
      <c r="E42" s="406"/>
      <c r="F42" s="406"/>
      <c r="G42" s="406"/>
      <c r="H42" s="406"/>
      <c r="I42" s="406"/>
      <c r="J42" s="406"/>
      <c r="K42" s="423"/>
      <c r="L42" s="406"/>
      <c r="M42" s="406"/>
      <c r="N42" s="406"/>
      <c r="O42" s="406"/>
      <c r="P42" s="406"/>
      <c r="Q42" s="406"/>
      <c r="R42" s="406"/>
      <c r="S42" s="406"/>
      <c r="T42" s="406"/>
      <c r="U42" s="406"/>
      <c r="V42" s="406">
        <f t="shared" si="14"/>
        <v>0</v>
      </c>
      <c r="W42" s="406">
        <f t="shared" si="15"/>
        <v>0</v>
      </c>
    </row>
    <row r="43" spans="1:23" ht="15.6" x14ac:dyDescent="0.3">
      <c r="A43" s="389" t="s">
        <v>3483</v>
      </c>
      <c r="B43" s="406"/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6"/>
      <c r="P43" s="406"/>
      <c r="Q43" s="406"/>
      <c r="R43" s="406"/>
      <c r="S43" s="406"/>
      <c r="T43" s="406"/>
      <c r="U43" s="406"/>
      <c r="V43" s="406">
        <f t="shared" si="14"/>
        <v>0</v>
      </c>
      <c r="W43" s="406">
        <f t="shared" si="15"/>
        <v>0</v>
      </c>
    </row>
    <row r="44" spans="1:23" ht="15.6" x14ac:dyDescent="0.3">
      <c r="A44" s="389" t="s">
        <v>3484</v>
      </c>
      <c r="B44" s="406"/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6"/>
      <c r="V44" s="406">
        <f t="shared" si="14"/>
        <v>0</v>
      </c>
      <c r="W44" s="406">
        <f t="shared" si="15"/>
        <v>0</v>
      </c>
    </row>
    <row r="45" spans="1:23" ht="15.6" x14ac:dyDescent="0.3">
      <c r="A45" s="389" t="s">
        <v>3300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>
        <f t="shared" si="14"/>
        <v>0</v>
      </c>
      <c r="W45" s="406">
        <f t="shared" si="15"/>
        <v>0</v>
      </c>
    </row>
    <row r="46" spans="1:23" ht="15.6" x14ac:dyDescent="0.3">
      <c r="A46" s="390" t="s">
        <v>151</v>
      </c>
      <c r="B46" s="406"/>
      <c r="C46" s="406"/>
      <c r="D46" s="406"/>
      <c r="E46" s="406"/>
      <c r="F46" s="406"/>
      <c r="G46" s="406"/>
      <c r="H46" s="406"/>
      <c r="I46" s="423"/>
      <c r="J46" s="406"/>
      <c r="K46" s="406"/>
      <c r="L46" s="406"/>
      <c r="M46" s="406"/>
      <c r="N46" s="406"/>
      <c r="O46" s="406"/>
      <c r="P46" s="406"/>
      <c r="Q46" s="406"/>
      <c r="R46" s="406"/>
      <c r="S46" s="406"/>
      <c r="T46" s="406"/>
      <c r="U46" s="406"/>
      <c r="V46" s="406">
        <f t="shared" si="14"/>
        <v>0</v>
      </c>
      <c r="W46" s="406">
        <f t="shared" si="15"/>
        <v>0</v>
      </c>
    </row>
    <row r="47" spans="1:23" ht="15.6" x14ac:dyDescent="0.3">
      <c r="A47" s="390" t="s">
        <v>3485</v>
      </c>
      <c r="B47" s="406"/>
      <c r="C47" s="406"/>
      <c r="D47" s="406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406"/>
      <c r="P47" s="406"/>
      <c r="Q47" s="406"/>
      <c r="R47" s="406"/>
      <c r="S47" s="406"/>
      <c r="T47" s="406"/>
      <c r="U47" s="406"/>
      <c r="V47" s="406">
        <f t="shared" si="14"/>
        <v>0</v>
      </c>
      <c r="W47" s="406">
        <f t="shared" si="15"/>
        <v>0</v>
      </c>
    </row>
    <row r="48" spans="1:23" ht="15.6" x14ac:dyDescent="0.3">
      <c r="A48" s="390" t="s">
        <v>3137</v>
      </c>
      <c r="B48" s="406"/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406"/>
      <c r="P48" s="406"/>
      <c r="Q48" s="406"/>
      <c r="R48" s="406"/>
      <c r="S48" s="406"/>
      <c r="T48" s="406"/>
      <c r="U48" s="406"/>
      <c r="V48" s="406">
        <f t="shared" si="14"/>
        <v>0</v>
      </c>
      <c r="W48" s="406">
        <f t="shared" si="15"/>
        <v>0</v>
      </c>
    </row>
    <row r="49" spans="1:23" ht="15.6" x14ac:dyDescent="0.3">
      <c r="A49" s="390" t="s">
        <v>161</v>
      </c>
      <c r="B49" s="406"/>
      <c r="C49" s="406"/>
      <c r="D49" s="406"/>
      <c r="E49" s="406"/>
      <c r="F49" s="406"/>
      <c r="G49" s="406"/>
      <c r="H49" s="406"/>
      <c r="I49" s="406"/>
      <c r="J49" s="406"/>
      <c r="K49" s="406"/>
      <c r="L49" s="406"/>
      <c r="M49" s="423"/>
      <c r="N49" s="406"/>
      <c r="O49" s="406"/>
      <c r="P49" s="406"/>
      <c r="Q49" s="406"/>
      <c r="R49" s="406"/>
      <c r="S49" s="406"/>
      <c r="T49" s="406"/>
      <c r="U49" s="406"/>
      <c r="V49" s="406">
        <f t="shared" si="14"/>
        <v>0</v>
      </c>
      <c r="W49" s="406">
        <f t="shared" si="15"/>
        <v>0</v>
      </c>
    </row>
    <row r="50" spans="1:23" ht="17.399999999999999" x14ac:dyDescent="0.3">
      <c r="A50" s="5" t="s">
        <v>123</v>
      </c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5"/>
    </row>
    <row r="51" spans="1:23" ht="15.6" x14ac:dyDescent="0.3">
      <c r="A51" s="389" t="s">
        <v>3486</v>
      </c>
      <c r="B51" s="406"/>
      <c r="C51" s="406"/>
      <c r="D51" s="406"/>
      <c r="E51" s="406"/>
      <c r="F51" s="406"/>
      <c r="G51" s="406"/>
      <c r="H51" s="406"/>
      <c r="I51" s="406"/>
      <c r="J51" s="406"/>
      <c r="K51" s="406"/>
      <c r="L51" s="406"/>
      <c r="M51" s="414">
        <v>10</v>
      </c>
      <c r="N51" s="406"/>
      <c r="O51" s="406"/>
      <c r="P51" s="423"/>
      <c r="Q51" s="406"/>
      <c r="R51" s="406"/>
      <c r="S51" s="406"/>
      <c r="T51" s="406"/>
      <c r="U51" s="406"/>
      <c r="V51" s="406">
        <f t="shared" ref="V51:V56" si="16">SUM(B51:U51)</f>
        <v>10</v>
      </c>
      <c r="W51" s="406">
        <f t="shared" ref="W51:W56" si="17">COUNT(B51:U51)</f>
        <v>1</v>
      </c>
    </row>
    <row r="52" spans="1:23" ht="15.6" x14ac:dyDescent="0.3">
      <c r="A52" s="389" t="s">
        <v>3487</v>
      </c>
      <c r="B52" s="406"/>
      <c r="C52" s="406"/>
      <c r="D52" s="406"/>
      <c r="E52" s="406"/>
      <c r="F52" s="406"/>
      <c r="G52" s="406"/>
      <c r="H52" s="406"/>
      <c r="I52" s="406"/>
      <c r="J52" s="406"/>
      <c r="K52" s="406"/>
      <c r="L52" s="423"/>
      <c r="M52" s="406"/>
      <c r="N52" s="406"/>
      <c r="O52" s="406"/>
      <c r="P52" s="406"/>
      <c r="Q52" s="406"/>
      <c r="R52" s="406"/>
      <c r="S52" s="406"/>
      <c r="T52" s="406"/>
      <c r="U52" s="406"/>
      <c r="V52" s="406">
        <f t="shared" si="16"/>
        <v>0</v>
      </c>
      <c r="W52" s="406">
        <f t="shared" si="17"/>
        <v>0</v>
      </c>
    </row>
    <row r="53" spans="1:23" ht="15.6" x14ac:dyDescent="0.3">
      <c r="A53" s="389" t="s">
        <v>3222</v>
      </c>
      <c r="B53" s="406"/>
      <c r="C53" s="414">
        <v>3</v>
      </c>
      <c r="D53" s="406"/>
      <c r="E53" s="406"/>
      <c r="F53" s="406"/>
      <c r="G53" s="406"/>
      <c r="H53" s="406"/>
      <c r="I53" s="406"/>
      <c r="J53" s="406"/>
      <c r="K53" s="406"/>
      <c r="L53" s="406"/>
      <c r="M53" s="406"/>
      <c r="N53" s="406"/>
      <c r="O53" s="406"/>
      <c r="P53" s="406"/>
      <c r="Q53" s="406"/>
      <c r="R53" s="406"/>
      <c r="S53" s="406"/>
      <c r="T53" s="423"/>
      <c r="U53" s="406"/>
      <c r="V53" s="406">
        <f t="shared" si="16"/>
        <v>3</v>
      </c>
      <c r="W53" s="406">
        <f t="shared" si="17"/>
        <v>1</v>
      </c>
    </row>
    <row r="54" spans="1:23" ht="15.6" x14ac:dyDescent="0.3">
      <c r="A54" s="389" t="s">
        <v>3266</v>
      </c>
      <c r="B54" s="406"/>
      <c r="C54" s="406"/>
      <c r="D54" s="406"/>
      <c r="E54" s="406"/>
      <c r="F54" s="423"/>
      <c r="G54" s="406"/>
      <c r="H54" s="406"/>
      <c r="I54" s="406"/>
      <c r="J54" s="406"/>
      <c r="K54" s="406"/>
      <c r="L54" s="406"/>
      <c r="M54" s="406"/>
      <c r="N54" s="406"/>
      <c r="O54" s="406"/>
      <c r="P54" s="406"/>
      <c r="Q54" s="406"/>
      <c r="R54" s="406"/>
      <c r="S54" s="406"/>
      <c r="T54" s="406"/>
      <c r="U54" s="406"/>
      <c r="V54" s="406">
        <f t="shared" si="16"/>
        <v>0</v>
      </c>
      <c r="W54" s="406">
        <f t="shared" si="17"/>
        <v>0</v>
      </c>
    </row>
    <row r="55" spans="1:23" ht="15.6" x14ac:dyDescent="0.3">
      <c r="A55" s="389" t="s">
        <v>3126</v>
      </c>
      <c r="B55" s="406"/>
      <c r="C55" s="406"/>
      <c r="D55" s="406"/>
      <c r="E55" s="406"/>
      <c r="F55" s="406"/>
      <c r="G55" s="406"/>
      <c r="H55" s="406"/>
      <c r="I55" s="406"/>
      <c r="J55" s="406"/>
      <c r="K55" s="406"/>
      <c r="L55" s="423"/>
      <c r="M55" s="406"/>
      <c r="N55" s="406"/>
      <c r="O55" s="406"/>
      <c r="P55" s="406"/>
      <c r="Q55" s="406"/>
      <c r="R55" s="414">
        <v>30</v>
      </c>
      <c r="S55" s="406"/>
      <c r="T55" s="406"/>
      <c r="U55" s="406"/>
      <c r="V55" s="406">
        <f t="shared" si="16"/>
        <v>30</v>
      </c>
      <c r="W55" s="406">
        <f t="shared" si="17"/>
        <v>1</v>
      </c>
    </row>
    <row r="56" spans="1:23" ht="15.6" x14ac:dyDescent="0.3">
      <c r="A56" s="390" t="s">
        <v>3488</v>
      </c>
      <c r="B56" s="406"/>
      <c r="C56" s="406"/>
      <c r="D56" s="406"/>
      <c r="E56" s="406">
        <v>1</v>
      </c>
      <c r="F56" s="406"/>
      <c r="G56" s="406"/>
      <c r="H56" s="406"/>
      <c r="I56" s="406"/>
      <c r="J56" s="406"/>
      <c r="K56" s="406"/>
      <c r="L56" s="406"/>
      <c r="M56" s="406"/>
      <c r="N56" s="406"/>
      <c r="O56" s="406"/>
      <c r="P56" s="406"/>
      <c r="Q56" s="414">
        <v>4</v>
      </c>
      <c r="R56" s="406"/>
      <c r="S56" s="406"/>
      <c r="T56" s="406"/>
      <c r="U56" s="406"/>
      <c r="V56" s="406">
        <f t="shared" si="16"/>
        <v>5</v>
      </c>
      <c r="W56" s="406">
        <f t="shared" si="17"/>
        <v>2</v>
      </c>
    </row>
    <row r="57" spans="1:23" ht="17.399999999999999" x14ac:dyDescent="0.3">
      <c r="A57" s="5" t="s">
        <v>138</v>
      </c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5"/>
      <c r="T57" s="235"/>
      <c r="U57" s="235"/>
      <c r="V57" s="235"/>
      <c r="W57" s="235"/>
    </row>
    <row r="58" spans="1:23" ht="15.6" x14ac:dyDescent="0.3">
      <c r="A58" s="389" t="s">
        <v>3489</v>
      </c>
      <c r="B58" s="406"/>
      <c r="C58" s="406"/>
      <c r="D58" s="406"/>
      <c r="E58" s="406"/>
      <c r="F58" s="406"/>
      <c r="G58" s="406"/>
      <c r="H58" s="406"/>
      <c r="I58" s="406"/>
      <c r="J58" s="406"/>
      <c r="K58" s="406"/>
      <c r="L58" s="406"/>
      <c r="M58" s="406"/>
      <c r="N58" s="406"/>
      <c r="O58" s="406"/>
      <c r="P58" s="406"/>
      <c r="Q58" s="406"/>
      <c r="R58" s="406"/>
      <c r="S58" s="406"/>
      <c r="T58" s="406"/>
      <c r="U58" s="414">
        <v>71</v>
      </c>
      <c r="V58" s="406">
        <f t="shared" ref="V58:V67" si="18">SUM(B58:U58)</f>
        <v>71</v>
      </c>
      <c r="W58" s="406">
        <f t="shared" ref="W58:W67" si="19">COUNT(B58:U58)</f>
        <v>1</v>
      </c>
    </row>
    <row r="59" spans="1:23" ht="15.6" x14ac:dyDescent="0.3">
      <c r="A59" s="389" t="s">
        <v>3490</v>
      </c>
      <c r="B59" s="406"/>
      <c r="C59" s="406"/>
      <c r="D59" s="406"/>
      <c r="E59" s="406"/>
      <c r="F59" s="406"/>
      <c r="G59" s="406"/>
      <c r="H59" s="406"/>
      <c r="I59" s="406"/>
      <c r="J59" s="406"/>
      <c r="K59" s="406"/>
      <c r="L59" s="406"/>
      <c r="M59" s="406"/>
      <c r="N59" s="406"/>
      <c r="O59" s="406"/>
      <c r="P59" s="406"/>
      <c r="Q59" s="406"/>
      <c r="R59" s="406"/>
      <c r="S59" s="406"/>
      <c r="T59" s="406"/>
      <c r="U59" s="414">
        <v>47</v>
      </c>
      <c r="V59" s="406">
        <f t="shared" si="18"/>
        <v>47</v>
      </c>
      <c r="W59" s="406">
        <f t="shared" si="19"/>
        <v>1</v>
      </c>
    </row>
    <row r="60" spans="1:23" ht="15.6" x14ac:dyDescent="0.3">
      <c r="A60" s="389" t="s">
        <v>3491</v>
      </c>
      <c r="B60" s="406"/>
      <c r="C60" s="406"/>
      <c r="D60" s="406"/>
      <c r="E60" s="406"/>
      <c r="F60" s="406"/>
      <c r="G60" s="406"/>
      <c r="H60" s="406"/>
      <c r="I60" s="406"/>
      <c r="J60" s="406"/>
      <c r="K60" s="406"/>
      <c r="L60" s="406"/>
      <c r="M60" s="406"/>
      <c r="N60" s="406"/>
      <c r="O60" s="406"/>
      <c r="P60" s="406"/>
      <c r="Q60" s="406"/>
      <c r="R60" s="406"/>
      <c r="S60" s="406"/>
      <c r="T60" s="406"/>
      <c r="U60" s="406"/>
      <c r="V60" s="406">
        <f t="shared" si="18"/>
        <v>0</v>
      </c>
      <c r="W60" s="406">
        <f t="shared" si="19"/>
        <v>0</v>
      </c>
    </row>
    <row r="61" spans="1:23" ht="15.6" x14ac:dyDescent="0.3">
      <c r="A61" s="389" t="s">
        <v>140</v>
      </c>
      <c r="B61" s="406"/>
      <c r="C61" s="406"/>
      <c r="D61" s="406"/>
      <c r="E61" s="406"/>
      <c r="F61" s="406"/>
      <c r="G61" s="406"/>
      <c r="H61" s="406"/>
      <c r="I61" s="406"/>
      <c r="J61" s="406"/>
      <c r="K61" s="406"/>
      <c r="L61" s="406"/>
      <c r="M61" s="406"/>
      <c r="N61" s="406"/>
      <c r="O61" s="406"/>
      <c r="P61" s="406"/>
      <c r="Q61" s="406"/>
      <c r="R61" s="406"/>
      <c r="S61" s="406"/>
      <c r="T61" s="406"/>
      <c r="U61" s="406"/>
      <c r="V61" s="406">
        <f t="shared" ref="V61" si="20">SUM(B61:U61)</f>
        <v>0</v>
      </c>
      <c r="W61" s="406">
        <f t="shared" ref="W61" si="21">COUNT(B61:U61)</f>
        <v>0</v>
      </c>
    </row>
    <row r="62" spans="1:23" ht="15.6" x14ac:dyDescent="0.3">
      <c r="A62" s="389" t="s">
        <v>429</v>
      </c>
      <c r="B62" s="406"/>
      <c r="C62" s="406"/>
      <c r="D62" s="406"/>
      <c r="E62" s="406"/>
      <c r="F62" s="406"/>
      <c r="G62" s="406"/>
      <c r="H62" s="406"/>
      <c r="I62" s="406"/>
      <c r="J62" s="406"/>
      <c r="K62" s="406"/>
      <c r="L62" s="406"/>
      <c r="M62" s="406"/>
      <c r="N62" s="406"/>
      <c r="O62" s="406"/>
      <c r="P62" s="406"/>
      <c r="Q62" s="406"/>
      <c r="R62" s="406"/>
      <c r="S62" s="406"/>
      <c r="T62" s="406"/>
      <c r="U62" s="406"/>
      <c r="V62" s="406">
        <f t="shared" si="18"/>
        <v>0</v>
      </c>
      <c r="W62" s="406">
        <f t="shared" si="19"/>
        <v>0</v>
      </c>
    </row>
    <row r="63" spans="1:23" ht="15.6" x14ac:dyDescent="0.3">
      <c r="A63" s="389" t="s">
        <v>153</v>
      </c>
      <c r="B63" s="406"/>
      <c r="C63" s="406"/>
      <c r="D63" s="406"/>
      <c r="E63" s="406"/>
      <c r="F63" s="406"/>
      <c r="G63" s="406"/>
      <c r="H63" s="406"/>
      <c r="I63" s="406"/>
      <c r="J63" s="406"/>
      <c r="K63" s="406"/>
      <c r="L63" s="406"/>
      <c r="M63" s="406"/>
      <c r="N63" s="406"/>
      <c r="O63" s="406"/>
      <c r="P63" s="406"/>
      <c r="Q63" s="406"/>
      <c r="R63" s="406"/>
      <c r="S63" s="406"/>
      <c r="T63" s="406"/>
      <c r="U63" s="406"/>
      <c r="V63" s="406">
        <f t="shared" si="18"/>
        <v>0</v>
      </c>
      <c r="W63" s="406">
        <f t="shared" si="19"/>
        <v>0</v>
      </c>
    </row>
    <row r="64" spans="1:23" ht="15.6" x14ac:dyDescent="0.3">
      <c r="A64" s="390" t="s">
        <v>3309</v>
      </c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14">
        <v>76</v>
      </c>
      <c r="Q64" s="406"/>
      <c r="R64" s="406"/>
      <c r="S64" s="406"/>
      <c r="T64" s="439">
        <v>38</v>
      </c>
      <c r="U64" s="406">
        <v>61</v>
      </c>
      <c r="V64" s="442">
        <f t="shared" si="18"/>
        <v>175</v>
      </c>
      <c r="W64" s="406">
        <f t="shared" si="19"/>
        <v>3</v>
      </c>
    </row>
    <row r="65" spans="1:23" ht="15.6" x14ac:dyDescent="0.3">
      <c r="A65" s="390" t="s">
        <v>3492</v>
      </c>
      <c r="B65" s="406"/>
      <c r="C65" s="406"/>
      <c r="D65" s="406"/>
      <c r="E65" s="406"/>
      <c r="F65" s="406"/>
      <c r="G65" s="406"/>
      <c r="H65" s="406"/>
      <c r="I65" s="406"/>
      <c r="J65" s="406"/>
      <c r="K65" s="406"/>
      <c r="L65" s="406"/>
      <c r="M65" s="406"/>
      <c r="N65" s="406"/>
      <c r="O65" s="406"/>
      <c r="P65" s="406"/>
      <c r="Q65" s="406"/>
      <c r="R65" s="406"/>
      <c r="S65" s="406"/>
      <c r="T65" s="406"/>
      <c r="U65" s="414">
        <v>1</v>
      </c>
      <c r="V65" s="406">
        <f t="shared" si="18"/>
        <v>1</v>
      </c>
      <c r="W65" s="406">
        <f t="shared" si="19"/>
        <v>1</v>
      </c>
    </row>
    <row r="66" spans="1:23" ht="15.6" x14ac:dyDescent="0.3">
      <c r="A66" s="390" t="s">
        <v>3493</v>
      </c>
      <c r="B66" s="406">
        <v>15</v>
      </c>
      <c r="C66" s="406"/>
      <c r="D66" s="406"/>
      <c r="E66" s="406"/>
      <c r="F66" s="406"/>
      <c r="G66" s="406"/>
      <c r="H66" s="406"/>
      <c r="I66" s="406"/>
      <c r="J66" s="406"/>
      <c r="K66" s="406"/>
      <c r="L66" s="406"/>
      <c r="M66" s="406"/>
      <c r="N66" s="406"/>
      <c r="O66" s="406"/>
      <c r="P66" s="406"/>
      <c r="Q66" s="406"/>
      <c r="R66" s="406"/>
      <c r="S66" s="406"/>
      <c r="T66" s="423"/>
      <c r="U66" s="414">
        <v>31</v>
      </c>
      <c r="V66" s="406">
        <f t="shared" si="18"/>
        <v>46</v>
      </c>
      <c r="W66" s="406">
        <f t="shared" si="19"/>
        <v>2</v>
      </c>
    </row>
    <row r="67" spans="1:23" ht="16.2" thickBot="1" x14ac:dyDescent="0.35">
      <c r="A67" s="390" t="s">
        <v>3494</v>
      </c>
      <c r="B67" s="411"/>
      <c r="C67" s="411"/>
      <c r="D67" s="411"/>
      <c r="E67" s="411">
        <v>3</v>
      </c>
      <c r="F67" s="411"/>
      <c r="G67" s="411"/>
      <c r="H67" s="411">
        <v>1</v>
      </c>
      <c r="I67" s="411"/>
      <c r="J67" s="411"/>
      <c r="K67" s="411">
        <v>20</v>
      </c>
      <c r="L67" s="411"/>
      <c r="M67" s="411"/>
      <c r="N67" s="411"/>
      <c r="O67" s="411"/>
      <c r="P67" s="415">
        <v>22</v>
      </c>
      <c r="Q67" s="411"/>
      <c r="R67" s="411"/>
      <c r="S67" s="411">
        <v>7</v>
      </c>
      <c r="T67" s="411"/>
      <c r="U67" s="411"/>
      <c r="V67" s="406">
        <f t="shared" si="18"/>
        <v>53</v>
      </c>
      <c r="W67" s="442">
        <f t="shared" si="19"/>
        <v>5</v>
      </c>
    </row>
    <row r="68" spans="1:23" ht="16.2" thickBot="1" x14ac:dyDescent="0.35">
      <c r="A68" s="392"/>
      <c r="B68" s="393" t="s">
        <v>3273</v>
      </c>
      <c r="C68" s="394" t="s">
        <v>3454</v>
      </c>
      <c r="D68" s="395" t="s">
        <v>10</v>
      </c>
      <c r="E68" s="394" t="s">
        <v>17</v>
      </c>
      <c r="F68" s="395" t="s">
        <v>3272</v>
      </c>
      <c r="G68" s="394" t="s">
        <v>9</v>
      </c>
      <c r="H68" s="395" t="s">
        <v>5</v>
      </c>
      <c r="I68" s="394" t="s">
        <v>11</v>
      </c>
      <c r="J68" s="395" t="s">
        <v>24</v>
      </c>
      <c r="K68" s="394" t="s">
        <v>3593</v>
      </c>
      <c r="L68" s="395" t="s">
        <v>3592</v>
      </c>
      <c r="M68" s="394" t="s">
        <v>0</v>
      </c>
      <c r="N68" s="394" t="s">
        <v>14</v>
      </c>
      <c r="O68" s="395" t="s">
        <v>23</v>
      </c>
      <c r="P68" s="394" t="s">
        <v>3455</v>
      </c>
      <c r="Q68" s="395" t="s">
        <v>4</v>
      </c>
      <c r="R68" s="394" t="s">
        <v>3096</v>
      </c>
      <c r="S68" s="395" t="s">
        <v>16</v>
      </c>
      <c r="T68" s="394" t="s">
        <v>3</v>
      </c>
      <c r="U68" s="396" t="s">
        <v>21</v>
      </c>
      <c r="V68" s="235"/>
      <c r="W68" s="235"/>
    </row>
    <row r="69" spans="1:23" ht="17.399999999999999" x14ac:dyDescent="0.3">
      <c r="A69" s="5" t="s">
        <v>163</v>
      </c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407"/>
      <c r="V69" s="407"/>
      <c r="W69" s="407"/>
    </row>
    <row r="70" spans="1:23" ht="15.6" x14ac:dyDescent="0.3">
      <c r="A70" s="389" t="s">
        <v>455</v>
      </c>
      <c r="B70" s="406"/>
      <c r="C70" s="406"/>
      <c r="D70" s="406"/>
      <c r="E70" s="406"/>
      <c r="F70" s="406"/>
      <c r="G70" s="406"/>
      <c r="H70" s="406"/>
      <c r="I70" s="423">
        <v>5</v>
      </c>
      <c r="J70" s="406"/>
      <c r="K70" s="406"/>
      <c r="L70" s="406"/>
      <c r="M70" s="406"/>
      <c r="N70" s="406"/>
      <c r="O70" s="406"/>
      <c r="P70" s="406"/>
      <c r="Q70" s="406"/>
      <c r="R70" s="406"/>
      <c r="S70" s="406"/>
      <c r="T70" s="406"/>
      <c r="U70" s="421"/>
      <c r="V70" s="406">
        <f>SUM(B70:U70)</f>
        <v>5</v>
      </c>
      <c r="W70" s="406">
        <f>COUNT(B70:U70)</f>
        <v>1</v>
      </c>
    </row>
    <row r="71" spans="1:23" ht="15.6" x14ac:dyDescent="0.3">
      <c r="A71" s="389" t="s">
        <v>459</v>
      </c>
      <c r="B71" s="406"/>
      <c r="C71" s="406"/>
      <c r="D71" s="406"/>
      <c r="E71" s="406"/>
      <c r="F71" s="406"/>
      <c r="G71" s="406"/>
      <c r="H71" s="406"/>
      <c r="I71" s="406"/>
      <c r="J71" s="406"/>
      <c r="K71" s="406"/>
      <c r="L71" s="406"/>
      <c r="M71" s="406"/>
      <c r="N71" s="406"/>
      <c r="O71" s="406"/>
      <c r="P71" s="406"/>
      <c r="Q71" s="406"/>
      <c r="R71" s="406"/>
      <c r="S71" s="406"/>
      <c r="T71" s="406"/>
      <c r="U71" s="421"/>
      <c r="V71" s="406">
        <f t="shared" ref="V71:V76" si="22">SUM(B71:U71)</f>
        <v>0</v>
      </c>
      <c r="W71" s="406">
        <f t="shared" ref="W71:W76" si="23">COUNT(B71:U71)</f>
        <v>0</v>
      </c>
    </row>
    <row r="72" spans="1:23" ht="15.6" x14ac:dyDescent="0.3">
      <c r="A72" s="389" t="s">
        <v>3138</v>
      </c>
      <c r="B72" s="406"/>
      <c r="C72" s="406"/>
      <c r="D72" s="406"/>
      <c r="E72" s="406"/>
      <c r="F72" s="406"/>
      <c r="G72" s="406"/>
      <c r="H72" s="406"/>
      <c r="I72" s="406"/>
      <c r="J72" s="406"/>
      <c r="K72" s="406"/>
      <c r="L72" s="414">
        <v>14</v>
      </c>
      <c r="M72" s="406"/>
      <c r="N72" s="406"/>
      <c r="O72" s="406">
        <v>5</v>
      </c>
      <c r="P72" s="406"/>
      <c r="Q72" s="406"/>
      <c r="R72" s="406"/>
      <c r="S72" s="406"/>
      <c r="T72" s="406"/>
      <c r="U72" s="421"/>
      <c r="V72" s="406">
        <f t="shared" si="22"/>
        <v>19</v>
      </c>
      <c r="W72" s="406">
        <f t="shared" si="23"/>
        <v>2</v>
      </c>
    </row>
    <row r="73" spans="1:23" ht="15.6" x14ac:dyDescent="0.3">
      <c r="A73" s="389" t="s">
        <v>3495</v>
      </c>
      <c r="B73" s="406"/>
      <c r="C73" s="406"/>
      <c r="D73" s="406"/>
      <c r="E73" s="406"/>
      <c r="F73" s="406"/>
      <c r="G73" s="406"/>
      <c r="H73" s="406"/>
      <c r="I73" s="406"/>
      <c r="J73" s="406"/>
      <c r="K73" s="406"/>
      <c r="L73" s="406"/>
      <c r="M73" s="406"/>
      <c r="N73" s="406"/>
      <c r="O73" s="406"/>
      <c r="P73" s="406"/>
      <c r="Q73" s="414">
        <v>2</v>
      </c>
      <c r="R73" s="406"/>
      <c r="S73" s="406"/>
      <c r="T73" s="406"/>
      <c r="U73" s="421"/>
      <c r="V73" s="406">
        <f t="shared" si="22"/>
        <v>2</v>
      </c>
      <c r="W73" s="406">
        <f t="shared" si="23"/>
        <v>1</v>
      </c>
    </row>
    <row r="74" spans="1:23" ht="15.6" x14ac:dyDescent="0.3">
      <c r="A74" s="390" t="s">
        <v>3496</v>
      </c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14">
        <v>85</v>
      </c>
      <c r="P74" s="406"/>
      <c r="Q74" s="406">
        <v>25</v>
      </c>
      <c r="R74" s="406"/>
      <c r="S74" s="406"/>
      <c r="T74" s="406"/>
      <c r="U74" s="421"/>
      <c r="V74" s="406">
        <f t="shared" si="22"/>
        <v>110</v>
      </c>
      <c r="W74" s="406">
        <f t="shared" si="23"/>
        <v>2</v>
      </c>
    </row>
    <row r="75" spans="1:23" ht="15.6" x14ac:dyDescent="0.3">
      <c r="A75" s="390" t="s">
        <v>3314</v>
      </c>
      <c r="B75" s="406"/>
      <c r="C75" s="406"/>
      <c r="D75" s="406"/>
      <c r="E75" s="406"/>
      <c r="F75" s="406"/>
      <c r="G75" s="406"/>
      <c r="H75" s="406"/>
      <c r="I75" s="423"/>
      <c r="J75" s="406"/>
      <c r="K75" s="414">
        <v>40</v>
      </c>
      <c r="L75" s="406"/>
      <c r="M75" s="406"/>
      <c r="N75" s="406"/>
      <c r="O75" s="406"/>
      <c r="P75" s="406"/>
      <c r="Q75" s="406"/>
      <c r="R75" s="406"/>
      <c r="S75" s="406"/>
      <c r="T75" s="406"/>
      <c r="U75" s="421"/>
      <c r="V75" s="406">
        <f t="shared" si="22"/>
        <v>40</v>
      </c>
      <c r="W75" s="406">
        <f t="shared" si="23"/>
        <v>1</v>
      </c>
    </row>
    <row r="76" spans="1:23" ht="16.2" thickBot="1" x14ac:dyDescent="0.35">
      <c r="A76" s="390" t="s">
        <v>3497</v>
      </c>
      <c r="B76" s="406"/>
      <c r="C76" s="406"/>
      <c r="D76" s="406"/>
      <c r="E76" s="406">
        <v>1</v>
      </c>
      <c r="F76" s="406"/>
      <c r="G76" s="406"/>
      <c r="H76" s="406"/>
      <c r="I76" s="423"/>
      <c r="J76" s="406"/>
      <c r="K76" s="406"/>
      <c r="L76" s="406"/>
      <c r="M76" s="406"/>
      <c r="N76" s="406"/>
      <c r="O76" s="414">
        <v>5</v>
      </c>
      <c r="P76" s="406"/>
      <c r="Q76" s="406"/>
      <c r="R76" s="406"/>
      <c r="S76" s="406"/>
      <c r="T76" s="406"/>
      <c r="U76" s="421"/>
      <c r="V76" s="406">
        <f t="shared" si="22"/>
        <v>6</v>
      </c>
      <c r="W76" s="406">
        <f t="shared" si="23"/>
        <v>2</v>
      </c>
    </row>
    <row r="77" spans="1:23" ht="16.2" thickBot="1" x14ac:dyDescent="0.35">
      <c r="A77" s="392"/>
      <c r="B77" s="1" t="s">
        <v>3273</v>
      </c>
      <c r="C77" s="2" t="s">
        <v>3454</v>
      </c>
      <c r="D77" s="3" t="s">
        <v>10</v>
      </c>
      <c r="E77" s="2" t="s">
        <v>17</v>
      </c>
      <c r="F77" s="3" t="s">
        <v>3272</v>
      </c>
      <c r="G77" s="2" t="s">
        <v>9</v>
      </c>
      <c r="H77" s="3" t="s">
        <v>5</v>
      </c>
      <c r="I77" s="2" t="s">
        <v>11</v>
      </c>
      <c r="J77" s="3" t="s">
        <v>24</v>
      </c>
      <c r="K77" s="2" t="s">
        <v>3593</v>
      </c>
      <c r="L77" s="3" t="s">
        <v>3592</v>
      </c>
      <c r="M77" s="2" t="s">
        <v>0</v>
      </c>
      <c r="N77" s="2" t="s">
        <v>14</v>
      </c>
      <c r="O77" s="3" t="s">
        <v>23</v>
      </c>
      <c r="P77" s="2" t="s">
        <v>3455</v>
      </c>
      <c r="Q77" s="3" t="s">
        <v>4</v>
      </c>
      <c r="R77" s="2" t="s">
        <v>3096</v>
      </c>
      <c r="S77" s="3" t="s">
        <v>16</v>
      </c>
      <c r="T77" s="2" t="s">
        <v>3</v>
      </c>
      <c r="U77" s="3" t="s">
        <v>21</v>
      </c>
      <c r="V77" s="235"/>
      <c r="W77" s="235"/>
    </row>
    <row r="78" spans="1:23" ht="17.399999999999999" x14ac:dyDescent="0.3">
      <c r="A78" s="5" t="s">
        <v>176</v>
      </c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407"/>
      <c r="V78" s="407"/>
      <c r="W78" s="407"/>
    </row>
    <row r="79" spans="1:23" ht="15.6" x14ac:dyDescent="0.3">
      <c r="A79" s="389" t="s">
        <v>3144</v>
      </c>
      <c r="B79" s="406"/>
      <c r="C79" s="406"/>
      <c r="D79" s="406"/>
      <c r="E79" s="406"/>
      <c r="F79" s="406"/>
      <c r="G79" s="406"/>
      <c r="H79" s="406"/>
      <c r="I79" s="406"/>
      <c r="J79" s="406"/>
      <c r="K79" s="406"/>
      <c r="L79" s="423"/>
      <c r="M79" s="406"/>
      <c r="N79" s="406"/>
      <c r="O79" s="406"/>
      <c r="P79" s="406"/>
      <c r="Q79" s="406"/>
      <c r="R79" s="406"/>
      <c r="S79" s="406"/>
      <c r="T79" s="406"/>
      <c r="U79" s="421"/>
      <c r="V79" s="406">
        <f>SUM(B79:U79)</f>
        <v>0</v>
      </c>
      <c r="W79" s="406">
        <f>COUNT(B79:U79)</f>
        <v>0</v>
      </c>
    </row>
    <row r="80" spans="1:23" ht="15.6" x14ac:dyDescent="0.3">
      <c r="A80" s="390" t="s">
        <v>3498</v>
      </c>
      <c r="B80" s="406"/>
      <c r="C80" s="406"/>
      <c r="D80" s="406"/>
      <c r="E80" s="406"/>
      <c r="F80" s="406"/>
      <c r="G80" s="406"/>
      <c r="H80" s="406"/>
      <c r="I80" s="406"/>
      <c r="J80" s="406"/>
      <c r="K80" s="423"/>
      <c r="L80" s="406"/>
      <c r="M80" s="406"/>
      <c r="N80" s="406"/>
      <c r="O80" s="406"/>
      <c r="P80" s="406"/>
      <c r="Q80" s="406"/>
      <c r="R80" s="406"/>
      <c r="S80" s="406"/>
      <c r="T80" s="406"/>
      <c r="U80" s="421"/>
      <c r="V80" s="406">
        <f t="shared" ref="V80" si="24">SUM(B80:U80)</f>
        <v>0</v>
      </c>
      <c r="W80" s="406">
        <f t="shared" ref="W80" si="25">COUNT(B80:U80)</f>
        <v>0</v>
      </c>
    </row>
    <row r="81" spans="1:23" ht="17.399999999999999" x14ac:dyDescent="0.3">
      <c r="A81" s="5" t="s">
        <v>200</v>
      </c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407"/>
      <c r="V81" s="407"/>
      <c r="W81" s="407"/>
    </row>
    <row r="82" spans="1:23" ht="15.6" x14ac:dyDescent="0.3">
      <c r="A82" s="389" t="s">
        <v>831</v>
      </c>
      <c r="B82" s="406"/>
      <c r="C82" s="406"/>
      <c r="D82" s="406"/>
      <c r="E82" s="406"/>
      <c r="F82" s="406"/>
      <c r="G82" s="406"/>
      <c r="H82" s="406"/>
      <c r="I82" s="406"/>
      <c r="J82" s="406"/>
      <c r="K82" s="406"/>
      <c r="L82" s="406"/>
      <c r="M82" s="406"/>
      <c r="N82" s="423"/>
      <c r="O82" s="406"/>
      <c r="P82" s="406"/>
      <c r="Q82" s="406"/>
      <c r="R82" s="406"/>
      <c r="S82" s="406"/>
      <c r="T82" s="406"/>
      <c r="U82" s="421"/>
      <c r="V82" s="406">
        <f>SUM(B82:U82)</f>
        <v>0</v>
      </c>
      <c r="W82" s="406">
        <f>COUNT(B82:U82)</f>
        <v>0</v>
      </c>
    </row>
    <row r="83" spans="1:23" ht="15.6" x14ac:dyDescent="0.3">
      <c r="A83" s="389" t="s">
        <v>3499</v>
      </c>
      <c r="B83" s="406"/>
      <c r="C83" s="406"/>
      <c r="D83" s="406"/>
      <c r="E83" s="406"/>
      <c r="F83" s="406"/>
      <c r="G83" s="406"/>
      <c r="H83" s="406"/>
      <c r="I83" s="406"/>
      <c r="J83" s="406"/>
      <c r="K83" s="406"/>
      <c r="L83" s="406"/>
      <c r="M83" s="406"/>
      <c r="N83" s="406"/>
      <c r="O83" s="406"/>
      <c r="P83" s="406"/>
      <c r="Q83" s="406"/>
      <c r="R83" s="406"/>
      <c r="S83" s="406"/>
      <c r="T83" s="406"/>
      <c r="U83" s="421"/>
      <c r="V83" s="406">
        <f t="shared" ref="V83:V87" si="26">SUM(B83:U83)</f>
        <v>0</v>
      </c>
      <c r="W83" s="406">
        <f t="shared" ref="W83:W87" si="27">COUNT(B83:U83)</f>
        <v>0</v>
      </c>
    </row>
    <row r="84" spans="1:23" ht="15.6" x14ac:dyDescent="0.3">
      <c r="A84" s="390" t="s">
        <v>891</v>
      </c>
      <c r="B84" s="406"/>
      <c r="C84" s="406"/>
      <c r="D84" s="406"/>
      <c r="E84" s="406"/>
      <c r="F84" s="406"/>
      <c r="G84" s="406"/>
      <c r="H84" s="406"/>
      <c r="I84" s="406"/>
      <c r="J84" s="406"/>
      <c r="K84" s="406"/>
      <c r="L84" s="406"/>
      <c r="M84" s="406"/>
      <c r="N84" s="406"/>
      <c r="O84" s="406"/>
      <c r="P84" s="406"/>
      <c r="Q84" s="406"/>
      <c r="R84" s="406"/>
      <c r="S84" s="406"/>
      <c r="T84" s="406"/>
      <c r="U84" s="421"/>
      <c r="V84" s="406">
        <f t="shared" si="26"/>
        <v>0</v>
      </c>
      <c r="W84" s="406">
        <f t="shared" si="27"/>
        <v>0</v>
      </c>
    </row>
    <row r="85" spans="1:23" ht="15.6" x14ac:dyDescent="0.3">
      <c r="A85" s="390" t="s">
        <v>1802</v>
      </c>
      <c r="B85" s="406"/>
      <c r="C85" s="406"/>
      <c r="D85" s="406"/>
      <c r="E85" s="406"/>
      <c r="F85" s="406"/>
      <c r="G85" s="406"/>
      <c r="H85" s="406"/>
      <c r="I85" s="406"/>
      <c r="J85" s="406"/>
      <c r="K85" s="406"/>
      <c r="L85" s="406"/>
      <c r="M85" s="406"/>
      <c r="N85" s="406"/>
      <c r="O85" s="406"/>
      <c r="P85" s="406"/>
      <c r="Q85" s="406"/>
      <c r="R85" s="406"/>
      <c r="S85" s="406"/>
      <c r="T85" s="406"/>
      <c r="U85" s="421"/>
      <c r="V85" s="406">
        <f t="shared" si="26"/>
        <v>0</v>
      </c>
      <c r="W85" s="406">
        <f t="shared" si="27"/>
        <v>0</v>
      </c>
    </row>
    <row r="86" spans="1:23" ht="15.6" x14ac:dyDescent="0.3">
      <c r="A86" s="390" t="s">
        <v>698</v>
      </c>
      <c r="B86" s="406"/>
      <c r="C86" s="406"/>
      <c r="D86" s="406"/>
      <c r="E86" s="406"/>
      <c r="F86" s="406"/>
      <c r="G86" s="406"/>
      <c r="H86" s="406"/>
      <c r="I86" s="406"/>
      <c r="J86" s="406"/>
      <c r="K86" s="406"/>
      <c r="L86" s="406"/>
      <c r="M86" s="406"/>
      <c r="N86" s="406"/>
      <c r="O86" s="406"/>
      <c r="P86" s="406"/>
      <c r="Q86" s="406"/>
      <c r="R86" s="406"/>
      <c r="S86" s="406"/>
      <c r="T86" s="406"/>
      <c r="U86" s="421"/>
      <c r="V86" s="406">
        <f t="shared" si="26"/>
        <v>0</v>
      </c>
      <c r="W86" s="406">
        <f t="shared" si="27"/>
        <v>0</v>
      </c>
    </row>
    <row r="87" spans="1:23" ht="15.6" x14ac:dyDescent="0.3">
      <c r="A87" s="390" t="s">
        <v>3500</v>
      </c>
      <c r="B87" s="406"/>
      <c r="C87" s="406"/>
      <c r="D87" s="406"/>
      <c r="E87" s="406"/>
      <c r="F87" s="406"/>
      <c r="G87" s="406"/>
      <c r="H87" s="406"/>
      <c r="I87" s="423">
        <v>5</v>
      </c>
      <c r="J87" s="406"/>
      <c r="K87" s="406"/>
      <c r="L87" s="406"/>
      <c r="M87" s="406"/>
      <c r="N87" s="406"/>
      <c r="O87" s="406"/>
      <c r="P87" s="406"/>
      <c r="Q87" s="406"/>
      <c r="R87" s="406"/>
      <c r="S87" s="406"/>
      <c r="T87" s="406"/>
      <c r="U87" s="421"/>
      <c r="V87" s="406">
        <f t="shared" si="26"/>
        <v>5</v>
      </c>
      <c r="W87" s="406">
        <f t="shared" si="27"/>
        <v>1</v>
      </c>
    </row>
    <row r="88" spans="1:23" ht="17.399999999999999" x14ac:dyDescent="0.3">
      <c r="A88" s="5" t="s">
        <v>227</v>
      </c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407"/>
      <c r="V88" s="407"/>
      <c r="W88" s="407"/>
    </row>
    <row r="89" spans="1:23" ht="15.6" x14ac:dyDescent="0.3">
      <c r="A89" s="389" t="s">
        <v>3501</v>
      </c>
      <c r="B89" s="406"/>
      <c r="C89" s="406"/>
      <c r="D89" s="406"/>
      <c r="E89" s="406"/>
      <c r="F89" s="406"/>
      <c r="G89" s="406"/>
      <c r="H89" s="406"/>
      <c r="I89" s="406"/>
      <c r="J89" s="406"/>
      <c r="K89" s="406"/>
      <c r="L89" s="406"/>
      <c r="M89" s="406"/>
      <c r="N89" s="406"/>
      <c r="O89" s="406"/>
      <c r="P89" s="406"/>
      <c r="Q89" s="406"/>
      <c r="R89" s="406"/>
      <c r="S89" s="406"/>
      <c r="T89" s="406"/>
      <c r="U89" s="406"/>
      <c r="V89" s="406">
        <f>SUM(B89:U89)</f>
        <v>0</v>
      </c>
      <c r="W89" s="406">
        <f>COUNT(B89:U89)</f>
        <v>0</v>
      </c>
    </row>
    <row r="90" spans="1:23" ht="15.6" x14ac:dyDescent="0.3">
      <c r="A90" s="389" t="s">
        <v>3502</v>
      </c>
      <c r="B90" s="406"/>
      <c r="C90" s="406"/>
      <c r="D90" s="406"/>
      <c r="E90" s="406"/>
      <c r="F90" s="406"/>
      <c r="G90" s="406"/>
      <c r="H90" s="406"/>
      <c r="I90" s="406"/>
      <c r="J90" s="406"/>
      <c r="K90" s="406"/>
      <c r="L90" s="406"/>
      <c r="M90" s="406"/>
      <c r="N90" s="406"/>
      <c r="O90" s="406"/>
      <c r="P90" s="406"/>
      <c r="Q90" s="406"/>
      <c r="R90" s="406"/>
      <c r="S90" s="406"/>
      <c r="T90" s="406"/>
      <c r="U90" s="406"/>
      <c r="V90" s="406">
        <f t="shared" ref="V90:V98" si="28">SUM(B90:U90)</f>
        <v>0</v>
      </c>
      <c r="W90" s="406">
        <f t="shared" ref="W90:W98" si="29">COUNT(B90:U90)</f>
        <v>0</v>
      </c>
    </row>
    <row r="91" spans="1:23" ht="15.6" x14ac:dyDescent="0.3">
      <c r="A91" s="389" t="s">
        <v>3503</v>
      </c>
      <c r="B91" s="406"/>
      <c r="C91" s="406"/>
      <c r="D91" s="406"/>
      <c r="E91" s="406"/>
      <c r="F91" s="406"/>
      <c r="G91" s="406"/>
      <c r="H91" s="406"/>
      <c r="I91" s="406"/>
      <c r="J91" s="406"/>
      <c r="K91" s="406"/>
      <c r="L91" s="406"/>
      <c r="M91" s="423"/>
      <c r="N91" s="406"/>
      <c r="O91" s="406"/>
      <c r="P91" s="406"/>
      <c r="Q91" s="406"/>
      <c r="R91" s="406"/>
      <c r="S91" s="406"/>
      <c r="T91" s="406"/>
      <c r="U91" s="406"/>
      <c r="V91" s="406">
        <f t="shared" si="28"/>
        <v>0</v>
      </c>
      <c r="W91" s="406">
        <f t="shared" si="29"/>
        <v>0</v>
      </c>
    </row>
    <row r="92" spans="1:23" ht="15.6" x14ac:dyDescent="0.3">
      <c r="A92" s="389" t="s">
        <v>686</v>
      </c>
      <c r="B92" s="406"/>
      <c r="C92" s="406"/>
      <c r="D92" s="406"/>
      <c r="E92" s="406"/>
      <c r="F92" s="406"/>
      <c r="G92" s="406"/>
      <c r="H92" s="406"/>
      <c r="I92" s="406"/>
      <c r="J92" s="406"/>
      <c r="K92" s="406"/>
      <c r="L92" s="406"/>
      <c r="M92" s="423"/>
      <c r="N92" s="406"/>
      <c r="O92" s="406"/>
      <c r="P92" s="406"/>
      <c r="Q92" s="406"/>
      <c r="R92" s="406"/>
      <c r="S92" s="406"/>
      <c r="T92" s="406"/>
      <c r="U92" s="406"/>
      <c r="V92" s="406">
        <f t="shared" si="28"/>
        <v>0</v>
      </c>
      <c r="W92" s="406">
        <f t="shared" si="29"/>
        <v>0</v>
      </c>
    </row>
    <row r="93" spans="1:23" ht="15.6" x14ac:dyDescent="0.3">
      <c r="A93" s="389" t="s">
        <v>3504</v>
      </c>
      <c r="B93" s="406"/>
      <c r="C93" s="406"/>
      <c r="D93" s="406"/>
      <c r="E93" s="406"/>
      <c r="F93" s="406"/>
      <c r="G93" s="406"/>
      <c r="H93" s="406"/>
      <c r="I93" s="406"/>
      <c r="J93" s="406"/>
      <c r="K93" s="406"/>
      <c r="L93" s="406"/>
      <c r="M93" s="423"/>
      <c r="N93" s="406"/>
      <c r="O93" s="406"/>
      <c r="P93" s="406"/>
      <c r="Q93" s="406"/>
      <c r="R93" s="406"/>
      <c r="S93" s="406"/>
      <c r="T93" s="406"/>
      <c r="U93" s="414">
        <v>1</v>
      </c>
      <c r="V93" s="406">
        <f t="shared" ref="V93:V95" si="30">SUM(B93:U93)</f>
        <v>1</v>
      </c>
      <c r="W93" s="406">
        <f t="shared" ref="W93:W95" si="31">COUNT(B93:U93)</f>
        <v>1</v>
      </c>
    </row>
    <row r="94" spans="1:23" ht="15.6" x14ac:dyDescent="0.3">
      <c r="A94" s="390" t="s">
        <v>3505</v>
      </c>
      <c r="B94" s="406"/>
      <c r="C94" s="406"/>
      <c r="D94" s="406"/>
      <c r="E94" s="406"/>
      <c r="F94" s="406"/>
      <c r="G94" s="406"/>
      <c r="H94" s="406"/>
      <c r="I94" s="406"/>
      <c r="J94" s="406"/>
      <c r="K94" s="406"/>
      <c r="L94" s="406"/>
      <c r="M94" s="423"/>
      <c r="N94" s="406"/>
      <c r="O94" s="406"/>
      <c r="P94" s="406"/>
      <c r="Q94" s="406"/>
      <c r="R94" s="406"/>
      <c r="S94" s="406"/>
      <c r="T94" s="406"/>
      <c r="U94" s="406"/>
      <c r="V94" s="406">
        <f t="shared" si="30"/>
        <v>0</v>
      </c>
      <c r="W94" s="406">
        <f t="shared" si="31"/>
        <v>0</v>
      </c>
    </row>
    <row r="95" spans="1:23" ht="15.6" x14ac:dyDescent="0.3">
      <c r="A95" s="390" t="s">
        <v>3506</v>
      </c>
      <c r="B95" s="406"/>
      <c r="C95" s="406"/>
      <c r="D95" s="406"/>
      <c r="E95" s="406"/>
      <c r="F95" s="406"/>
      <c r="G95" s="406"/>
      <c r="H95" s="406"/>
      <c r="I95" s="406"/>
      <c r="J95" s="406"/>
      <c r="K95" s="406"/>
      <c r="L95" s="406"/>
      <c r="M95" s="423"/>
      <c r="N95" s="406"/>
      <c r="O95" s="406"/>
      <c r="P95" s="406"/>
      <c r="Q95" s="406"/>
      <c r="R95" s="406"/>
      <c r="S95" s="406"/>
      <c r="T95" s="406"/>
      <c r="U95" s="406"/>
      <c r="V95" s="406">
        <f t="shared" si="30"/>
        <v>0</v>
      </c>
      <c r="W95" s="406">
        <f t="shared" si="31"/>
        <v>0</v>
      </c>
    </row>
    <row r="96" spans="1:23" ht="15.6" x14ac:dyDescent="0.3">
      <c r="A96" s="390" t="s">
        <v>3507</v>
      </c>
      <c r="B96" s="406"/>
      <c r="C96" s="406"/>
      <c r="D96" s="406"/>
      <c r="E96" s="406"/>
      <c r="F96" s="406"/>
      <c r="G96" s="406"/>
      <c r="H96" s="406"/>
      <c r="I96" s="406"/>
      <c r="J96" s="406"/>
      <c r="K96" s="406"/>
      <c r="L96" s="406"/>
      <c r="M96" s="423"/>
      <c r="N96" s="406"/>
      <c r="O96" s="406"/>
      <c r="P96" s="406"/>
      <c r="Q96" s="406"/>
      <c r="R96" s="406"/>
      <c r="S96" s="406"/>
      <c r="T96" s="406"/>
      <c r="U96" s="414">
        <v>1</v>
      </c>
      <c r="V96" s="406">
        <f t="shared" si="28"/>
        <v>1</v>
      </c>
      <c r="W96" s="406">
        <f t="shared" si="29"/>
        <v>1</v>
      </c>
    </row>
    <row r="97" spans="1:23" ht="15.6" x14ac:dyDescent="0.3">
      <c r="A97" s="390" t="s">
        <v>3508</v>
      </c>
      <c r="B97" s="406"/>
      <c r="C97" s="406"/>
      <c r="D97" s="406"/>
      <c r="E97" s="406"/>
      <c r="F97" s="406"/>
      <c r="G97" s="406"/>
      <c r="H97" s="406"/>
      <c r="I97" s="406"/>
      <c r="J97" s="406"/>
      <c r="K97" s="406"/>
      <c r="L97" s="406"/>
      <c r="M97" s="423"/>
      <c r="N97" s="406"/>
      <c r="O97" s="406"/>
      <c r="P97" s="406"/>
      <c r="Q97" s="406"/>
      <c r="R97" s="406"/>
      <c r="S97" s="406"/>
      <c r="T97" s="406"/>
      <c r="U97" s="414">
        <v>45</v>
      </c>
      <c r="V97" s="406">
        <f t="shared" si="28"/>
        <v>45</v>
      </c>
      <c r="W97" s="406">
        <f t="shared" si="29"/>
        <v>1</v>
      </c>
    </row>
    <row r="98" spans="1:23" ht="15.6" x14ac:dyDescent="0.3">
      <c r="A98" s="390" t="s">
        <v>3509</v>
      </c>
      <c r="B98" s="406"/>
      <c r="C98" s="406"/>
      <c r="D98" s="406"/>
      <c r="E98" s="406"/>
      <c r="F98" s="406"/>
      <c r="G98" s="406"/>
      <c r="H98" s="406"/>
      <c r="I98" s="406"/>
      <c r="J98" s="406"/>
      <c r="K98" s="406"/>
      <c r="L98" s="406"/>
      <c r="M98" s="423"/>
      <c r="N98" s="406"/>
      <c r="O98" s="406"/>
      <c r="P98" s="406"/>
      <c r="Q98" s="406"/>
      <c r="R98" s="406"/>
      <c r="S98" s="406"/>
      <c r="T98" s="406"/>
      <c r="U98" s="406"/>
      <c r="V98" s="406">
        <f t="shared" si="28"/>
        <v>0</v>
      </c>
      <c r="W98" s="406">
        <f t="shared" si="29"/>
        <v>0</v>
      </c>
    </row>
    <row r="99" spans="1:23" ht="17.399999999999999" x14ac:dyDescent="0.3">
      <c r="A99" s="5" t="s">
        <v>248</v>
      </c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407"/>
      <c r="V99" s="407"/>
      <c r="W99" s="407"/>
    </row>
    <row r="100" spans="1:23" ht="15.6" x14ac:dyDescent="0.3">
      <c r="A100" s="389" t="s">
        <v>3329</v>
      </c>
      <c r="B100" s="406"/>
      <c r="C100" s="406"/>
      <c r="D100" s="406"/>
      <c r="E100" s="406"/>
      <c r="F100" s="406"/>
      <c r="G100" s="406"/>
      <c r="H100" s="414">
        <v>69</v>
      </c>
      <c r="I100" s="406"/>
      <c r="J100" s="406"/>
      <c r="K100" s="406"/>
      <c r="L100" s="406"/>
      <c r="M100" s="406"/>
      <c r="N100" s="406"/>
      <c r="O100" s="406"/>
      <c r="P100" s="406">
        <v>1</v>
      </c>
      <c r="Q100" s="406"/>
      <c r="R100" s="406"/>
      <c r="S100" s="406"/>
      <c r="T100" s="406">
        <v>40</v>
      </c>
      <c r="U100" s="421"/>
      <c r="V100" s="406">
        <f>SUM(B100:U100)</f>
        <v>110</v>
      </c>
      <c r="W100" s="406">
        <f>COUNT(B100:U100)</f>
        <v>3</v>
      </c>
    </row>
    <row r="101" spans="1:23" ht="15.6" x14ac:dyDescent="0.3">
      <c r="A101" s="389" t="s">
        <v>3510</v>
      </c>
      <c r="B101" s="406"/>
      <c r="C101" s="406"/>
      <c r="D101" s="406"/>
      <c r="E101" s="406"/>
      <c r="F101" s="406"/>
      <c r="G101" s="406"/>
      <c r="H101" s="406"/>
      <c r="I101" s="406"/>
      <c r="J101" s="414">
        <v>22</v>
      </c>
      <c r="K101" s="406"/>
      <c r="L101" s="406"/>
      <c r="M101" s="406">
        <v>20</v>
      </c>
      <c r="N101" s="406"/>
      <c r="O101" s="406">
        <v>3</v>
      </c>
      <c r="P101" s="406"/>
      <c r="Q101" s="406"/>
      <c r="R101" s="406"/>
      <c r="S101" s="406"/>
      <c r="T101" s="406"/>
      <c r="U101" s="421"/>
      <c r="V101" s="406">
        <f t="shared" ref="V101:V109" si="32">SUM(B101:U101)</f>
        <v>45</v>
      </c>
      <c r="W101" s="406">
        <f t="shared" ref="W101:W108" si="33">COUNT(B101:U101)</f>
        <v>3</v>
      </c>
    </row>
    <row r="102" spans="1:23" ht="15.6" x14ac:dyDescent="0.3">
      <c r="A102" s="389" t="s">
        <v>3511</v>
      </c>
      <c r="B102" s="406"/>
      <c r="C102" s="406"/>
      <c r="D102" s="406"/>
      <c r="E102" s="406"/>
      <c r="F102" s="406"/>
      <c r="G102" s="406"/>
      <c r="H102" s="406"/>
      <c r="I102" s="406"/>
      <c r="J102" s="406"/>
      <c r="K102" s="406"/>
      <c r="L102" s="406"/>
      <c r="M102" s="406"/>
      <c r="N102" s="406"/>
      <c r="O102" s="406"/>
      <c r="P102" s="406"/>
      <c r="Q102" s="406"/>
      <c r="R102" s="406"/>
      <c r="S102" s="406"/>
      <c r="T102" s="406"/>
      <c r="U102" s="421"/>
      <c r="V102" s="406">
        <f t="shared" si="32"/>
        <v>0</v>
      </c>
      <c r="W102" s="406">
        <f t="shared" si="33"/>
        <v>0</v>
      </c>
    </row>
    <row r="103" spans="1:23" ht="15.6" x14ac:dyDescent="0.3">
      <c r="A103" s="389" t="s">
        <v>3512</v>
      </c>
      <c r="B103" s="406"/>
      <c r="C103" s="406"/>
      <c r="D103" s="406"/>
      <c r="E103" s="406"/>
      <c r="F103" s="406"/>
      <c r="G103" s="406"/>
      <c r="H103" s="406"/>
      <c r="I103" s="406"/>
      <c r="J103" s="406"/>
      <c r="K103" s="406"/>
      <c r="L103" s="406"/>
      <c r="M103" s="406"/>
      <c r="N103" s="406"/>
      <c r="O103" s="406"/>
      <c r="P103" s="406"/>
      <c r="Q103" s="406"/>
      <c r="R103" s="406"/>
      <c r="S103" s="406"/>
      <c r="T103" s="406"/>
      <c r="U103" s="421"/>
      <c r="V103" s="406">
        <f t="shared" si="32"/>
        <v>0</v>
      </c>
      <c r="W103" s="406">
        <f t="shared" si="33"/>
        <v>0</v>
      </c>
    </row>
    <row r="104" spans="1:23" ht="15.6" x14ac:dyDescent="0.3">
      <c r="A104" s="390" t="s">
        <v>757</v>
      </c>
      <c r="B104" s="406"/>
      <c r="C104" s="406"/>
      <c r="D104" s="406"/>
      <c r="E104" s="406"/>
      <c r="F104" s="406"/>
      <c r="G104" s="406"/>
      <c r="H104" s="406"/>
      <c r="I104" s="406"/>
      <c r="J104" s="406"/>
      <c r="K104" s="406"/>
      <c r="L104" s="406"/>
      <c r="M104" s="406"/>
      <c r="N104" s="406"/>
      <c r="O104" s="406"/>
      <c r="P104" s="406"/>
      <c r="Q104" s="406"/>
      <c r="R104" s="406"/>
      <c r="S104" s="406"/>
      <c r="T104" s="423"/>
      <c r="U104" s="421"/>
      <c r="V104" s="406">
        <f t="shared" si="32"/>
        <v>0</v>
      </c>
      <c r="W104" s="406">
        <f t="shared" si="33"/>
        <v>0</v>
      </c>
    </row>
    <row r="105" spans="1:23" ht="15.6" x14ac:dyDescent="0.3">
      <c r="A105" s="390" t="s">
        <v>3513</v>
      </c>
      <c r="B105" s="406"/>
      <c r="C105" s="406"/>
      <c r="D105" s="406"/>
      <c r="E105" s="414">
        <v>1</v>
      </c>
      <c r="F105" s="406"/>
      <c r="G105" s="406"/>
      <c r="H105" s="406"/>
      <c r="I105" s="406"/>
      <c r="J105" s="406"/>
      <c r="K105" s="406"/>
      <c r="L105" s="406"/>
      <c r="M105" s="406"/>
      <c r="N105" s="406"/>
      <c r="O105" s="406"/>
      <c r="P105" s="406"/>
      <c r="Q105" s="406"/>
      <c r="R105" s="406"/>
      <c r="S105" s="406"/>
      <c r="T105" s="406"/>
      <c r="U105" s="421"/>
      <c r="V105" s="406">
        <f t="shared" si="32"/>
        <v>1</v>
      </c>
      <c r="W105" s="406">
        <f t="shared" si="33"/>
        <v>1</v>
      </c>
    </row>
    <row r="106" spans="1:23" ht="17.399999999999999" x14ac:dyDescent="0.3">
      <c r="A106" s="5" t="s">
        <v>276</v>
      </c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407"/>
      <c r="V106" s="406">
        <f t="shared" si="32"/>
        <v>0</v>
      </c>
      <c r="W106" s="406">
        <f t="shared" si="33"/>
        <v>0</v>
      </c>
    </row>
    <row r="107" spans="1:23" ht="15.6" x14ac:dyDescent="0.3">
      <c r="A107" s="389" t="s">
        <v>3514</v>
      </c>
      <c r="B107" s="406"/>
      <c r="C107" s="406"/>
      <c r="D107" s="406"/>
      <c r="E107" s="406"/>
      <c r="F107" s="406"/>
      <c r="G107" s="406"/>
      <c r="H107" s="406"/>
      <c r="I107" s="406"/>
      <c r="J107" s="406"/>
      <c r="K107" s="406"/>
      <c r="L107" s="406"/>
      <c r="M107" s="406"/>
      <c r="N107" s="406"/>
      <c r="O107" s="406"/>
      <c r="P107" s="406"/>
      <c r="Q107" s="423"/>
      <c r="R107" s="406"/>
      <c r="S107" s="406"/>
      <c r="T107" s="406"/>
      <c r="U107" s="421"/>
      <c r="V107" s="406">
        <f t="shared" si="32"/>
        <v>0</v>
      </c>
      <c r="W107" s="406">
        <f t="shared" si="33"/>
        <v>0</v>
      </c>
    </row>
    <row r="108" spans="1:23" ht="15.6" x14ac:dyDescent="0.3">
      <c r="A108" s="390" t="s">
        <v>281</v>
      </c>
      <c r="B108" s="406"/>
      <c r="C108" s="406"/>
      <c r="D108" s="406"/>
      <c r="E108" s="406"/>
      <c r="F108" s="406"/>
      <c r="G108" s="406"/>
      <c r="H108" s="406"/>
      <c r="I108" s="406"/>
      <c r="J108" s="406"/>
      <c r="K108" s="406"/>
      <c r="L108" s="406"/>
      <c r="M108" s="406"/>
      <c r="N108" s="406"/>
      <c r="O108" s="406"/>
      <c r="P108" s="406"/>
      <c r="Q108" s="423"/>
      <c r="R108" s="406"/>
      <c r="S108" s="406"/>
      <c r="T108" s="406"/>
      <c r="U108" s="421"/>
      <c r="V108" s="406">
        <f t="shared" si="32"/>
        <v>0</v>
      </c>
      <c r="W108" s="406">
        <f t="shared" si="33"/>
        <v>0</v>
      </c>
    </row>
    <row r="109" spans="1:23" ht="16.2" thickBot="1" x14ac:dyDescent="0.35">
      <c r="A109" s="390" t="s">
        <v>300</v>
      </c>
      <c r="B109" s="406"/>
      <c r="C109" s="406"/>
      <c r="D109" s="406"/>
      <c r="E109" s="406">
        <v>3</v>
      </c>
      <c r="F109" s="406"/>
      <c r="G109" s="406"/>
      <c r="H109" s="406"/>
      <c r="I109" s="406">
        <v>21</v>
      </c>
      <c r="J109" s="406"/>
      <c r="K109" s="406"/>
      <c r="L109" s="406"/>
      <c r="M109" s="406"/>
      <c r="N109" s="406"/>
      <c r="O109" s="406"/>
      <c r="P109" s="406"/>
      <c r="Q109" s="406"/>
      <c r="R109" s="406"/>
      <c r="S109" s="414">
        <v>27</v>
      </c>
      <c r="T109" s="423"/>
      <c r="U109" s="421"/>
      <c r="V109" s="406">
        <f t="shared" si="32"/>
        <v>51</v>
      </c>
      <c r="W109" s="406">
        <f>COUNT(B109:U109)</f>
        <v>3</v>
      </c>
    </row>
    <row r="110" spans="1:23" ht="13.8" thickBot="1" x14ac:dyDescent="0.3">
      <c r="B110" s="1" t="s">
        <v>3273</v>
      </c>
      <c r="C110" s="2" t="s">
        <v>3454</v>
      </c>
      <c r="D110" s="3" t="s">
        <v>10</v>
      </c>
      <c r="E110" s="2" t="s">
        <v>17</v>
      </c>
      <c r="F110" s="3" t="s">
        <v>3272</v>
      </c>
      <c r="G110" s="2" t="s">
        <v>9</v>
      </c>
      <c r="H110" s="3" t="s">
        <v>5</v>
      </c>
      <c r="I110" s="2" t="s">
        <v>11</v>
      </c>
      <c r="J110" s="3" t="s">
        <v>24</v>
      </c>
      <c r="K110" s="2" t="s">
        <v>3593</v>
      </c>
      <c r="L110" s="3" t="s">
        <v>3592</v>
      </c>
      <c r="M110" s="2" t="s">
        <v>0</v>
      </c>
      <c r="N110" s="2" t="s">
        <v>14</v>
      </c>
      <c r="O110" s="3" t="s">
        <v>23</v>
      </c>
      <c r="P110" s="2" t="s">
        <v>3455</v>
      </c>
      <c r="Q110" s="3" t="s">
        <v>4</v>
      </c>
      <c r="R110" s="2" t="s">
        <v>3096</v>
      </c>
      <c r="S110" s="3" t="s">
        <v>16</v>
      </c>
      <c r="T110" s="2" t="s">
        <v>3</v>
      </c>
      <c r="U110" s="3" t="s">
        <v>21</v>
      </c>
      <c r="V110" s="407"/>
      <c r="W110" s="407"/>
    </row>
    <row r="111" spans="1:23" ht="17.399999999999999" x14ac:dyDescent="0.3">
      <c r="A111" s="5" t="s">
        <v>311</v>
      </c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407"/>
      <c r="V111" s="407"/>
      <c r="W111" s="407"/>
    </row>
    <row r="112" spans="1:23" ht="15.6" x14ac:dyDescent="0.3">
      <c r="A112" s="389" t="s">
        <v>3515</v>
      </c>
      <c r="B112" s="406"/>
      <c r="C112" s="406"/>
      <c r="D112" s="406"/>
      <c r="E112" s="406"/>
      <c r="F112" s="423"/>
      <c r="G112" s="406"/>
      <c r="H112" s="406"/>
      <c r="I112" s="406"/>
      <c r="J112" s="406"/>
      <c r="K112" s="406"/>
      <c r="L112" s="406"/>
      <c r="M112" s="406"/>
      <c r="N112" s="406"/>
      <c r="O112" s="406"/>
      <c r="P112" s="406"/>
      <c r="Q112" s="406"/>
      <c r="R112" s="414">
        <v>2</v>
      </c>
      <c r="S112" s="406"/>
      <c r="T112" s="406"/>
      <c r="U112" s="421"/>
      <c r="V112" s="406">
        <f>SUM(B112:U112)</f>
        <v>2</v>
      </c>
      <c r="W112" s="406">
        <f>COUNT(B112:U112)</f>
        <v>1</v>
      </c>
    </row>
    <row r="113" spans="1:23" ht="15.6" x14ac:dyDescent="0.3">
      <c r="A113" s="424" t="s">
        <v>1594</v>
      </c>
      <c r="B113" s="406"/>
      <c r="C113" s="406"/>
      <c r="D113" s="406"/>
      <c r="E113" s="414">
        <v>50</v>
      </c>
      <c r="F113" s="406"/>
      <c r="G113" s="406"/>
      <c r="H113" s="406">
        <v>15</v>
      </c>
      <c r="I113" s="406"/>
      <c r="J113" s="406"/>
      <c r="K113" s="406"/>
      <c r="L113" s="406"/>
      <c r="M113" s="406"/>
      <c r="N113" s="406"/>
      <c r="O113" s="406"/>
      <c r="P113" s="406"/>
      <c r="Q113" s="406">
        <v>34</v>
      </c>
      <c r="R113" s="406"/>
      <c r="S113" s="406"/>
      <c r="T113" s="406"/>
      <c r="U113" s="421"/>
      <c r="V113" s="406">
        <f t="shared" ref="V113:V119" si="34">SUM(B113:U113)</f>
        <v>99</v>
      </c>
      <c r="W113" s="406">
        <f t="shared" ref="W113:W119" si="35">COUNT(B113:U113)</f>
        <v>3</v>
      </c>
    </row>
    <row r="114" spans="1:23" ht="15.6" x14ac:dyDescent="0.3">
      <c r="A114" s="424" t="s">
        <v>3169</v>
      </c>
      <c r="B114" s="406"/>
      <c r="C114" s="406"/>
      <c r="D114" s="406"/>
      <c r="E114" s="406"/>
      <c r="F114" s="406"/>
      <c r="G114" s="406"/>
      <c r="H114" s="406"/>
      <c r="I114" s="406"/>
      <c r="J114" s="406"/>
      <c r="K114" s="406"/>
      <c r="L114" s="406"/>
      <c r="M114" s="406"/>
      <c r="N114" s="406"/>
      <c r="O114" s="406"/>
      <c r="P114" s="406"/>
      <c r="Q114" s="406"/>
      <c r="R114" s="406"/>
      <c r="S114" s="406"/>
      <c r="T114" s="406"/>
      <c r="U114" s="421"/>
      <c r="V114" s="406">
        <f t="shared" si="34"/>
        <v>0</v>
      </c>
      <c r="W114" s="406">
        <f t="shared" si="35"/>
        <v>0</v>
      </c>
    </row>
    <row r="115" spans="1:23" ht="15.6" x14ac:dyDescent="0.3">
      <c r="A115" s="425" t="s">
        <v>94</v>
      </c>
      <c r="B115" s="406"/>
      <c r="C115" s="406"/>
      <c r="D115" s="406"/>
      <c r="E115" s="406"/>
      <c r="F115" s="406"/>
      <c r="G115" s="406"/>
      <c r="H115" s="406"/>
      <c r="I115" s="406"/>
      <c r="J115" s="414">
        <v>31</v>
      </c>
      <c r="K115" s="406"/>
      <c r="L115" s="406"/>
      <c r="M115" s="406"/>
      <c r="N115" s="423"/>
      <c r="O115" s="406"/>
      <c r="P115" s="406"/>
      <c r="Q115" s="406"/>
      <c r="R115" s="406"/>
      <c r="S115" s="406">
        <v>27</v>
      </c>
      <c r="T115" s="406"/>
      <c r="U115" s="421"/>
      <c r="V115" s="406">
        <f t="shared" si="34"/>
        <v>58</v>
      </c>
      <c r="W115" s="406">
        <f t="shared" si="35"/>
        <v>2</v>
      </c>
    </row>
    <row r="116" spans="1:23" ht="15.6" x14ac:dyDescent="0.3">
      <c r="A116" s="425" t="s">
        <v>959</v>
      </c>
      <c r="B116" s="406"/>
      <c r="C116" s="406"/>
      <c r="D116" s="406"/>
      <c r="E116" s="406"/>
      <c r="F116" s="406"/>
      <c r="G116" s="406"/>
      <c r="H116" s="406"/>
      <c r="I116" s="423">
        <v>5</v>
      </c>
      <c r="J116" s="406"/>
      <c r="K116" s="406"/>
      <c r="L116" s="406"/>
      <c r="M116" s="406"/>
      <c r="N116" s="406"/>
      <c r="O116" s="406"/>
      <c r="P116" s="406"/>
      <c r="Q116" s="406"/>
      <c r="R116" s="406"/>
      <c r="S116" s="406"/>
      <c r="T116" s="406"/>
      <c r="U116" s="421"/>
      <c r="V116" s="406">
        <f t="shared" si="34"/>
        <v>5</v>
      </c>
      <c r="W116" s="406">
        <f t="shared" si="35"/>
        <v>1</v>
      </c>
    </row>
    <row r="117" spans="1:23" ht="15.6" x14ac:dyDescent="0.3">
      <c r="A117" s="425" t="s">
        <v>3516</v>
      </c>
      <c r="B117" s="406"/>
      <c r="C117" s="406"/>
      <c r="D117" s="406"/>
      <c r="E117" s="406"/>
      <c r="F117" s="406"/>
      <c r="G117" s="406"/>
      <c r="H117" s="406"/>
      <c r="I117" s="406"/>
      <c r="J117" s="406"/>
      <c r="K117" s="406"/>
      <c r="L117" s="406"/>
      <c r="M117" s="406"/>
      <c r="N117" s="406"/>
      <c r="O117" s="406"/>
      <c r="P117" s="406"/>
      <c r="Q117" s="406"/>
      <c r="R117" s="406"/>
      <c r="S117" s="423"/>
      <c r="T117" s="406"/>
      <c r="U117" s="421"/>
      <c r="V117" s="406">
        <f t="shared" si="34"/>
        <v>0</v>
      </c>
      <c r="W117" s="406">
        <f t="shared" si="35"/>
        <v>0</v>
      </c>
    </row>
    <row r="118" spans="1:23" ht="15.6" x14ac:dyDescent="0.3">
      <c r="A118" s="425" t="s">
        <v>547</v>
      </c>
      <c r="B118" s="406"/>
      <c r="C118" s="406"/>
      <c r="D118" s="406"/>
      <c r="E118" s="406"/>
      <c r="F118" s="406"/>
      <c r="G118" s="406"/>
      <c r="H118" s="414">
        <v>1</v>
      </c>
      <c r="I118" s="406"/>
      <c r="J118" s="406"/>
      <c r="K118" s="406"/>
      <c r="L118" s="406"/>
      <c r="M118" s="406"/>
      <c r="N118" s="406"/>
      <c r="O118" s="406"/>
      <c r="P118" s="406"/>
      <c r="Q118" s="406"/>
      <c r="R118" s="406"/>
      <c r="S118" s="406"/>
      <c r="T118" s="406"/>
      <c r="U118" s="421"/>
      <c r="V118" s="406">
        <f t="shared" si="34"/>
        <v>1</v>
      </c>
      <c r="W118" s="406">
        <f t="shared" si="35"/>
        <v>1</v>
      </c>
    </row>
    <row r="119" spans="1:23" ht="15.6" x14ac:dyDescent="0.3">
      <c r="A119" s="427" t="s">
        <v>1811</v>
      </c>
      <c r="B119" s="406"/>
      <c r="C119" s="406"/>
      <c r="D119" s="406"/>
      <c r="E119" s="406">
        <v>1</v>
      </c>
      <c r="F119" s="406"/>
      <c r="G119" s="406"/>
      <c r="H119" s="406"/>
      <c r="I119" s="406"/>
      <c r="J119" s="406"/>
      <c r="K119" s="406"/>
      <c r="L119" s="406"/>
      <c r="M119" s="423"/>
      <c r="N119" s="406"/>
      <c r="O119" s="406"/>
      <c r="P119" s="406">
        <v>2</v>
      </c>
      <c r="Q119" s="406"/>
      <c r="R119" s="414">
        <v>31</v>
      </c>
      <c r="S119" s="406"/>
      <c r="T119" s="406"/>
      <c r="U119" s="421"/>
      <c r="V119" s="406">
        <f t="shared" si="34"/>
        <v>34</v>
      </c>
      <c r="W119" s="406">
        <f t="shared" si="35"/>
        <v>3</v>
      </c>
    </row>
    <row r="120" spans="1:23" ht="17.399999999999999" x14ac:dyDescent="0.3">
      <c r="A120" s="5" t="s">
        <v>342</v>
      </c>
      <c r="B120" s="235"/>
      <c r="C120" s="235"/>
      <c r="D120" s="235"/>
      <c r="E120" s="235"/>
      <c r="F120" s="235"/>
      <c r="G120" s="235"/>
      <c r="H120" s="235"/>
      <c r="I120" s="235"/>
      <c r="J120" s="235"/>
      <c r="K120" s="235"/>
      <c r="L120" s="235"/>
      <c r="M120" s="235"/>
      <c r="N120" s="235"/>
      <c r="O120" s="235"/>
      <c r="P120" s="235"/>
      <c r="Q120" s="235"/>
      <c r="R120" s="235"/>
      <c r="S120" s="235"/>
      <c r="T120" s="235"/>
      <c r="U120" s="407"/>
      <c r="V120" s="407"/>
      <c r="W120" s="407"/>
    </row>
    <row r="121" spans="1:23" ht="15.6" x14ac:dyDescent="0.3">
      <c r="A121" s="389" t="s">
        <v>3517</v>
      </c>
      <c r="B121" s="406"/>
      <c r="C121" s="406"/>
      <c r="D121" s="406"/>
      <c r="E121" s="406"/>
      <c r="F121" s="406"/>
      <c r="G121" s="406"/>
      <c r="H121" s="406"/>
      <c r="I121" s="406"/>
      <c r="J121" s="406"/>
      <c r="K121" s="406"/>
      <c r="L121" s="406"/>
      <c r="M121" s="406"/>
      <c r="N121" s="406"/>
      <c r="O121" s="406"/>
      <c r="P121" s="406"/>
      <c r="Q121" s="406"/>
      <c r="R121" s="406"/>
      <c r="S121" s="406"/>
      <c r="T121" s="406"/>
      <c r="U121" s="421"/>
      <c r="V121" s="406">
        <f>SUM(B121:U121)</f>
        <v>0</v>
      </c>
      <c r="W121" s="406">
        <f>COUNT(B121:U121)</f>
        <v>0</v>
      </c>
    </row>
    <row r="122" spans="1:23" ht="15.6" x14ac:dyDescent="0.3">
      <c r="A122" s="389" t="s">
        <v>3518</v>
      </c>
      <c r="B122" s="406"/>
      <c r="C122" s="406"/>
      <c r="D122" s="406"/>
      <c r="E122" s="406"/>
      <c r="F122" s="406"/>
      <c r="G122" s="406"/>
      <c r="H122" s="406"/>
      <c r="I122" s="406"/>
      <c r="J122" s="406"/>
      <c r="K122" s="406"/>
      <c r="L122" s="406"/>
      <c r="M122" s="406"/>
      <c r="N122" s="406"/>
      <c r="O122" s="406"/>
      <c r="P122" s="406"/>
      <c r="Q122" s="406"/>
      <c r="R122" s="406"/>
      <c r="S122" s="406"/>
      <c r="T122" s="406"/>
      <c r="U122" s="421"/>
      <c r="V122" s="406">
        <f t="shared" ref="V122:V125" si="36">SUM(B122:U122)</f>
        <v>0</v>
      </c>
      <c r="W122" s="406">
        <f t="shared" ref="W122:W125" si="37">COUNT(B122:U122)</f>
        <v>0</v>
      </c>
    </row>
    <row r="123" spans="1:23" ht="15.6" x14ac:dyDescent="0.3">
      <c r="A123" s="389" t="s">
        <v>3519</v>
      </c>
      <c r="B123" s="406"/>
      <c r="C123" s="406"/>
      <c r="D123" s="406"/>
      <c r="E123" s="406"/>
      <c r="F123" s="406"/>
      <c r="G123" s="406"/>
      <c r="H123" s="406"/>
      <c r="I123" s="406"/>
      <c r="J123" s="406"/>
      <c r="K123" s="406"/>
      <c r="L123" s="406"/>
      <c r="M123" s="406"/>
      <c r="N123" s="414">
        <v>13</v>
      </c>
      <c r="O123" s="406"/>
      <c r="P123" s="406"/>
      <c r="Q123" s="406"/>
      <c r="R123" s="406"/>
      <c r="S123" s="406"/>
      <c r="T123" s="406"/>
      <c r="U123" s="421"/>
      <c r="V123" s="406">
        <f t="shared" si="36"/>
        <v>13</v>
      </c>
      <c r="W123" s="406">
        <f t="shared" si="37"/>
        <v>1</v>
      </c>
    </row>
    <row r="124" spans="1:23" ht="15.6" x14ac:dyDescent="0.3">
      <c r="A124" s="389" t="s">
        <v>3520</v>
      </c>
      <c r="B124" s="406"/>
      <c r="C124" s="406"/>
      <c r="D124" s="406"/>
      <c r="E124" s="406"/>
      <c r="F124" s="406"/>
      <c r="G124" s="406"/>
      <c r="H124" s="406"/>
      <c r="I124" s="406"/>
      <c r="J124" s="406"/>
      <c r="K124" s="406"/>
      <c r="L124" s="406"/>
      <c r="M124" s="406"/>
      <c r="N124" s="406"/>
      <c r="O124" s="406"/>
      <c r="P124" s="406"/>
      <c r="Q124" s="406"/>
      <c r="R124" s="406"/>
      <c r="S124" s="406"/>
      <c r="T124" s="406"/>
      <c r="U124" s="421"/>
      <c r="V124" s="406">
        <f t="shared" si="36"/>
        <v>0</v>
      </c>
      <c r="W124" s="406">
        <f t="shared" si="37"/>
        <v>0</v>
      </c>
    </row>
    <row r="125" spans="1:23" ht="15.6" x14ac:dyDescent="0.3">
      <c r="A125" s="389" t="s">
        <v>3521</v>
      </c>
      <c r="B125" s="406"/>
      <c r="C125" s="406"/>
      <c r="D125" s="406"/>
      <c r="E125" s="406"/>
      <c r="F125" s="406"/>
      <c r="G125" s="406"/>
      <c r="H125" s="406"/>
      <c r="I125" s="406"/>
      <c r="J125" s="406"/>
      <c r="K125" s="406"/>
      <c r="L125" s="406"/>
      <c r="M125" s="406"/>
      <c r="N125" s="406"/>
      <c r="O125" s="406"/>
      <c r="P125" s="406"/>
      <c r="Q125" s="406"/>
      <c r="R125" s="406"/>
      <c r="S125" s="406"/>
      <c r="T125" s="406"/>
      <c r="U125" s="421"/>
      <c r="V125" s="406">
        <f t="shared" si="36"/>
        <v>0</v>
      </c>
      <c r="W125" s="406">
        <f t="shared" si="37"/>
        <v>0</v>
      </c>
    </row>
    <row r="126" spans="1:23" ht="15.6" x14ac:dyDescent="0.3">
      <c r="A126" s="389" t="s">
        <v>3522</v>
      </c>
      <c r="B126" s="406"/>
      <c r="C126" s="406"/>
      <c r="D126" s="406"/>
      <c r="E126" s="406"/>
      <c r="F126" s="406"/>
      <c r="G126" s="406"/>
      <c r="H126" s="406"/>
      <c r="I126" s="406"/>
      <c r="J126" s="406"/>
      <c r="K126" s="406"/>
      <c r="L126" s="406"/>
      <c r="M126" s="406"/>
      <c r="N126" s="406"/>
      <c r="O126" s="406"/>
      <c r="P126" s="406"/>
      <c r="Q126" s="406"/>
      <c r="R126" s="406"/>
      <c r="S126" s="406"/>
      <c r="T126" s="406"/>
      <c r="U126" s="421"/>
      <c r="V126" s="406">
        <f t="shared" ref="V126:V132" si="38">SUM(B126:U126)</f>
        <v>0</v>
      </c>
      <c r="W126" s="406">
        <f t="shared" ref="W126:W132" si="39">COUNT(B126:U126)</f>
        <v>0</v>
      </c>
    </row>
    <row r="127" spans="1:23" ht="15.6" x14ac:dyDescent="0.3">
      <c r="A127" s="389" t="s">
        <v>350</v>
      </c>
      <c r="B127" s="406"/>
      <c r="C127" s="406"/>
      <c r="D127" s="406"/>
      <c r="E127" s="406"/>
      <c r="F127" s="406"/>
      <c r="G127" s="406"/>
      <c r="H127" s="423"/>
      <c r="I127" s="406"/>
      <c r="J127" s="406"/>
      <c r="K127" s="406"/>
      <c r="L127" s="406"/>
      <c r="M127" s="406"/>
      <c r="N127" s="406"/>
      <c r="O127" s="406"/>
      <c r="P127" s="406"/>
      <c r="Q127" s="406"/>
      <c r="R127" s="406"/>
      <c r="S127" s="406"/>
      <c r="T127" s="406"/>
      <c r="U127" s="421"/>
      <c r="V127" s="406">
        <f t="shared" si="38"/>
        <v>0</v>
      </c>
      <c r="W127" s="406">
        <f t="shared" si="39"/>
        <v>0</v>
      </c>
    </row>
    <row r="128" spans="1:23" ht="15.6" x14ac:dyDescent="0.3">
      <c r="A128" s="390" t="s">
        <v>3523</v>
      </c>
      <c r="B128" s="406"/>
      <c r="C128" s="406"/>
      <c r="D128" s="406"/>
      <c r="E128" s="406"/>
      <c r="F128" s="406"/>
      <c r="G128" s="406"/>
      <c r="H128" s="406"/>
      <c r="I128" s="406"/>
      <c r="J128" s="406"/>
      <c r="K128" s="406"/>
      <c r="L128" s="406"/>
      <c r="M128" s="406"/>
      <c r="N128" s="406"/>
      <c r="O128" s="406"/>
      <c r="P128" s="406"/>
      <c r="Q128" s="406"/>
      <c r="R128" s="414">
        <v>2</v>
      </c>
      <c r="S128" s="406"/>
      <c r="T128" s="406"/>
      <c r="U128" s="421"/>
      <c r="V128" s="406">
        <f t="shared" si="38"/>
        <v>2</v>
      </c>
      <c r="W128" s="406">
        <f t="shared" si="39"/>
        <v>1</v>
      </c>
    </row>
    <row r="129" spans="1:23" ht="15.6" x14ac:dyDescent="0.3">
      <c r="A129" s="390" t="s">
        <v>399</v>
      </c>
      <c r="B129" s="406"/>
      <c r="C129" s="406"/>
      <c r="D129" s="406"/>
      <c r="E129" s="406"/>
      <c r="F129" s="406"/>
      <c r="G129" s="406"/>
      <c r="H129" s="406"/>
      <c r="I129" s="406"/>
      <c r="J129" s="406"/>
      <c r="K129" s="406"/>
      <c r="L129" s="406"/>
      <c r="M129" s="406"/>
      <c r="N129" s="406"/>
      <c r="O129" s="406"/>
      <c r="P129" s="406"/>
      <c r="Q129" s="406"/>
      <c r="R129" s="406"/>
      <c r="S129" s="406"/>
      <c r="T129" s="406"/>
      <c r="U129" s="421"/>
      <c r="V129" s="406">
        <f t="shared" si="38"/>
        <v>0</v>
      </c>
      <c r="W129" s="406">
        <f t="shared" si="39"/>
        <v>0</v>
      </c>
    </row>
    <row r="130" spans="1:23" ht="15.6" x14ac:dyDescent="0.3">
      <c r="A130" s="390" t="s">
        <v>3524</v>
      </c>
      <c r="B130" s="406"/>
      <c r="C130" s="406"/>
      <c r="D130" s="406"/>
      <c r="E130" s="406"/>
      <c r="F130" s="406"/>
      <c r="G130" s="406"/>
      <c r="H130" s="406"/>
      <c r="I130" s="406"/>
      <c r="J130" s="406"/>
      <c r="K130" s="406"/>
      <c r="L130" s="406"/>
      <c r="M130" s="406"/>
      <c r="N130" s="406"/>
      <c r="O130" s="406"/>
      <c r="P130" s="406"/>
      <c r="Q130" s="406"/>
      <c r="R130" s="406"/>
      <c r="S130" s="406"/>
      <c r="T130" s="406"/>
      <c r="U130" s="421"/>
      <c r="V130" s="406">
        <f t="shared" si="38"/>
        <v>0</v>
      </c>
      <c r="W130" s="406">
        <f t="shared" si="39"/>
        <v>0</v>
      </c>
    </row>
    <row r="131" spans="1:23" ht="15.6" x14ac:dyDescent="0.3">
      <c r="A131" s="390" t="s">
        <v>3525</v>
      </c>
      <c r="B131" s="406"/>
      <c r="C131" s="406"/>
      <c r="D131" s="406"/>
      <c r="E131" s="406"/>
      <c r="F131" s="406"/>
      <c r="G131" s="406"/>
      <c r="H131" s="406"/>
      <c r="I131" s="406"/>
      <c r="J131" s="406"/>
      <c r="K131" s="406"/>
      <c r="L131" s="406"/>
      <c r="M131" s="406"/>
      <c r="N131" s="406"/>
      <c r="O131" s="406"/>
      <c r="P131" s="406"/>
      <c r="Q131" s="406"/>
      <c r="R131" s="406"/>
      <c r="S131" s="406"/>
      <c r="T131" s="406"/>
      <c r="U131" s="421"/>
      <c r="V131" s="406">
        <f t="shared" si="38"/>
        <v>0</v>
      </c>
      <c r="W131" s="406">
        <f t="shared" si="39"/>
        <v>0</v>
      </c>
    </row>
    <row r="132" spans="1:23" ht="15.6" x14ac:dyDescent="0.3">
      <c r="A132" s="390" t="s">
        <v>3349</v>
      </c>
      <c r="B132" s="406"/>
      <c r="C132" s="406"/>
      <c r="D132" s="406"/>
      <c r="E132" s="406"/>
      <c r="F132" s="406"/>
      <c r="G132" s="406"/>
      <c r="H132" s="406"/>
      <c r="I132" s="406"/>
      <c r="J132" s="406"/>
      <c r="K132" s="406"/>
      <c r="L132" s="406"/>
      <c r="M132" s="406"/>
      <c r="N132" s="406"/>
      <c r="O132" s="406"/>
      <c r="P132" s="406"/>
      <c r="Q132" s="406"/>
      <c r="R132" s="406"/>
      <c r="S132" s="406"/>
      <c r="T132" s="406"/>
      <c r="U132" s="421"/>
      <c r="V132" s="406">
        <f t="shared" si="38"/>
        <v>0</v>
      </c>
      <c r="W132" s="406">
        <f t="shared" si="39"/>
        <v>0</v>
      </c>
    </row>
    <row r="133" spans="1:23" ht="18" thickBot="1" x14ac:dyDescent="0.35">
      <c r="B133" s="235"/>
      <c r="C133" s="235"/>
      <c r="D133" s="235"/>
      <c r="E133" s="235"/>
      <c r="F133" s="235"/>
      <c r="G133" s="235"/>
      <c r="H133" s="235"/>
      <c r="I133" s="235"/>
      <c r="J133" s="235"/>
      <c r="K133" s="235"/>
      <c r="L133" s="235"/>
      <c r="M133" s="235"/>
      <c r="N133" s="235"/>
      <c r="O133" s="235"/>
      <c r="P133" s="235"/>
      <c r="Q133" s="235"/>
      <c r="R133" s="235"/>
      <c r="S133" s="235"/>
      <c r="T133" s="235"/>
      <c r="U133" s="235"/>
      <c r="V133" s="419"/>
      <c r="W133" s="235"/>
    </row>
    <row r="134" spans="1:23" ht="18" thickBot="1" x14ac:dyDescent="0.35">
      <c r="A134" s="5" t="s">
        <v>26</v>
      </c>
      <c r="B134" s="2">
        <f t="shared" ref="B134:U134" si="40">SUM(B4:B132)</f>
        <v>15</v>
      </c>
      <c r="C134" s="2">
        <f t="shared" si="40"/>
        <v>31</v>
      </c>
      <c r="D134" s="2">
        <f t="shared" si="40"/>
        <v>11</v>
      </c>
      <c r="E134" s="2">
        <f t="shared" si="40"/>
        <v>68</v>
      </c>
      <c r="F134" s="2">
        <f t="shared" si="40"/>
        <v>0</v>
      </c>
      <c r="G134" s="2">
        <f t="shared" si="40"/>
        <v>0</v>
      </c>
      <c r="H134" s="2">
        <f t="shared" si="40"/>
        <v>95</v>
      </c>
      <c r="I134" s="2">
        <f t="shared" si="40"/>
        <v>36</v>
      </c>
      <c r="J134" s="2">
        <f t="shared" si="40"/>
        <v>53</v>
      </c>
      <c r="K134" s="2">
        <f t="shared" si="40"/>
        <v>60</v>
      </c>
      <c r="L134" s="2">
        <f t="shared" si="40"/>
        <v>86</v>
      </c>
      <c r="M134" s="2">
        <f t="shared" si="40"/>
        <v>57</v>
      </c>
      <c r="N134" s="2">
        <f t="shared" si="40"/>
        <v>44</v>
      </c>
      <c r="O134" s="2">
        <f t="shared" si="40"/>
        <v>98</v>
      </c>
      <c r="P134" s="2">
        <f t="shared" si="40"/>
        <v>104</v>
      </c>
      <c r="Q134" s="2">
        <f t="shared" si="40"/>
        <v>88</v>
      </c>
      <c r="R134" s="2">
        <f t="shared" si="40"/>
        <v>96</v>
      </c>
      <c r="S134" s="2">
        <f t="shared" si="40"/>
        <v>73</v>
      </c>
      <c r="T134" s="2">
        <f t="shared" si="40"/>
        <v>145</v>
      </c>
      <c r="U134" s="1">
        <f t="shared" si="40"/>
        <v>258</v>
      </c>
      <c r="V134" s="420" t="s">
        <v>22</v>
      </c>
      <c r="W134" s="235"/>
    </row>
    <row r="135" spans="1:23" x14ac:dyDescent="0.25">
      <c r="B135" s="235"/>
      <c r="C135" s="235"/>
      <c r="D135" s="235"/>
      <c r="E135" s="235"/>
      <c r="F135" s="235"/>
      <c r="G135" s="235"/>
      <c r="H135" s="235"/>
      <c r="I135" s="235"/>
      <c r="J135" s="235"/>
      <c r="K135" s="235"/>
      <c r="L135" s="235"/>
      <c r="M135" s="235"/>
      <c r="N135" s="235"/>
      <c r="O135" s="235"/>
      <c r="P135" s="235"/>
      <c r="Q135" s="235"/>
      <c r="R135" s="235"/>
      <c r="S135" s="235"/>
      <c r="T135" s="235"/>
      <c r="U135" s="235"/>
      <c r="V135" s="235"/>
      <c r="W135" s="235"/>
    </row>
    <row r="136" spans="1:23" ht="18" thickBot="1" x14ac:dyDescent="0.35">
      <c r="A136" s="5" t="s">
        <v>371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407"/>
      <c r="W136" s="407"/>
    </row>
    <row r="137" spans="1:23" ht="18" thickBot="1" x14ac:dyDescent="0.35">
      <c r="A137" s="397" t="s">
        <v>372</v>
      </c>
      <c r="B137" s="1" t="s">
        <v>3273</v>
      </c>
      <c r="C137" s="2" t="s">
        <v>3454</v>
      </c>
      <c r="D137" s="3" t="s">
        <v>10</v>
      </c>
      <c r="E137" s="2" t="s">
        <v>17</v>
      </c>
      <c r="F137" s="3" t="s">
        <v>3272</v>
      </c>
      <c r="G137" s="2" t="s">
        <v>9</v>
      </c>
      <c r="H137" s="3" t="s">
        <v>5</v>
      </c>
      <c r="I137" s="2" t="s">
        <v>11</v>
      </c>
      <c r="J137" s="3" t="s">
        <v>24</v>
      </c>
      <c r="K137" s="2" t="s">
        <v>3593</v>
      </c>
      <c r="L137" s="3" t="s">
        <v>3592</v>
      </c>
      <c r="M137" s="2" t="s">
        <v>0</v>
      </c>
      <c r="N137" s="2" t="s">
        <v>14</v>
      </c>
      <c r="O137" s="3" t="s">
        <v>23</v>
      </c>
      <c r="P137" s="2" t="s">
        <v>3455</v>
      </c>
      <c r="Q137" s="3" t="s">
        <v>4</v>
      </c>
      <c r="R137" s="2" t="s">
        <v>3096</v>
      </c>
      <c r="S137" s="3" t="s">
        <v>16</v>
      </c>
      <c r="T137" s="2" t="s">
        <v>3</v>
      </c>
      <c r="U137" s="3" t="s">
        <v>21</v>
      </c>
      <c r="V137" s="407"/>
      <c r="W137" s="407"/>
    </row>
    <row r="138" spans="1:23" ht="15.6" x14ac:dyDescent="0.3">
      <c r="A138" s="428" t="s">
        <v>3526</v>
      </c>
      <c r="B138" s="412"/>
      <c r="C138" s="412"/>
      <c r="D138" s="412"/>
      <c r="E138" s="412"/>
      <c r="F138" s="412"/>
      <c r="G138" s="412"/>
      <c r="H138" s="412"/>
      <c r="I138" s="412"/>
      <c r="J138" s="412"/>
      <c r="K138" s="412"/>
      <c r="L138" s="412"/>
      <c r="M138" s="412"/>
      <c r="N138" s="412"/>
      <c r="O138" s="412"/>
      <c r="P138" s="412"/>
      <c r="Q138" s="412"/>
      <c r="R138" s="412"/>
      <c r="S138" s="440">
        <v>3</v>
      </c>
      <c r="T138" s="412"/>
      <c r="U138" s="412"/>
      <c r="V138" s="406">
        <f>SUM(B138:U138)</f>
        <v>3</v>
      </c>
      <c r="W138" s="406">
        <f>COUNT(B138:U138)</f>
        <v>1</v>
      </c>
    </row>
    <row r="139" spans="1:23" ht="14.4" x14ac:dyDescent="0.3">
      <c r="A139" s="429" t="s">
        <v>3527</v>
      </c>
      <c r="B139" s="406"/>
      <c r="C139" s="406"/>
      <c r="D139" s="406"/>
      <c r="E139" s="406"/>
      <c r="F139" s="406"/>
      <c r="G139" s="406"/>
      <c r="H139" s="406"/>
      <c r="I139" s="406"/>
      <c r="J139" s="406"/>
      <c r="K139" s="406"/>
      <c r="L139" s="406"/>
      <c r="M139" s="406"/>
      <c r="N139" s="406"/>
      <c r="O139" s="406"/>
      <c r="P139" s="406"/>
      <c r="Q139" s="406"/>
      <c r="R139" s="406"/>
      <c r="S139" s="406"/>
      <c r="T139" s="406"/>
      <c r="U139" s="406"/>
      <c r="V139" s="406">
        <f t="shared" ref="V139:V147" si="41">SUM(B139:U139)</f>
        <v>0</v>
      </c>
      <c r="W139" s="406">
        <f t="shared" ref="W139:W147" si="42">COUNT(B139:U139)</f>
        <v>0</v>
      </c>
    </row>
    <row r="140" spans="1:23" ht="15.6" x14ac:dyDescent="0.3">
      <c r="A140" s="430" t="s">
        <v>3528</v>
      </c>
      <c r="B140" s="406"/>
      <c r="C140" s="406"/>
      <c r="D140" s="423"/>
      <c r="E140" s="406"/>
      <c r="F140" s="406"/>
      <c r="G140" s="406"/>
      <c r="H140" s="406"/>
      <c r="I140" s="406"/>
      <c r="J140" s="406"/>
      <c r="K140" s="406"/>
      <c r="L140" s="406"/>
      <c r="M140" s="406"/>
      <c r="N140" s="406"/>
      <c r="O140" s="406"/>
      <c r="P140" s="406"/>
      <c r="Q140" s="406"/>
      <c r="R140" s="406"/>
      <c r="S140" s="406"/>
      <c r="T140" s="406"/>
      <c r="U140" s="406"/>
      <c r="V140" s="406">
        <f t="shared" si="41"/>
        <v>0</v>
      </c>
      <c r="W140" s="406">
        <f t="shared" si="42"/>
        <v>0</v>
      </c>
    </row>
    <row r="141" spans="1:23" ht="15.6" x14ac:dyDescent="0.3">
      <c r="A141" s="431" t="s">
        <v>3529</v>
      </c>
      <c r="B141" s="406"/>
      <c r="C141" s="406"/>
      <c r="D141" s="406"/>
      <c r="E141" s="406"/>
      <c r="F141" s="406"/>
      <c r="G141" s="406"/>
      <c r="H141" s="406"/>
      <c r="I141" s="406"/>
      <c r="J141" s="406"/>
      <c r="K141" s="406"/>
      <c r="L141" s="406"/>
      <c r="M141" s="406"/>
      <c r="N141" s="406"/>
      <c r="O141" s="406"/>
      <c r="P141" s="406"/>
      <c r="Q141" s="406"/>
      <c r="R141" s="423"/>
      <c r="S141" s="406"/>
      <c r="T141" s="406"/>
      <c r="U141" s="406"/>
      <c r="V141" s="406">
        <f t="shared" si="41"/>
        <v>0</v>
      </c>
      <c r="W141" s="406">
        <f t="shared" si="42"/>
        <v>0</v>
      </c>
    </row>
    <row r="142" spans="1:23" ht="15.6" x14ac:dyDescent="0.3">
      <c r="A142" s="430" t="s">
        <v>3530</v>
      </c>
      <c r="B142" s="406"/>
      <c r="C142" s="406"/>
      <c r="D142" s="406"/>
      <c r="E142" s="423"/>
      <c r="F142" s="406"/>
      <c r="G142" s="406"/>
      <c r="H142" s="406"/>
      <c r="I142" s="406"/>
      <c r="J142" s="406"/>
      <c r="K142" s="406"/>
      <c r="L142" s="414">
        <v>3</v>
      </c>
      <c r="M142" s="406"/>
      <c r="N142" s="406"/>
      <c r="O142" s="406"/>
      <c r="P142" s="406"/>
      <c r="Q142" s="406"/>
      <c r="R142" s="406"/>
      <c r="S142" s="406"/>
      <c r="T142" s="406"/>
      <c r="U142" s="406"/>
      <c r="V142" s="406">
        <f t="shared" si="41"/>
        <v>3</v>
      </c>
      <c r="W142" s="406">
        <f t="shared" si="42"/>
        <v>1</v>
      </c>
    </row>
    <row r="143" spans="1:23" ht="15.6" x14ac:dyDescent="0.3">
      <c r="A143" s="425" t="s">
        <v>1052</v>
      </c>
      <c r="B143" s="406"/>
      <c r="C143" s="406"/>
      <c r="D143" s="406"/>
      <c r="E143" s="406"/>
      <c r="F143" s="406"/>
      <c r="G143" s="406"/>
      <c r="H143" s="406"/>
      <c r="I143" s="406"/>
      <c r="J143" s="406"/>
      <c r="K143" s="406"/>
      <c r="L143" s="406"/>
      <c r="M143" s="406"/>
      <c r="N143" s="406"/>
      <c r="O143" s="406"/>
      <c r="P143" s="406"/>
      <c r="Q143" s="406"/>
      <c r="R143" s="423"/>
      <c r="S143" s="406"/>
      <c r="T143" s="406"/>
      <c r="U143" s="406"/>
      <c r="V143" s="406">
        <f t="shared" si="41"/>
        <v>0</v>
      </c>
      <c r="W143" s="406">
        <f t="shared" si="42"/>
        <v>0</v>
      </c>
    </row>
    <row r="144" spans="1:23" ht="15.6" x14ac:dyDescent="0.3">
      <c r="A144" s="425" t="s">
        <v>3218</v>
      </c>
      <c r="B144" s="406"/>
      <c r="C144" s="406"/>
      <c r="D144" s="406"/>
      <c r="E144" s="406"/>
      <c r="F144" s="406"/>
      <c r="G144" s="406"/>
      <c r="H144" s="406"/>
      <c r="I144" s="406"/>
      <c r="J144" s="406"/>
      <c r="K144" s="406"/>
      <c r="L144" s="406"/>
      <c r="M144" s="406"/>
      <c r="N144" s="406"/>
      <c r="O144" s="406"/>
      <c r="P144" s="406"/>
      <c r="Q144" s="406"/>
      <c r="R144" s="406"/>
      <c r="S144" s="406"/>
      <c r="T144" s="406"/>
      <c r="U144" s="406"/>
      <c r="V144" s="406">
        <f t="shared" si="41"/>
        <v>0</v>
      </c>
      <c r="W144" s="406">
        <f t="shared" si="42"/>
        <v>0</v>
      </c>
    </row>
    <row r="145" spans="1:23" ht="15.6" x14ac:dyDescent="0.3">
      <c r="A145" s="425" t="s">
        <v>3531</v>
      </c>
      <c r="B145" s="406"/>
      <c r="C145" s="406"/>
      <c r="D145" s="406"/>
      <c r="E145" s="406"/>
      <c r="F145" s="406"/>
      <c r="G145" s="406"/>
      <c r="H145" s="406"/>
      <c r="I145" s="406"/>
      <c r="J145" s="406"/>
      <c r="K145" s="406"/>
      <c r="L145" s="406"/>
      <c r="M145" s="406"/>
      <c r="N145" s="406"/>
      <c r="O145" s="406"/>
      <c r="P145" s="406"/>
      <c r="Q145" s="406"/>
      <c r="R145" s="406"/>
      <c r="S145" s="406"/>
      <c r="T145" s="406"/>
      <c r="U145" s="406"/>
      <c r="V145" s="406">
        <f t="shared" si="41"/>
        <v>0</v>
      </c>
      <c r="W145" s="406">
        <f t="shared" si="42"/>
        <v>0</v>
      </c>
    </row>
    <row r="146" spans="1:23" ht="15.6" x14ac:dyDescent="0.3">
      <c r="A146" s="425" t="s">
        <v>3532</v>
      </c>
      <c r="B146" s="406"/>
      <c r="C146" s="406"/>
      <c r="D146" s="406"/>
      <c r="E146" s="406"/>
      <c r="F146" s="406"/>
      <c r="G146" s="406"/>
      <c r="H146" s="406"/>
      <c r="I146" s="406"/>
      <c r="J146" s="406"/>
      <c r="K146" s="406"/>
      <c r="L146" s="414">
        <v>4</v>
      </c>
      <c r="M146" s="406"/>
      <c r="N146" s="406"/>
      <c r="O146" s="406"/>
      <c r="P146" s="406"/>
      <c r="Q146" s="406"/>
      <c r="R146" s="406"/>
      <c r="S146" s="406"/>
      <c r="T146" s="406"/>
      <c r="U146" s="406"/>
      <c r="V146" s="406">
        <f t="shared" si="41"/>
        <v>4</v>
      </c>
      <c r="W146" s="406">
        <f t="shared" si="42"/>
        <v>1</v>
      </c>
    </row>
    <row r="147" spans="1:23" ht="15.6" x14ac:dyDescent="0.3">
      <c r="A147" s="425" t="s">
        <v>3358</v>
      </c>
      <c r="B147" s="406"/>
      <c r="C147" s="406"/>
      <c r="D147" s="406"/>
      <c r="E147" s="406"/>
      <c r="F147" s="406"/>
      <c r="G147" s="406"/>
      <c r="H147" s="406"/>
      <c r="I147" s="406"/>
      <c r="J147" s="406"/>
      <c r="K147" s="406"/>
      <c r="L147" s="406"/>
      <c r="M147" s="406"/>
      <c r="N147" s="406"/>
      <c r="O147" s="406"/>
      <c r="P147" s="406"/>
      <c r="Q147" s="406"/>
      <c r="R147" s="406"/>
      <c r="S147" s="406"/>
      <c r="T147" s="406"/>
      <c r="U147" s="406"/>
      <c r="V147" s="406">
        <f t="shared" si="41"/>
        <v>0</v>
      </c>
      <c r="W147" s="406">
        <f t="shared" si="42"/>
        <v>0</v>
      </c>
    </row>
    <row r="148" spans="1:23" ht="17.399999999999999" x14ac:dyDescent="0.3">
      <c r="A148" s="5" t="s">
        <v>395</v>
      </c>
      <c r="B148" s="235"/>
      <c r="C148" s="235"/>
      <c r="D148" s="235"/>
      <c r="E148" s="235"/>
      <c r="F148" s="235"/>
      <c r="G148" s="235"/>
      <c r="H148" s="235"/>
      <c r="I148" s="235"/>
      <c r="J148" s="235"/>
      <c r="K148" s="235"/>
      <c r="L148" s="235"/>
      <c r="M148" s="235"/>
      <c r="N148" s="235"/>
      <c r="O148" s="235"/>
      <c r="P148" s="235"/>
      <c r="Q148" s="235"/>
      <c r="R148" s="235"/>
      <c r="S148" s="235"/>
      <c r="T148" s="235"/>
      <c r="U148" s="235"/>
      <c r="V148" s="407"/>
      <c r="W148" s="407"/>
    </row>
    <row r="149" spans="1:23" ht="15.6" x14ac:dyDescent="0.3">
      <c r="A149" s="390" t="s">
        <v>216</v>
      </c>
      <c r="B149" s="441"/>
      <c r="C149" s="406"/>
      <c r="D149" s="406"/>
      <c r="E149" s="406"/>
      <c r="F149" s="406"/>
      <c r="G149" s="406"/>
      <c r="H149" s="406"/>
      <c r="I149" s="406"/>
      <c r="J149" s="406"/>
      <c r="K149" s="406"/>
      <c r="L149" s="406"/>
      <c r="M149" s="406"/>
      <c r="N149" s="414">
        <v>33</v>
      </c>
      <c r="O149" s="406"/>
      <c r="P149" s="406"/>
      <c r="Q149" s="406"/>
      <c r="R149" s="406"/>
      <c r="S149" s="406"/>
      <c r="T149" s="406"/>
      <c r="U149" s="406"/>
      <c r="V149" s="406">
        <f>SUM(B149:U149)</f>
        <v>33</v>
      </c>
      <c r="W149" s="406">
        <f>COUNT(B149:U149)</f>
        <v>1</v>
      </c>
    </row>
    <row r="150" spans="1:23" ht="15.6" x14ac:dyDescent="0.3">
      <c r="A150" s="390" t="s">
        <v>3227</v>
      </c>
      <c r="B150" s="441"/>
      <c r="C150" s="406"/>
      <c r="D150" s="406"/>
      <c r="E150" s="406"/>
      <c r="F150" s="406"/>
      <c r="G150" s="406"/>
      <c r="H150" s="406"/>
      <c r="I150" s="406"/>
      <c r="J150" s="406"/>
      <c r="K150" s="406"/>
      <c r="L150" s="406"/>
      <c r="M150" s="406"/>
      <c r="N150" s="406"/>
      <c r="O150" s="406"/>
      <c r="P150" s="406"/>
      <c r="Q150" s="406"/>
      <c r="R150" s="406"/>
      <c r="S150" s="406"/>
      <c r="T150" s="406"/>
      <c r="U150" s="406"/>
      <c r="V150" s="406">
        <f t="shared" ref="V150:V151" si="43">SUM(B150:U150)</f>
        <v>0</v>
      </c>
      <c r="W150" s="406">
        <f t="shared" ref="W150:W151" si="44">COUNT(B150:U150)</f>
        <v>0</v>
      </c>
    </row>
    <row r="151" spans="1:23" ht="15.6" x14ac:dyDescent="0.3">
      <c r="A151" s="390" t="s">
        <v>120</v>
      </c>
      <c r="B151" s="441"/>
      <c r="C151" s="406"/>
      <c r="D151" s="406"/>
      <c r="E151" s="406"/>
      <c r="F151" s="406"/>
      <c r="G151" s="406"/>
      <c r="H151" s="406"/>
      <c r="I151" s="406"/>
      <c r="J151" s="406"/>
      <c r="K151" s="406"/>
      <c r="L151" s="406"/>
      <c r="M151" s="406"/>
      <c r="N151" s="406"/>
      <c r="O151" s="406"/>
      <c r="P151" s="406"/>
      <c r="Q151" s="406"/>
      <c r="R151" s="406"/>
      <c r="S151" s="406"/>
      <c r="T151" s="423"/>
      <c r="U151" s="406"/>
      <c r="V151" s="406">
        <f t="shared" si="43"/>
        <v>0</v>
      </c>
      <c r="W151" s="406">
        <f t="shared" si="44"/>
        <v>0</v>
      </c>
    </row>
    <row r="152" spans="1:23" ht="17.399999999999999" x14ac:dyDescent="0.3">
      <c r="A152" s="5" t="s">
        <v>51</v>
      </c>
      <c r="B152" s="235"/>
      <c r="C152" s="235"/>
      <c r="D152" s="235"/>
      <c r="E152" s="235"/>
      <c r="F152" s="235"/>
      <c r="G152" s="235"/>
      <c r="H152" s="235"/>
      <c r="I152" s="235"/>
      <c r="J152" s="235"/>
      <c r="K152" s="235"/>
      <c r="L152" s="235"/>
      <c r="M152" s="235"/>
      <c r="N152" s="235"/>
      <c r="O152" s="235"/>
      <c r="P152" s="235"/>
      <c r="Q152" s="235"/>
      <c r="R152" s="235"/>
      <c r="S152" s="235"/>
      <c r="T152" s="235"/>
      <c r="U152" s="235"/>
      <c r="V152" s="407"/>
      <c r="W152" s="407"/>
    </row>
    <row r="153" spans="1:23" ht="15.6" x14ac:dyDescent="0.3">
      <c r="A153" s="399" t="s">
        <v>3533</v>
      </c>
      <c r="B153" s="406"/>
      <c r="C153" s="406"/>
      <c r="D153" s="406"/>
      <c r="E153" s="406"/>
      <c r="F153" s="406"/>
      <c r="G153" s="406"/>
      <c r="H153" s="406">
        <v>4</v>
      </c>
      <c r="I153" s="406"/>
      <c r="J153" s="406"/>
      <c r="K153" s="406"/>
      <c r="L153" s="406"/>
      <c r="M153" s="406"/>
      <c r="N153" s="414">
        <v>27</v>
      </c>
      <c r="O153" s="406"/>
      <c r="P153" s="406"/>
      <c r="Q153" s="406"/>
      <c r="R153" s="406"/>
      <c r="S153" s="423"/>
      <c r="T153" s="406"/>
      <c r="U153" s="406"/>
      <c r="V153" s="406">
        <f>SUM(B153:U153)</f>
        <v>31</v>
      </c>
      <c r="W153" s="406">
        <f>COUNT(B153:U153)</f>
        <v>2</v>
      </c>
    </row>
    <row r="154" spans="1:23" ht="15.6" x14ac:dyDescent="0.3">
      <c r="A154" s="399" t="s">
        <v>3221</v>
      </c>
      <c r="B154" s="406"/>
      <c r="C154" s="406"/>
      <c r="D154" s="406"/>
      <c r="E154" s="406"/>
      <c r="F154" s="406"/>
      <c r="G154" s="406"/>
      <c r="H154" s="406"/>
      <c r="I154" s="406"/>
      <c r="J154" s="406"/>
      <c r="K154" s="406"/>
      <c r="L154" s="406"/>
      <c r="M154" s="406"/>
      <c r="N154" s="406"/>
      <c r="O154" s="406"/>
      <c r="P154" s="406"/>
      <c r="Q154" s="406"/>
      <c r="R154" s="406"/>
      <c r="S154" s="406"/>
      <c r="T154" s="406"/>
      <c r="U154" s="406"/>
      <c r="V154" s="406">
        <f t="shared" ref="V154:V159" si="45">SUM(B154:U154)</f>
        <v>0</v>
      </c>
      <c r="W154" s="406">
        <f t="shared" ref="W154:W159" si="46">COUNT(B154:U154)</f>
        <v>0</v>
      </c>
    </row>
    <row r="155" spans="1:23" ht="15.6" x14ac:dyDescent="0.3">
      <c r="A155" s="399" t="s">
        <v>1098</v>
      </c>
      <c r="B155" s="406"/>
      <c r="C155" s="406"/>
      <c r="D155" s="406"/>
      <c r="E155" s="406"/>
      <c r="F155" s="406"/>
      <c r="G155" s="406"/>
      <c r="H155" s="406"/>
      <c r="I155" s="406"/>
      <c r="J155" s="406"/>
      <c r="K155" s="423"/>
      <c r="L155" s="406"/>
      <c r="M155" s="406"/>
      <c r="N155" s="414">
        <v>17</v>
      </c>
      <c r="O155" s="406"/>
      <c r="P155" s="406"/>
      <c r="Q155" s="406"/>
      <c r="R155" s="406"/>
      <c r="S155" s="406"/>
      <c r="T155" s="406"/>
      <c r="U155" s="406"/>
      <c r="V155" s="406">
        <f t="shared" si="45"/>
        <v>17</v>
      </c>
      <c r="W155" s="406">
        <f t="shared" si="46"/>
        <v>1</v>
      </c>
    </row>
    <row r="156" spans="1:23" ht="15.6" x14ac:dyDescent="0.3">
      <c r="A156" s="399" t="s">
        <v>3534</v>
      </c>
      <c r="B156" s="406"/>
      <c r="C156" s="423"/>
      <c r="D156" s="406"/>
      <c r="E156" s="406"/>
      <c r="F156" s="406"/>
      <c r="G156" s="406"/>
      <c r="H156" s="406"/>
      <c r="I156" s="406"/>
      <c r="J156" s="406"/>
      <c r="K156" s="406"/>
      <c r="L156" s="406"/>
      <c r="M156" s="406"/>
      <c r="N156" s="406"/>
      <c r="O156" s="406"/>
      <c r="P156" s="406"/>
      <c r="Q156" s="406"/>
      <c r="R156" s="406"/>
      <c r="S156" s="406"/>
      <c r="T156" s="406"/>
      <c r="U156" s="406"/>
      <c r="V156" s="406">
        <f t="shared" si="45"/>
        <v>0</v>
      </c>
      <c r="W156" s="406">
        <f t="shared" si="46"/>
        <v>0</v>
      </c>
    </row>
    <row r="157" spans="1:23" ht="15.6" x14ac:dyDescent="0.3">
      <c r="A157" s="389" t="s">
        <v>3369</v>
      </c>
      <c r="B157" s="406"/>
      <c r="C157" s="406"/>
      <c r="D157" s="406"/>
      <c r="E157" s="406"/>
      <c r="F157" s="406"/>
      <c r="G157" s="406"/>
      <c r="H157" s="406"/>
      <c r="I157" s="406"/>
      <c r="J157" s="406"/>
      <c r="K157" s="406"/>
      <c r="L157" s="406"/>
      <c r="M157" s="406"/>
      <c r="N157" s="406"/>
      <c r="O157" s="406"/>
      <c r="P157" s="406"/>
      <c r="Q157" s="406"/>
      <c r="R157" s="406"/>
      <c r="S157" s="406"/>
      <c r="T157" s="406"/>
      <c r="U157" s="406"/>
      <c r="V157" s="406">
        <f t="shared" si="45"/>
        <v>0</v>
      </c>
      <c r="W157" s="406">
        <f t="shared" si="46"/>
        <v>0</v>
      </c>
    </row>
    <row r="158" spans="1:23" ht="15.6" x14ac:dyDescent="0.3">
      <c r="A158" s="425" t="s">
        <v>868</v>
      </c>
      <c r="B158" s="406"/>
      <c r="C158" s="406"/>
      <c r="D158" s="406"/>
      <c r="E158" s="406"/>
      <c r="F158" s="406"/>
      <c r="G158" s="406"/>
      <c r="H158" s="406">
        <v>1</v>
      </c>
      <c r="I158" s="406"/>
      <c r="J158" s="406"/>
      <c r="K158" s="406"/>
      <c r="L158" s="406"/>
      <c r="M158" s="406"/>
      <c r="N158" s="406"/>
      <c r="O158" s="406"/>
      <c r="P158" s="406"/>
      <c r="Q158" s="406"/>
      <c r="R158" s="406"/>
      <c r="S158" s="414">
        <v>41</v>
      </c>
      <c r="T158" s="406"/>
      <c r="U158" s="406"/>
      <c r="V158" s="406">
        <f t="shared" si="45"/>
        <v>42</v>
      </c>
      <c r="W158" s="406">
        <f t="shared" si="46"/>
        <v>2</v>
      </c>
    </row>
    <row r="159" spans="1:23" ht="16.2" thickBot="1" x14ac:dyDescent="0.35">
      <c r="A159" s="425" t="s">
        <v>3535</v>
      </c>
      <c r="B159" s="406"/>
      <c r="C159" s="406"/>
      <c r="D159" s="406"/>
      <c r="E159" s="406">
        <v>1</v>
      </c>
      <c r="F159" s="406"/>
      <c r="G159" s="414">
        <v>43</v>
      </c>
      <c r="H159" s="406"/>
      <c r="I159" s="406"/>
      <c r="J159" s="406"/>
      <c r="K159" s="406"/>
      <c r="L159" s="406"/>
      <c r="M159" s="406"/>
      <c r="N159" s="406"/>
      <c r="O159" s="406"/>
      <c r="P159" s="406"/>
      <c r="Q159" s="406">
        <v>25</v>
      </c>
      <c r="R159" s="406"/>
      <c r="S159" s="406"/>
      <c r="T159" s="406"/>
      <c r="U159" s="406"/>
      <c r="V159" s="406">
        <f t="shared" si="45"/>
        <v>69</v>
      </c>
      <c r="W159" s="406">
        <f t="shared" si="46"/>
        <v>3</v>
      </c>
    </row>
    <row r="160" spans="1:23" ht="13.8" thickBot="1" x14ac:dyDescent="0.3">
      <c r="B160" s="1" t="s">
        <v>3273</v>
      </c>
      <c r="C160" s="2" t="s">
        <v>3454</v>
      </c>
      <c r="D160" s="3" t="s">
        <v>10</v>
      </c>
      <c r="E160" s="2" t="s">
        <v>17</v>
      </c>
      <c r="F160" s="3" t="s">
        <v>3272</v>
      </c>
      <c r="G160" s="2" t="s">
        <v>9</v>
      </c>
      <c r="H160" s="3" t="s">
        <v>5</v>
      </c>
      <c r="I160" s="2" t="s">
        <v>11</v>
      </c>
      <c r="J160" s="3" t="s">
        <v>24</v>
      </c>
      <c r="K160" s="2" t="s">
        <v>3593</v>
      </c>
      <c r="L160" s="3" t="s">
        <v>3592</v>
      </c>
      <c r="M160" s="2" t="s">
        <v>0</v>
      </c>
      <c r="N160" s="2" t="s">
        <v>14</v>
      </c>
      <c r="O160" s="3" t="s">
        <v>23</v>
      </c>
      <c r="P160" s="2" t="s">
        <v>3455</v>
      </c>
      <c r="Q160" s="3" t="s">
        <v>4</v>
      </c>
      <c r="R160" s="2" t="s">
        <v>3096</v>
      </c>
      <c r="S160" s="3" t="s">
        <v>16</v>
      </c>
      <c r="T160" s="2" t="s">
        <v>3</v>
      </c>
      <c r="U160" s="3" t="s">
        <v>21</v>
      </c>
      <c r="V160" s="235"/>
      <c r="W160" s="235"/>
    </row>
    <row r="161" spans="1:23" ht="17.399999999999999" x14ac:dyDescent="0.3">
      <c r="A161" s="5" t="s">
        <v>441</v>
      </c>
      <c r="B161" s="235"/>
      <c r="C161" s="235"/>
      <c r="D161" s="235"/>
      <c r="E161" s="235"/>
      <c r="F161" s="235"/>
      <c r="G161" s="235"/>
      <c r="H161" s="235"/>
      <c r="I161" s="235"/>
      <c r="J161" s="235"/>
      <c r="K161" s="235"/>
      <c r="L161" s="235"/>
      <c r="M161" s="235"/>
      <c r="N161" s="235"/>
      <c r="O161" s="235"/>
      <c r="P161" s="235"/>
      <c r="Q161" s="235"/>
      <c r="R161" s="235"/>
      <c r="S161" s="235"/>
      <c r="T161" s="235"/>
      <c r="U161" s="235"/>
      <c r="V161" s="407"/>
      <c r="W161" s="407"/>
    </row>
    <row r="162" spans="1:23" ht="15.6" x14ac:dyDescent="0.3">
      <c r="A162" s="399" t="s">
        <v>3387</v>
      </c>
      <c r="B162" s="406"/>
      <c r="C162" s="406"/>
      <c r="D162" s="406"/>
      <c r="E162" s="406"/>
      <c r="F162" s="406"/>
      <c r="G162" s="406"/>
      <c r="H162" s="406"/>
      <c r="I162" s="406"/>
      <c r="J162" s="406"/>
      <c r="K162" s="406"/>
      <c r="L162" s="406"/>
      <c r="M162" s="406"/>
      <c r="N162" s="406"/>
      <c r="O162" s="406"/>
      <c r="P162" s="406"/>
      <c r="Q162" s="406"/>
      <c r="R162" s="406"/>
      <c r="S162" s="406">
        <v>3</v>
      </c>
      <c r="T162" s="414">
        <v>13</v>
      </c>
      <c r="U162" s="406"/>
      <c r="V162" s="406">
        <f>SUM(B162:U162)</f>
        <v>16</v>
      </c>
      <c r="W162" s="406">
        <f>COUNT(B162:U162)</f>
        <v>2</v>
      </c>
    </row>
    <row r="163" spans="1:23" ht="15.6" x14ac:dyDescent="0.3">
      <c r="A163" s="433" t="s">
        <v>3536</v>
      </c>
      <c r="B163" s="406"/>
      <c r="C163" s="406"/>
      <c r="D163" s="406"/>
      <c r="E163" s="406"/>
      <c r="F163" s="406"/>
      <c r="G163" s="406"/>
      <c r="H163" s="406"/>
      <c r="I163" s="406"/>
      <c r="J163" s="406"/>
      <c r="K163" s="406"/>
      <c r="L163" s="406"/>
      <c r="M163" s="406"/>
      <c r="N163" s="406"/>
      <c r="O163" s="406"/>
      <c r="P163" s="406"/>
      <c r="Q163" s="406"/>
      <c r="R163" s="406"/>
      <c r="S163" s="406"/>
      <c r="T163" s="414">
        <v>7</v>
      </c>
      <c r="U163" s="406"/>
      <c r="V163" s="406">
        <f t="shared" ref="V163:V167" si="47">SUM(B163:U163)</f>
        <v>7</v>
      </c>
      <c r="W163" s="406">
        <f t="shared" ref="W163:W167" si="48">COUNT(B163:U163)</f>
        <v>1</v>
      </c>
    </row>
    <row r="164" spans="1:23" ht="15.6" x14ac:dyDescent="0.3">
      <c r="A164" s="433" t="s">
        <v>3537</v>
      </c>
      <c r="B164" s="406"/>
      <c r="C164" s="406"/>
      <c r="D164" s="406"/>
      <c r="E164" s="406"/>
      <c r="F164" s="406"/>
      <c r="G164" s="406"/>
      <c r="H164" s="406"/>
      <c r="I164" s="406"/>
      <c r="J164" s="406"/>
      <c r="K164" s="406"/>
      <c r="L164" s="406"/>
      <c r="M164" s="406"/>
      <c r="N164" s="406"/>
      <c r="O164" s="406"/>
      <c r="P164" s="406"/>
      <c r="Q164" s="406"/>
      <c r="R164" s="406"/>
      <c r="S164" s="406"/>
      <c r="T164" s="406"/>
      <c r="U164" s="406"/>
      <c r="V164" s="406">
        <f t="shared" si="47"/>
        <v>0</v>
      </c>
      <c r="W164" s="406">
        <f t="shared" si="48"/>
        <v>0</v>
      </c>
    </row>
    <row r="165" spans="1:23" ht="15.6" x14ac:dyDescent="0.3">
      <c r="A165" s="433" t="s">
        <v>3132</v>
      </c>
      <c r="B165" s="406"/>
      <c r="C165" s="406"/>
      <c r="D165" s="406"/>
      <c r="E165" s="406"/>
      <c r="F165" s="406"/>
      <c r="G165" s="406"/>
      <c r="H165" s="406"/>
      <c r="I165" s="406"/>
      <c r="J165" s="406"/>
      <c r="K165" s="406"/>
      <c r="L165" s="406"/>
      <c r="M165" s="406"/>
      <c r="N165" s="406"/>
      <c r="O165" s="406"/>
      <c r="P165" s="406"/>
      <c r="Q165" s="406"/>
      <c r="R165" s="406"/>
      <c r="S165" s="406"/>
      <c r="T165" s="406"/>
      <c r="U165" s="406"/>
      <c r="V165" s="406">
        <f t="shared" si="47"/>
        <v>0</v>
      </c>
      <c r="W165" s="406">
        <f t="shared" si="48"/>
        <v>0</v>
      </c>
    </row>
    <row r="166" spans="1:23" ht="15.6" x14ac:dyDescent="0.3">
      <c r="A166" s="433" t="s">
        <v>3199</v>
      </c>
      <c r="B166" s="406"/>
      <c r="C166" s="406"/>
      <c r="D166" s="406"/>
      <c r="E166" s="406"/>
      <c r="F166" s="406"/>
      <c r="G166" s="406"/>
      <c r="H166" s="406"/>
      <c r="I166" s="406"/>
      <c r="J166" s="406"/>
      <c r="K166" s="406"/>
      <c r="L166" s="406"/>
      <c r="M166" s="406"/>
      <c r="N166" s="406"/>
      <c r="O166" s="406"/>
      <c r="P166" s="406"/>
      <c r="Q166" s="406"/>
      <c r="R166" s="406"/>
      <c r="S166" s="406"/>
      <c r="T166" s="406"/>
      <c r="U166" s="406"/>
      <c r="V166" s="406">
        <f t="shared" si="47"/>
        <v>0</v>
      </c>
      <c r="W166" s="406">
        <f t="shared" si="48"/>
        <v>0</v>
      </c>
    </row>
    <row r="167" spans="1:23" ht="15.6" x14ac:dyDescent="0.3">
      <c r="A167" s="433" t="s">
        <v>3538</v>
      </c>
      <c r="B167" s="406"/>
      <c r="C167" s="406"/>
      <c r="D167" s="406"/>
      <c r="E167" s="406"/>
      <c r="F167" s="406"/>
      <c r="G167" s="406"/>
      <c r="H167" s="406"/>
      <c r="I167" s="406"/>
      <c r="J167" s="406"/>
      <c r="K167" s="406"/>
      <c r="L167" s="406"/>
      <c r="M167" s="406"/>
      <c r="N167" s="406"/>
      <c r="O167" s="406"/>
      <c r="P167" s="406"/>
      <c r="Q167" s="406"/>
      <c r="R167" s="406"/>
      <c r="S167" s="406"/>
      <c r="T167" s="406"/>
      <c r="U167" s="406"/>
      <c r="V167" s="406">
        <f t="shared" si="47"/>
        <v>0</v>
      </c>
      <c r="W167" s="406">
        <f t="shared" si="48"/>
        <v>0</v>
      </c>
    </row>
    <row r="168" spans="1:23" ht="15.6" x14ac:dyDescent="0.3">
      <c r="A168" s="432" t="s">
        <v>448</v>
      </c>
      <c r="B168" s="406"/>
      <c r="C168" s="406"/>
      <c r="D168" s="406"/>
      <c r="E168" s="406"/>
      <c r="F168" s="406"/>
      <c r="G168" s="406"/>
      <c r="H168" s="423"/>
      <c r="I168" s="406"/>
      <c r="J168" s="406"/>
      <c r="K168" s="406"/>
      <c r="L168" s="406"/>
      <c r="M168" s="406"/>
      <c r="N168" s="406"/>
      <c r="O168" s="406"/>
      <c r="P168" s="406"/>
      <c r="Q168" s="406"/>
      <c r="R168" s="406"/>
      <c r="S168" s="406"/>
      <c r="T168" s="406"/>
      <c r="U168" s="406"/>
      <c r="V168" s="406">
        <f t="shared" ref="V168:V172" si="49">SUM(B168:U168)</f>
        <v>0</v>
      </c>
      <c r="W168" s="406">
        <f t="shared" ref="W168:W172" si="50">COUNT(B168:U168)</f>
        <v>0</v>
      </c>
    </row>
    <row r="169" spans="1:23" ht="15.6" x14ac:dyDescent="0.3">
      <c r="A169" s="425" t="s">
        <v>3165</v>
      </c>
      <c r="B169" s="406"/>
      <c r="C169" s="406"/>
      <c r="D169" s="406"/>
      <c r="E169" s="406"/>
      <c r="F169" s="406"/>
      <c r="G169" s="406"/>
      <c r="H169" s="406"/>
      <c r="I169" s="406"/>
      <c r="J169" s="406"/>
      <c r="K169" s="406"/>
      <c r="L169" s="406"/>
      <c r="M169" s="406"/>
      <c r="N169" s="406"/>
      <c r="O169" s="406"/>
      <c r="P169" s="406"/>
      <c r="Q169" s="406"/>
      <c r="R169" s="406"/>
      <c r="S169" s="406"/>
      <c r="T169" s="414">
        <v>33</v>
      </c>
      <c r="U169" s="406"/>
      <c r="V169" s="406">
        <f t="shared" si="49"/>
        <v>33</v>
      </c>
      <c r="W169" s="406">
        <f t="shared" si="50"/>
        <v>1</v>
      </c>
    </row>
    <row r="170" spans="1:23" ht="15.6" x14ac:dyDescent="0.3">
      <c r="A170" s="425" t="s">
        <v>3539</v>
      </c>
      <c r="B170" s="406"/>
      <c r="C170" s="406"/>
      <c r="D170" s="406"/>
      <c r="E170" s="406"/>
      <c r="F170" s="406"/>
      <c r="G170" s="406"/>
      <c r="H170" s="406"/>
      <c r="I170" s="406"/>
      <c r="J170" s="406"/>
      <c r="K170" s="406"/>
      <c r="L170" s="406"/>
      <c r="M170" s="406"/>
      <c r="N170" s="406"/>
      <c r="O170" s="406"/>
      <c r="P170" s="406"/>
      <c r="Q170" s="406"/>
      <c r="R170" s="406"/>
      <c r="S170" s="406"/>
      <c r="T170" s="406"/>
      <c r="U170" s="406"/>
      <c r="V170" s="406">
        <f t="shared" si="49"/>
        <v>0</v>
      </c>
      <c r="W170" s="406">
        <f t="shared" si="50"/>
        <v>0</v>
      </c>
    </row>
    <row r="171" spans="1:23" ht="15.6" x14ac:dyDescent="0.3">
      <c r="A171" s="425" t="s">
        <v>1184</v>
      </c>
      <c r="B171" s="406"/>
      <c r="C171" s="406"/>
      <c r="D171" s="406"/>
      <c r="E171" s="406"/>
      <c r="F171" s="406"/>
      <c r="G171" s="406"/>
      <c r="H171" s="423"/>
      <c r="I171" s="406"/>
      <c r="J171" s="406"/>
      <c r="K171" s="406"/>
      <c r="L171" s="406"/>
      <c r="M171" s="406"/>
      <c r="N171" s="406"/>
      <c r="O171" s="406"/>
      <c r="P171" s="406"/>
      <c r="Q171" s="406"/>
      <c r="R171" s="406"/>
      <c r="S171" s="406"/>
      <c r="T171" s="414">
        <v>1</v>
      </c>
      <c r="U171" s="406"/>
      <c r="V171" s="406">
        <f t="shared" si="49"/>
        <v>1</v>
      </c>
      <c r="W171" s="406">
        <f t="shared" si="50"/>
        <v>1</v>
      </c>
    </row>
    <row r="172" spans="1:23" ht="15.6" x14ac:dyDescent="0.3">
      <c r="A172" s="425" t="s">
        <v>3540</v>
      </c>
      <c r="B172" s="406"/>
      <c r="C172" s="423"/>
      <c r="D172" s="406"/>
      <c r="E172" s="406"/>
      <c r="F172" s="414">
        <v>72</v>
      </c>
      <c r="G172" s="406"/>
      <c r="H172" s="406"/>
      <c r="I172" s="406"/>
      <c r="J172" s="406"/>
      <c r="K172" s="406"/>
      <c r="L172" s="406"/>
      <c r="M172" s="406"/>
      <c r="N172" s="406"/>
      <c r="O172" s="406"/>
      <c r="P172" s="406"/>
      <c r="Q172" s="406"/>
      <c r="R172" s="406"/>
      <c r="S172" s="406">
        <v>11</v>
      </c>
      <c r="T172" s="406">
        <v>37</v>
      </c>
      <c r="U172" s="406"/>
      <c r="V172" s="406">
        <f t="shared" si="49"/>
        <v>120</v>
      </c>
      <c r="W172" s="406">
        <f t="shared" si="50"/>
        <v>3</v>
      </c>
    </row>
    <row r="173" spans="1:23" ht="17.399999999999999" x14ac:dyDescent="0.3">
      <c r="A173" s="5" t="s">
        <v>472</v>
      </c>
      <c r="B173" s="235"/>
      <c r="C173" s="235"/>
      <c r="D173" s="235"/>
      <c r="E173" s="235"/>
      <c r="F173" s="235"/>
      <c r="G173" s="235"/>
      <c r="H173" s="235"/>
      <c r="I173" s="235"/>
      <c r="J173" s="235"/>
      <c r="K173" s="235"/>
      <c r="L173" s="235"/>
      <c r="M173" s="235"/>
      <c r="N173" s="235"/>
      <c r="O173" s="235"/>
      <c r="P173" s="235"/>
      <c r="Q173" s="235"/>
      <c r="R173" s="235"/>
      <c r="S173" s="235"/>
      <c r="T173" s="235"/>
      <c r="U173" s="235"/>
      <c r="V173" s="235"/>
      <c r="W173" s="235"/>
    </row>
    <row r="174" spans="1:23" ht="15.6" x14ac:dyDescent="0.3">
      <c r="A174" s="399" t="s">
        <v>3541</v>
      </c>
      <c r="B174" s="406"/>
      <c r="C174" s="406"/>
      <c r="D174" s="406"/>
      <c r="E174" s="406"/>
      <c r="F174" s="406"/>
      <c r="G174" s="406"/>
      <c r="H174" s="406"/>
      <c r="I174" s="423">
        <v>32</v>
      </c>
      <c r="J174" s="406"/>
      <c r="K174" s="406"/>
      <c r="L174" s="406"/>
      <c r="M174" s="406"/>
      <c r="N174" s="406"/>
      <c r="O174" s="406"/>
      <c r="P174" s="406"/>
      <c r="Q174" s="406"/>
      <c r="R174" s="406">
        <v>2</v>
      </c>
      <c r="S174" s="406"/>
      <c r="T174" s="406">
        <v>23</v>
      </c>
      <c r="U174" s="406"/>
      <c r="V174" s="406">
        <f>SUM(B174:U174)</f>
        <v>57</v>
      </c>
      <c r="W174" s="406">
        <f>COUNT(B174:U174)</f>
        <v>3</v>
      </c>
    </row>
    <row r="175" spans="1:23" ht="15.6" x14ac:dyDescent="0.3">
      <c r="A175" s="399" t="s">
        <v>3542</v>
      </c>
      <c r="B175" s="406"/>
      <c r="C175" s="406"/>
      <c r="D175" s="406"/>
      <c r="E175" s="406"/>
      <c r="F175" s="406"/>
      <c r="G175" s="406"/>
      <c r="H175" s="406"/>
      <c r="I175" s="406"/>
      <c r="J175" s="406"/>
      <c r="K175" s="406"/>
      <c r="L175" s="406"/>
      <c r="M175" s="406"/>
      <c r="N175" s="406"/>
      <c r="O175" s="406"/>
      <c r="P175" s="406"/>
      <c r="Q175" s="406"/>
      <c r="R175" s="406"/>
      <c r="S175" s="406"/>
      <c r="T175" s="406"/>
      <c r="U175" s="406"/>
      <c r="V175" s="406">
        <f t="shared" ref="V175:V184" si="51">SUM(B175:U175)</f>
        <v>0</v>
      </c>
      <c r="W175" s="406">
        <f t="shared" ref="W175:W184" si="52">COUNT(B175:U175)</f>
        <v>0</v>
      </c>
    </row>
    <row r="176" spans="1:23" ht="15.6" x14ac:dyDescent="0.3">
      <c r="A176" s="399" t="s">
        <v>474</v>
      </c>
      <c r="B176" s="406"/>
      <c r="C176" s="406"/>
      <c r="D176" s="406"/>
      <c r="E176" s="406"/>
      <c r="F176" s="406"/>
      <c r="G176" s="406"/>
      <c r="H176" s="406"/>
      <c r="I176" s="406"/>
      <c r="J176" s="406"/>
      <c r="K176" s="406"/>
      <c r="L176" s="406"/>
      <c r="M176" s="406"/>
      <c r="N176" s="406"/>
      <c r="O176" s="406"/>
      <c r="P176" s="406"/>
      <c r="Q176" s="406"/>
      <c r="R176" s="406"/>
      <c r="S176" s="406"/>
      <c r="T176" s="406"/>
      <c r="U176" s="406"/>
      <c r="V176" s="406">
        <f t="shared" ref="V176:V178" si="53">SUM(B176:U176)</f>
        <v>0</v>
      </c>
      <c r="W176" s="406">
        <f t="shared" ref="W176:W178" si="54">COUNT(B176:U176)</f>
        <v>0</v>
      </c>
    </row>
    <row r="177" spans="1:23" ht="15.6" x14ac:dyDescent="0.3">
      <c r="A177" s="401" t="s">
        <v>3205</v>
      </c>
      <c r="B177" s="406"/>
      <c r="C177" s="406"/>
      <c r="D177" s="406"/>
      <c r="E177" s="406"/>
      <c r="F177" s="406"/>
      <c r="G177" s="406"/>
      <c r="H177" s="406"/>
      <c r="I177" s="406"/>
      <c r="J177" s="406"/>
      <c r="K177" s="406"/>
      <c r="L177" s="406"/>
      <c r="M177" s="406"/>
      <c r="N177" s="406"/>
      <c r="O177" s="406"/>
      <c r="P177" s="406"/>
      <c r="Q177" s="406"/>
      <c r="R177" s="406"/>
      <c r="S177" s="406"/>
      <c r="T177" s="406"/>
      <c r="U177" s="406"/>
      <c r="V177" s="406">
        <f t="shared" si="53"/>
        <v>0</v>
      </c>
      <c r="W177" s="406">
        <f t="shared" si="54"/>
        <v>0</v>
      </c>
    </row>
    <row r="178" spans="1:23" ht="15.6" x14ac:dyDescent="0.3">
      <c r="A178" s="399" t="s">
        <v>3543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406"/>
      <c r="M178" s="406"/>
      <c r="N178" s="406"/>
      <c r="O178" s="406"/>
      <c r="P178" s="406"/>
      <c r="Q178" s="406"/>
      <c r="R178" s="406"/>
      <c r="S178" s="406"/>
      <c r="T178" s="406"/>
      <c r="U178" s="406"/>
      <c r="V178" s="406">
        <f t="shared" si="53"/>
        <v>0</v>
      </c>
      <c r="W178" s="406">
        <f t="shared" si="54"/>
        <v>0</v>
      </c>
    </row>
    <row r="179" spans="1:23" ht="15.6" x14ac:dyDescent="0.3">
      <c r="A179" s="399" t="s">
        <v>3544</v>
      </c>
      <c r="B179" s="406"/>
      <c r="C179" s="406"/>
      <c r="D179" s="406"/>
      <c r="E179" s="406"/>
      <c r="F179" s="406"/>
      <c r="G179" s="406"/>
      <c r="H179" s="406"/>
      <c r="I179" s="406"/>
      <c r="J179" s="406"/>
      <c r="K179" s="406"/>
      <c r="L179" s="406"/>
      <c r="M179" s="406"/>
      <c r="N179" s="406"/>
      <c r="O179" s="406"/>
      <c r="P179" s="406"/>
      <c r="Q179" s="406"/>
      <c r="R179" s="406"/>
      <c r="S179" s="406"/>
      <c r="T179" s="406"/>
      <c r="U179" s="406"/>
      <c r="V179" s="406">
        <f t="shared" si="51"/>
        <v>0</v>
      </c>
      <c r="W179" s="406">
        <f t="shared" si="52"/>
        <v>0</v>
      </c>
    </row>
    <row r="180" spans="1:23" ht="15.6" x14ac:dyDescent="0.3">
      <c r="A180" s="390" t="s">
        <v>3545</v>
      </c>
      <c r="B180" s="406"/>
      <c r="C180" s="406"/>
      <c r="D180" s="406"/>
      <c r="E180" s="406"/>
      <c r="F180" s="406"/>
      <c r="G180" s="406"/>
      <c r="H180" s="406"/>
      <c r="I180" s="406"/>
      <c r="J180" s="406"/>
      <c r="K180" s="406"/>
      <c r="L180" s="406"/>
      <c r="M180" s="406"/>
      <c r="N180" s="406"/>
      <c r="O180" s="406"/>
      <c r="P180" s="406"/>
      <c r="Q180" s="406"/>
      <c r="R180" s="406"/>
      <c r="S180" s="406"/>
      <c r="T180" s="406"/>
      <c r="U180" s="406"/>
      <c r="V180" s="406">
        <f t="shared" si="51"/>
        <v>0</v>
      </c>
      <c r="W180" s="406">
        <f t="shared" si="52"/>
        <v>0</v>
      </c>
    </row>
    <row r="181" spans="1:23" ht="15.6" x14ac:dyDescent="0.3">
      <c r="A181" s="390" t="s">
        <v>239</v>
      </c>
      <c r="B181" s="406"/>
      <c r="C181" s="406"/>
      <c r="D181" s="406"/>
      <c r="E181" s="406"/>
      <c r="F181" s="406"/>
      <c r="G181" s="406"/>
      <c r="H181" s="406"/>
      <c r="I181" s="406"/>
      <c r="J181" s="406"/>
      <c r="K181" s="406"/>
      <c r="L181" s="406"/>
      <c r="M181" s="406"/>
      <c r="N181" s="406"/>
      <c r="O181" s="406"/>
      <c r="P181" s="406"/>
      <c r="Q181" s="406"/>
      <c r="R181" s="406"/>
      <c r="S181" s="406"/>
      <c r="T181" s="406"/>
      <c r="U181" s="406"/>
      <c r="V181" s="406">
        <f t="shared" si="51"/>
        <v>0</v>
      </c>
      <c r="W181" s="406">
        <f t="shared" si="52"/>
        <v>0</v>
      </c>
    </row>
    <row r="182" spans="1:23" ht="15.6" x14ac:dyDescent="0.3">
      <c r="A182" s="390" t="s">
        <v>3546</v>
      </c>
      <c r="B182" s="406"/>
      <c r="C182" s="406"/>
      <c r="D182" s="406"/>
      <c r="E182" s="406"/>
      <c r="F182" s="406"/>
      <c r="G182" s="406"/>
      <c r="H182" s="406"/>
      <c r="I182" s="406"/>
      <c r="J182" s="406"/>
      <c r="K182" s="406"/>
      <c r="L182" s="406"/>
      <c r="M182" s="406"/>
      <c r="N182" s="406"/>
      <c r="O182" s="406"/>
      <c r="P182" s="406"/>
      <c r="Q182" s="406"/>
      <c r="R182" s="406"/>
      <c r="S182" s="406"/>
      <c r="T182" s="414">
        <v>6</v>
      </c>
      <c r="U182" s="406"/>
      <c r="V182" s="406">
        <f t="shared" si="51"/>
        <v>6</v>
      </c>
      <c r="W182" s="406">
        <f t="shared" si="52"/>
        <v>1</v>
      </c>
    </row>
    <row r="183" spans="1:23" ht="15.6" x14ac:dyDescent="0.3">
      <c r="A183" s="390" t="s">
        <v>3386</v>
      </c>
      <c r="B183" s="406"/>
      <c r="C183" s="406"/>
      <c r="D183" s="406"/>
      <c r="E183" s="406">
        <v>1</v>
      </c>
      <c r="F183" s="406"/>
      <c r="G183" s="406"/>
      <c r="H183" s="406"/>
      <c r="I183" s="406"/>
      <c r="J183" s="406"/>
      <c r="K183" s="406"/>
      <c r="L183" s="406"/>
      <c r="M183" s="414">
        <v>5</v>
      </c>
      <c r="N183" s="406"/>
      <c r="O183" s="406"/>
      <c r="P183" s="406"/>
      <c r="Q183" s="406"/>
      <c r="R183" s="406"/>
      <c r="S183" s="406"/>
      <c r="T183" s="406"/>
      <c r="U183" s="406"/>
      <c r="V183" s="406">
        <f t="shared" si="51"/>
        <v>6</v>
      </c>
      <c r="W183" s="406">
        <f t="shared" si="52"/>
        <v>2</v>
      </c>
    </row>
    <row r="184" spans="1:23" ht="15.6" x14ac:dyDescent="0.3">
      <c r="A184" s="390" t="s">
        <v>3547</v>
      </c>
      <c r="B184" s="406"/>
      <c r="C184" s="423"/>
      <c r="D184" s="406"/>
      <c r="E184" s="406"/>
      <c r="F184" s="406"/>
      <c r="G184" s="406"/>
      <c r="H184" s="406"/>
      <c r="I184" s="406"/>
      <c r="J184" s="406"/>
      <c r="K184" s="406"/>
      <c r="L184" s="406"/>
      <c r="M184" s="406"/>
      <c r="N184" s="406"/>
      <c r="O184" s="406"/>
      <c r="P184" s="406"/>
      <c r="Q184" s="406"/>
      <c r="R184" s="406"/>
      <c r="S184" s="406"/>
      <c r="T184" s="406"/>
      <c r="U184" s="406"/>
      <c r="V184" s="406">
        <f t="shared" si="51"/>
        <v>0</v>
      </c>
      <c r="W184" s="406">
        <f t="shared" si="52"/>
        <v>0</v>
      </c>
    </row>
    <row r="185" spans="1:23" ht="17.399999999999999" x14ac:dyDescent="0.3">
      <c r="A185" s="5" t="s">
        <v>495</v>
      </c>
      <c r="B185" s="235"/>
      <c r="C185" s="235"/>
      <c r="D185" s="235"/>
      <c r="E185" s="235"/>
      <c r="F185" s="235"/>
      <c r="G185" s="235"/>
      <c r="H185" s="235"/>
      <c r="I185" s="235"/>
      <c r="J185" s="235"/>
      <c r="K185" s="235"/>
      <c r="L185" s="235"/>
      <c r="M185" s="235"/>
      <c r="N185" s="235"/>
      <c r="O185" s="235"/>
      <c r="P185" s="235"/>
      <c r="Q185" s="235"/>
      <c r="R185" s="235"/>
      <c r="S185" s="235"/>
      <c r="T185" s="235"/>
      <c r="U185" s="235"/>
      <c r="V185" s="235"/>
      <c r="W185" s="235"/>
    </row>
    <row r="186" spans="1:23" ht="15.6" x14ac:dyDescent="0.3">
      <c r="A186" s="399" t="s">
        <v>3548</v>
      </c>
      <c r="B186" s="406"/>
      <c r="C186" s="406"/>
      <c r="D186" s="406"/>
      <c r="E186" s="406"/>
      <c r="F186" s="406"/>
      <c r="G186" s="406"/>
      <c r="H186" s="406"/>
      <c r="I186" s="406"/>
      <c r="J186" s="406"/>
      <c r="K186" s="414">
        <v>20</v>
      </c>
      <c r="L186" s="406"/>
      <c r="M186" s="406"/>
      <c r="N186" s="406"/>
      <c r="O186" s="406"/>
      <c r="P186" s="406"/>
      <c r="Q186" s="406"/>
      <c r="R186" s="406"/>
      <c r="S186" s="406"/>
      <c r="T186" s="406"/>
      <c r="U186" s="406"/>
      <c r="V186" s="406">
        <f>SUM(B186:U186)</f>
        <v>20</v>
      </c>
      <c r="W186" s="406">
        <f>COUNT(B186:U186)</f>
        <v>1</v>
      </c>
    </row>
    <row r="187" spans="1:23" ht="15.6" x14ac:dyDescent="0.3">
      <c r="A187" s="424" t="s">
        <v>1372</v>
      </c>
      <c r="B187" s="406"/>
      <c r="C187" s="406"/>
      <c r="D187" s="406"/>
      <c r="E187" s="406"/>
      <c r="F187" s="406"/>
      <c r="G187" s="406"/>
      <c r="H187" s="406"/>
      <c r="I187" s="406"/>
      <c r="J187" s="406"/>
      <c r="K187" s="406"/>
      <c r="L187" s="406"/>
      <c r="M187" s="406"/>
      <c r="N187" s="406"/>
      <c r="O187" s="406"/>
      <c r="P187" s="406"/>
      <c r="Q187" s="406">
        <v>3</v>
      </c>
      <c r="R187" s="406"/>
      <c r="S187" s="406"/>
      <c r="T187" s="406"/>
      <c r="U187" s="406"/>
      <c r="V187" s="406">
        <f t="shared" ref="V187:V192" si="55">SUM(B187:U187)</f>
        <v>3</v>
      </c>
      <c r="W187" s="406">
        <f t="shared" ref="W187:W192" si="56">COUNT(B187:U187)</f>
        <v>1</v>
      </c>
    </row>
    <row r="188" spans="1:23" ht="15.6" x14ac:dyDescent="0.3">
      <c r="A188" s="424" t="s">
        <v>783</v>
      </c>
      <c r="B188" s="406"/>
      <c r="C188" s="406"/>
      <c r="D188" s="406"/>
      <c r="E188" s="406"/>
      <c r="F188" s="406"/>
      <c r="G188" s="406"/>
      <c r="H188" s="406"/>
      <c r="I188" s="406"/>
      <c r="J188" s="406"/>
      <c r="K188" s="406"/>
      <c r="L188" s="406"/>
      <c r="M188" s="406"/>
      <c r="N188" s="406"/>
      <c r="O188" s="406"/>
      <c r="P188" s="406"/>
      <c r="Q188" s="406"/>
      <c r="R188" s="406"/>
      <c r="S188" s="406"/>
      <c r="T188" s="406"/>
      <c r="U188" s="406"/>
      <c r="V188" s="406">
        <f t="shared" si="55"/>
        <v>0</v>
      </c>
      <c r="W188" s="406">
        <f t="shared" si="56"/>
        <v>0</v>
      </c>
    </row>
    <row r="189" spans="1:23" ht="15.6" x14ac:dyDescent="0.3">
      <c r="A189" s="425" t="s">
        <v>3549</v>
      </c>
      <c r="B189" s="406"/>
      <c r="C189" s="406"/>
      <c r="D189" s="406"/>
      <c r="E189" s="406"/>
      <c r="F189" s="423"/>
      <c r="G189" s="406"/>
      <c r="H189" s="406"/>
      <c r="I189" s="406"/>
      <c r="J189" s="406"/>
      <c r="K189" s="406">
        <v>50</v>
      </c>
      <c r="L189" s="406"/>
      <c r="M189" s="414">
        <v>60</v>
      </c>
      <c r="N189" s="406"/>
      <c r="O189" s="406"/>
      <c r="P189" s="406"/>
      <c r="Q189" s="406">
        <v>25</v>
      </c>
      <c r="R189" s="406"/>
      <c r="S189" s="406"/>
      <c r="T189" s="406"/>
      <c r="U189" s="406"/>
      <c r="V189" s="406">
        <f t="shared" si="55"/>
        <v>135</v>
      </c>
      <c r="W189" s="406">
        <f t="shared" si="56"/>
        <v>3</v>
      </c>
    </row>
    <row r="190" spans="1:23" ht="15.6" x14ac:dyDescent="0.3">
      <c r="A190" s="425" t="s">
        <v>1195</v>
      </c>
      <c r="B190" s="406"/>
      <c r="C190" s="406"/>
      <c r="D190" s="406"/>
      <c r="E190" s="406"/>
      <c r="F190" s="406"/>
      <c r="G190" s="406"/>
      <c r="H190" s="406"/>
      <c r="I190" s="406"/>
      <c r="J190" s="406"/>
      <c r="K190" s="406"/>
      <c r="L190" s="406"/>
      <c r="M190" s="406"/>
      <c r="N190" s="406"/>
      <c r="O190" s="406"/>
      <c r="P190" s="406"/>
      <c r="Q190" s="406"/>
      <c r="R190" s="406"/>
      <c r="S190" s="406"/>
      <c r="T190" s="406"/>
      <c r="U190" s="406"/>
      <c r="V190" s="406">
        <f t="shared" si="55"/>
        <v>0</v>
      </c>
      <c r="W190" s="406">
        <f t="shared" si="56"/>
        <v>0</v>
      </c>
    </row>
    <row r="191" spans="1:23" ht="15.6" x14ac:dyDescent="0.3">
      <c r="A191" s="425" t="s">
        <v>688</v>
      </c>
      <c r="B191" s="406"/>
      <c r="C191" s="406"/>
      <c r="D191" s="406"/>
      <c r="E191" s="406"/>
      <c r="F191" s="406"/>
      <c r="G191" s="406"/>
      <c r="H191" s="406"/>
      <c r="I191" s="406"/>
      <c r="J191" s="406"/>
      <c r="K191" s="406"/>
      <c r="L191" s="406"/>
      <c r="M191" s="406"/>
      <c r="N191" s="414">
        <v>23</v>
      </c>
      <c r="O191" s="406"/>
      <c r="P191" s="406"/>
      <c r="Q191" s="406"/>
      <c r="R191" s="406"/>
      <c r="S191" s="423"/>
      <c r="T191" s="406"/>
      <c r="U191" s="406"/>
      <c r="V191" s="406">
        <f t="shared" si="55"/>
        <v>23</v>
      </c>
      <c r="W191" s="406">
        <f t="shared" si="56"/>
        <v>1</v>
      </c>
    </row>
    <row r="192" spans="1:23" ht="16.2" thickBot="1" x14ac:dyDescent="0.35">
      <c r="A192" s="425" t="s">
        <v>303</v>
      </c>
      <c r="B192" s="406"/>
      <c r="C192" s="406"/>
      <c r="D192" s="406"/>
      <c r="E192" s="406"/>
      <c r="F192" s="406"/>
      <c r="G192" s="406"/>
      <c r="H192" s="406"/>
      <c r="I192" s="406"/>
      <c r="J192" s="406"/>
      <c r="K192" s="406"/>
      <c r="L192" s="406"/>
      <c r="M192" s="406"/>
      <c r="N192" s="406"/>
      <c r="O192" s="406"/>
      <c r="P192" s="406"/>
      <c r="Q192" s="406"/>
      <c r="R192" s="406"/>
      <c r="S192" s="406"/>
      <c r="T192" s="406"/>
      <c r="U192" s="406"/>
      <c r="V192" s="406">
        <f t="shared" si="55"/>
        <v>0</v>
      </c>
      <c r="W192" s="406">
        <f t="shared" si="56"/>
        <v>0</v>
      </c>
    </row>
    <row r="193" spans="1:23" ht="13.8" thickBot="1" x14ac:dyDescent="0.3">
      <c r="B193" s="1" t="s">
        <v>3273</v>
      </c>
      <c r="C193" s="2" t="s">
        <v>3454</v>
      </c>
      <c r="D193" s="3" t="s">
        <v>10</v>
      </c>
      <c r="E193" s="2" t="s">
        <v>17</v>
      </c>
      <c r="F193" s="3" t="s">
        <v>3272</v>
      </c>
      <c r="G193" s="2" t="s">
        <v>9</v>
      </c>
      <c r="H193" s="3" t="s">
        <v>5</v>
      </c>
      <c r="I193" s="2" t="s">
        <v>11</v>
      </c>
      <c r="J193" s="3" t="s">
        <v>24</v>
      </c>
      <c r="K193" s="2" t="s">
        <v>3593</v>
      </c>
      <c r="L193" s="3" t="s">
        <v>3592</v>
      </c>
      <c r="M193" s="2" t="s">
        <v>0</v>
      </c>
      <c r="N193" s="2" t="s">
        <v>14</v>
      </c>
      <c r="O193" s="3" t="s">
        <v>23</v>
      </c>
      <c r="P193" s="2" t="s">
        <v>3455</v>
      </c>
      <c r="Q193" s="3" t="s">
        <v>4</v>
      </c>
      <c r="R193" s="2" t="s">
        <v>3096</v>
      </c>
      <c r="S193" s="3" t="s">
        <v>16</v>
      </c>
      <c r="T193" s="2" t="s">
        <v>3</v>
      </c>
      <c r="U193" s="3" t="s">
        <v>21</v>
      </c>
      <c r="V193" s="235"/>
      <c r="W193" s="235"/>
    </row>
    <row r="194" spans="1:23" ht="17.399999999999999" x14ac:dyDescent="0.3">
      <c r="A194" s="5" t="s">
        <v>508</v>
      </c>
      <c r="B194" s="235"/>
      <c r="C194" s="235"/>
      <c r="D194" s="235"/>
      <c r="E194" s="235"/>
      <c r="F194" s="235"/>
      <c r="G194" s="235"/>
      <c r="H194" s="235"/>
      <c r="I194" s="235"/>
      <c r="J194" s="235"/>
      <c r="K194" s="235"/>
      <c r="L194" s="235"/>
      <c r="M194" s="235"/>
      <c r="N194" s="235"/>
      <c r="O194" s="235"/>
      <c r="P194" s="235"/>
      <c r="Q194" s="235"/>
      <c r="R194" s="235"/>
      <c r="S194" s="235"/>
      <c r="T194" s="235"/>
      <c r="U194" s="235"/>
      <c r="V194" s="235"/>
      <c r="W194" s="235"/>
    </row>
    <row r="195" spans="1:23" ht="15.6" x14ac:dyDescent="0.3">
      <c r="A195" s="399" t="s">
        <v>3212</v>
      </c>
      <c r="B195" s="406"/>
      <c r="C195" s="406"/>
      <c r="D195" s="406"/>
      <c r="E195" s="406"/>
      <c r="F195" s="406"/>
      <c r="G195" s="406"/>
      <c r="H195" s="406"/>
      <c r="I195" s="406"/>
      <c r="J195" s="406"/>
      <c r="K195" s="406"/>
      <c r="L195" s="406"/>
      <c r="M195" s="406"/>
      <c r="N195" s="406"/>
      <c r="O195" s="406"/>
      <c r="P195" s="406"/>
      <c r="Q195" s="406"/>
      <c r="R195" s="406"/>
      <c r="S195" s="406"/>
      <c r="T195" s="406"/>
      <c r="U195" s="406"/>
      <c r="V195" s="406">
        <f>SUM(B195:U195)</f>
        <v>0</v>
      </c>
      <c r="W195" s="406">
        <f>COUNT(B195:U195)</f>
        <v>0</v>
      </c>
    </row>
    <row r="196" spans="1:23" ht="15.6" x14ac:dyDescent="0.3">
      <c r="A196" s="389" t="s">
        <v>3178</v>
      </c>
      <c r="B196" s="406"/>
      <c r="C196" s="406"/>
      <c r="D196" s="406"/>
      <c r="E196" s="406"/>
      <c r="F196" s="406"/>
      <c r="G196" s="406"/>
      <c r="H196" s="406"/>
      <c r="I196" s="406"/>
      <c r="J196" s="406"/>
      <c r="K196" s="406"/>
      <c r="L196" s="406"/>
      <c r="M196" s="406"/>
      <c r="N196" s="406"/>
      <c r="O196" s="406"/>
      <c r="P196" s="406"/>
      <c r="Q196" s="406"/>
      <c r="R196" s="406"/>
      <c r="S196" s="406"/>
      <c r="T196" s="406"/>
      <c r="U196" s="406"/>
      <c r="V196" s="406">
        <f t="shared" ref="V196:V200" si="57">SUM(B196:U196)</f>
        <v>0</v>
      </c>
      <c r="W196" s="406">
        <f t="shared" ref="W196:W200" si="58">COUNT(B196:U196)</f>
        <v>0</v>
      </c>
    </row>
    <row r="197" spans="1:23" ht="15.6" x14ac:dyDescent="0.3">
      <c r="A197" s="389" t="s">
        <v>3550</v>
      </c>
      <c r="B197" s="406"/>
      <c r="C197" s="406"/>
      <c r="D197" s="406"/>
      <c r="E197" s="406"/>
      <c r="F197" s="406"/>
      <c r="G197" s="406"/>
      <c r="H197" s="406"/>
      <c r="I197" s="406"/>
      <c r="J197" s="406"/>
      <c r="K197" s="406"/>
      <c r="L197" s="406"/>
      <c r="M197" s="406"/>
      <c r="N197" s="406"/>
      <c r="O197" s="406"/>
      <c r="P197" s="406"/>
      <c r="Q197" s="406"/>
      <c r="R197" s="406"/>
      <c r="S197" s="406"/>
      <c r="T197" s="406"/>
      <c r="U197" s="406"/>
      <c r="V197" s="406">
        <f t="shared" si="57"/>
        <v>0</v>
      </c>
      <c r="W197" s="406">
        <f t="shared" si="58"/>
        <v>0</v>
      </c>
    </row>
    <row r="198" spans="1:23" ht="15.6" x14ac:dyDescent="0.3">
      <c r="A198" s="390" t="s">
        <v>712</v>
      </c>
      <c r="B198" s="406"/>
      <c r="C198" s="406"/>
      <c r="D198" s="406"/>
      <c r="E198" s="406"/>
      <c r="F198" s="406"/>
      <c r="G198" s="406"/>
      <c r="H198" s="406"/>
      <c r="I198" s="406"/>
      <c r="J198" s="406"/>
      <c r="K198" s="406"/>
      <c r="L198" s="406"/>
      <c r="M198" s="406"/>
      <c r="N198" s="406"/>
      <c r="O198" s="406"/>
      <c r="P198" s="406"/>
      <c r="Q198" s="406"/>
      <c r="R198" s="406"/>
      <c r="S198" s="406"/>
      <c r="T198" s="406"/>
      <c r="U198" s="406"/>
      <c r="V198" s="406">
        <f t="shared" si="57"/>
        <v>0</v>
      </c>
      <c r="W198" s="406">
        <f t="shared" si="58"/>
        <v>0</v>
      </c>
    </row>
    <row r="199" spans="1:23" ht="15.6" x14ac:dyDescent="0.3">
      <c r="A199" s="390" t="s">
        <v>3551</v>
      </c>
      <c r="B199" s="406"/>
      <c r="C199" s="406"/>
      <c r="D199" s="406"/>
      <c r="E199" s="406"/>
      <c r="F199" s="406"/>
      <c r="G199" s="406"/>
      <c r="H199" s="406"/>
      <c r="I199" s="406"/>
      <c r="J199" s="423"/>
      <c r="K199" s="406"/>
      <c r="L199" s="406"/>
      <c r="M199" s="406"/>
      <c r="N199" s="406"/>
      <c r="O199" s="406"/>
      <c r="P199" s="406"/>
      <c r="Q199" s="406"/>
      <c r="R199" s="406"/>
      <c r="S199" s="406"/>
      <c r="T199" s="414">
        <v>8</v>
      </c>
      <c r="U199" s="406"/>
      <c r="V199" s="406">
        <f t="shared" si="57"/>
        <v>8</v>
      </c>
      <c r="W199" s="406">
        <f t="shared" si="58"/>
        <v>1</v>
      </c>
    </row>
    <row r="200" spans="1:23" ht="15.6" x14ac:dyDescent="0.3">
      <c r="A200" s="390" t="s">
        <v>3552</v>
      </c>
      <c r="B200" s="406"/>
      <c r="C200" s="406"/>
      <c r="D200" s="406"/>
      <c r="E200" s="406"/>
      <c r="F200" s="406"/>
      <c r="G200" s="406"/>
      <c r="H200" s="406"/>
      <c r="I200" s="406"/>
      <c r="J200" s="406"/>
      <c r="K200" s="406"/>
      <c r="L200" s="406"/>
      <c r="M200" s="406"/>
      <c r="N200" s="406"/>
      <c r="O200" s="406"/>
      <c r="P200" s="406"/>
      <c r="Q200" s="406"/>
      <c r="R200" s="406"/>
      <c r="S200" s="406"/>
      <c r="T200" s="406"/>
      <c r="U200" s="406"/>
      <c r="V200" s="406">
        <f t="shared" si="57"/>
        <v>0</v>
      </c>
      <c r="W200" s="406">
        <f t="shared" si="58"/>
        <v>0</v>
      </c>
    </row>
    <row r="201" spans="1:23" ht="17.399999999999999" x14ac:dyDescent="0.3">
      <c r="A201" s="5" t="s">
        <v>123</v>
      </c>
      <c r="B201" s="235"/>
      <c r="C201" s="235"/>
      <c r="D201" s="235"/>
      <c r="E201" s="235"/>
      <c r="F201" s="235"/>
      <c r="G201" s="235"/>
      <c r="H201" s="235"/>
      <c r="I201" s="235"/>
      <c r="J201" s="235"/>
      <c r="K201" s="235"/>
      <c r="L201" s="235"/>
      <c r="M201" s="235"/>
      <c r="N201" s="235"/>
      <c r="O201" s="235"/>
      <c r="P201" s="235"/>
      <c r="Q201" s="235"/>
      <c r="R201" s="235"/>
      <c r="S201" s="235"/>
      <c r="T201" s="235"/>
      <c r="U201" s="235"/>
      <c r="V201" s="235"/>
      <c r="W201" s="235"/>
    </row>
    <row r="202" spans="1:23" ht="15.6" x14ac:dyDescent="0.3">
      <c r="A202" s="399" t="s">
        <v>3403</v>
      </c>
      <c r="B202" s="406"/>
      <c r="C202" s="406"/>
      <c r="D202" s="406"/>
      <c r="E202" s="406"/>
      <c r="F202" s="406"/>
      <c r="G202" s="406"/>
      <c r="H202" s="406"/>
      <c r="I202" s="414">
        <v>1</v>
      </c>
      <c r="J202" s="406"/>
      <c r="K202" s="406"/>
      <c r="L202" s="406"/>
      <c r="M202" s="406"/>
      <c r="N202" s="406"/>
      <c r="O202" s="406"/>
      <c r="P202" s="406"/>
      <c r="Q202" s="406"/>
      <c r="R202" s="406"/>
      <c r="S202" s="406"/>
      <c r="T202" s="406"/>
      <c r="U202" s="406"/>
      <c r="V202" s="406">
        <f>SUM(B202:U202)</f>
        <v>1</v>
      </c>
      <c r="W202" s="406">
        <f>COUNT(B202:U202)</f>
        <v>1</v>
      </c>
    </row>
    <row r="203" spans="1:23" ht="15.6" x14ac:dyDescent="0.3">
      <c r="A203" s="399" t="s">
        <v>1045</v>
      </c>
      <c r="B203" s="406"/>
      <c r="C203" s="406"/>
      <c r="D203" s="406"/>
      <c r="E203" s="406"/>
      <c r="F203" s="406"/>
      <c r="G203" s="406"/>
      <c r="H203" s="406"/>
      <c r="I203" s="406"/>
      <c r="J203" s="406"/>
      <c r="K203" s="406"/>
      <c r="L203" s="406"/>
      <c r="M203" s="406"/>
      <c r="N203" s="406"/>
      <c r="O203" s="406"/>
      <c r="P203" s="406"/>
      <c r="Q203" s="406"/>
      <c r="R203" s="406"/>
      <c r="S203" s="406"/>
      <c r="T203" s="406"/>
      <c r="U203" s="406"/>
      <c r="V203" s="406">
        <f t="shared" ref="V203:V209" si="59">SUM(B203:U203)</f>
        <v>0</v>
      </c>
      <c r="W203" s="406">
        <f t="shared" ref="W203:W209" si="60">COUNT(B203:U203)</f>
        <v>0</v>
      </c>
    </row>
    <row r="204" spans="1:23" ht="15.6" x14ac:dyDescent="0.3">
      <c r="A204" s="389" t="s">
        <v>3553</v>
      </c>
      <c r="B204" s="406"/>
      <c r="C204" s="406"/>
      <c r="D204" s="406"/>
      <c r="E204" s="406"/>
      <c r="F204" s="406"/>
      <c r="G204" s="406"/>
      <c r="H204" s="406"/>
      <c r="I204" s="406"/>
      <c r="J204" s="406"/>
      <c r="K204" s="406"/>
      <c r="L204" s="406"/>
      <c r="M204" s="406"/>
      <c r="N204" s="406"/>
      <c r="O204" s="406"/>
      <c r="P204" s="406"/>
      <c r="Q204" s="406"/>
      <c r="R204" s="406"/>
      <c r="S204" s="406"/>
      <c r="T204" s="406"/>
      <c r="U204" s="406"/>
      <c r="V204" s="406">
        <f t="shared" si="59"/>
        <v>0</v>
      </c>
      <c r="W204" s="406">
        <f t="shared" si="60"/>
        <v>0</v>
      </c>
    </row>
    <row r="205" spans="1:23" ht="15.6" x14ac:dyDescent="0.3">
      <c r="A205" s="389" t="s">
        <v>3554</v>
      </c>
      <c r="B205" s="406"/>
      <c r="C205" s="406"/>
      <c r="D205" s="406"/>
      <c r="E205" s="406"/>
      <c r="F205" s="406"/>
      <c r="G205" s="406"/>
      <c r="H205" s="406"/>
      <c r="I205" s="406"/>
      <c r="J205" s="406"/>
      <c r="K205" s="406"/>
      <c r="L205" s="406"/>
      <c r="M205" s="406"/>
      <c r="N205" s="406"/>
      <c r="O205" s="406"/>
      <c r="P205" s="406"/>
      <c r="Q205" s="406"/>
      <c r="R205" s="406"/>
      <c r="S205" s="406"/>
      <c r="T205" s="406"/>
      <c r="U205" s="406"/>
      <c r="V205" s="406">
        <f t="shared" si="59"/>
        <v>0</v>
      </c>
      <c r="W205" s="406">
        <f t="shared" si="60"/>
        <v>0</v>
      </c>
    </row>
    <row r="206" spans="1:23" ht="15.6" x14ac:dyDescent="0.3">
      <c r="A206" s="389" t="s">
        <v>3555</v>
      </c>
      <c r="B206" s="406"/>
      <c r="C206" s="406"/>
      <c r="D206" s="406"/>
      <c r="E206" s="406"/>
      <c r="F206" s="406"/>
      <c r="G206" s="406"/>
      <c r="H206" s="406"/>
      <c r="I206" s="406"/>
      <c r="J206" s="406"/>
      <c r="K206" s="406"/>
      <c r="L206" s="406"/>
      <c r="M206" s="406"/>
      <c r="N206" s="406"/>
      <c r="O206" s="406"/>
      <c r="P206" s="406"/>
      <c r="Q206" s="423"/>
      <c r="R206" s="406"/>
      <c r="S206" s="406"/>
      <c r="T206" s="406"/>
      <c r="U206" s="406"/>
      <c r="V206" s="406">
        <f t="shared" si="59"/>
        <v>0</v>
      </c>
      <c r="W206" s="406">
        <f t="shared" si="60"/>
        <v>0</v>
      </c>
    </row>
    <row r="207" spans="1:23" ht="15.6" x14ac:dyDescent="0.3">
      <c r="A207" s="390" t="s">
        <v>3225</v>
      </c>
      <c r="B207" s="406"/>
      <c r="C207" s="406"/>
      <c r="D207" s="406"/>
      <c r="E207" s="406"/>
      <c r="F207" s="406"/>
      <c r="G207" s="406"/>
      <c r="H207" s="406"/>
      <c r="I207" s="406"/>
      <c r="J207" s="406"/>
      <c r="K207" s="406"/>
      <c r="L207" s="406"/>
      <c r="M207" s="406"/>
      <c r="N207" s="406"/>
      <c r="O207" s="406"/>
      <c r="P207" s="406"/>
      <c r="Q207" s="406"/>
      <c r="R207" s="406"/>
      <c r="S207" s="406"/>
      <c r="T207" s="423"/>
      <c r="U207" s="406"/>
      <c r="V207" s="406">
        <f t="shared" si="59"/>
        <v>0</v>
      </c>
      <c r="W207" s="406">
        <f t="shared" si="60"/>
        <v>0</v>
      </c>
    </row>
    <row r="208" spans="1:23" ht="15.6" x14ac:dyDescent="0.3">
      <c r="A208" s="390" t="s">
        <v>3404</v>
      </c>
      <c r="B208" s="406"/>
      <c r="C208" s="406"/>
      <c r="D208" s="406"/>
      <c r="E208" s="406"/>
      <c r="F208" s="406"/>
      <c r="G208" s="406"/>
      <c r="H208" s="406"/>
      <c r="I208" s="406"/>
      <c r="J208" s="406"/>
      <c r="K208" s="406"/>
      <c r="L208" s="406"/>
      <c r="M208" s="406"/>
      <c r="N208" s="406"/>
      <c r="O208" s="406"/>
      <c r="P208" s="406"/>
      <c r="Q208" s="406"/>
      <c r="R208" s="406"/>
      <c r="S208" s="406"/>
      <c r="T208" s="406"/>
      <c r="U208" s="406"/>
      <c r="V208" s="406">
        <f t="shared" si="59"/>
        <v>0</v>
      </c>
      <c r="W208" s="406">
        <f t="shared" si="60"/>
        <v>0</v>
      </c>
    </row>
    <row r="209" spans="1:23" ht="15.6" x14ac:dyDescent="0.3">
      <c r="A209" s="390" t="s">
        <v>1454</v>
      </c>
      <c r="B209" s="406"/>
      <c r="C209" s="406"/>
      <c r="D209" s="406"/>
      <c r="E209" s="406"/>
      <c r="F209" s="406"/>
      <c r="G209" s="406"/>
      <c r="H209" s="406"/>
      <c r="I209" s="406"/>
      <c r="J209" s="406"/>
      <c r="K209" s="406"/>
      <c r="L209" s="406"/>
      <c r="M209" s="406"/>
      <c r="N209" s="406"/>
      <c r="O209" s="406"/>
      <c r="P209" s="406"/>
      <c r="Q209" s="406"/>
      <c r="R209" s="406"/>
      <c r="S209" s="406"/>
      <c r="T209" s="406"/>
      <c r="U209" s="406"/>
      <c r="V209" s="406">
        <f t="shared" si="59"/>
        <v>0</v>
      </c>
      <c r="W209" s="406">
        <f t="shared" si="60"/>
        <v>0</v>
      </c>
    </row>
    <row r="210" spans="1:23" ht="17.399999999999999" x14ac:dyDescent="0.3">
      <c r="A210" s="5" t="s">
        <v>552</v>
      </c>
      <c r="B210" s="235"/>
      <c r="C210" s="235"/>
      <c r="D210" s="235"/>
      <c r="E210" s="235"/>
      <c r="F210" s="235"/>
      <c r="G210" s="235"/>
      <c r="H210" s="235"/>
      <c r="I210" s="235"/>
      <c r="J210" s="235"/>
      <c r="K210" s="235"/>
      <c r="L210" s="235"/>
      <c r="M210" s="235"/>
      <c r="N210" s="235"/>
      <c r="O210" s="235"/>
      <c r="P210" s="235"/>
      <c r="Q210" s="235"/>
      <c r="R210" s="235"/>
      <c r="S210" s="235"/>
      <c r="T210" s="235"/>
      <c r="U210" s="235"/>
      <c r="V210" s="235"/>
      <c r="W210" s="235"/>
    </row>
    <row r="211" spans="1:23" s="435" customFormat="1" ht="15.6" x14ac:dyDescent="0.3">
      <c r="A211" s="389" t="s">
        <v>3556</v>
      </c>
      <c r="B211" s="406"/>
      <c r="C211" s="406"/>
      <c r="D211" s="406"/>
      <c r="E211" s="406"/>
      <c r="F211" s="406"/>
      <c r="G211" s="406"/>
      <c r="H211" s="406"/>
      <c r="I211" s="406"/>
      <c r="J211" s="406"/>
      <c r="K211" s="406"/>
      <c r="L211" s="406"/>
      <c r="M211" s="406"/>
      <c r="N211" s="406"/>
      <c r="O211" s="406"/>
      <c r="P211" s="406"/>
      <c r="Q211" s="406"/>
      <c r="R211" s="406"/>
      <c r="S211" s="406"/>
      <c r="T211" s="406"/>
      <c r="U211" s="438">
        <v>1</v>
      </c>
      <c r="V211" s="406">
        <f>SUM(B211:U211)</f>
        <v>1</v>
      </c>
      <c r="W211" s="406">
        <f>COUNT(B211:U211)</f>
        <v>1</v>
      </c>
    </row>
    <row r="212" spans="1:23" s="435" customFormat="1" ht="15.6" x14ac:dyDescent="0.3">
      <c r="A212" s="389" t="s">
        <v>585</v>
      </c>
      <c r="B212" s="406"/>
      <c r="C212" s="406"/>
      <c r="D212" s="406"/>
      <c r="E212" s="406"/>
      <c r="F212" s="406"/>
      <c r="G212" s="406"/>
      <c r="H212" s="406"/>
      <c r="I212" s="406"/>
      <c r="J212" s="406"/>
      <c r="K212" s="406"/>
      <c r="L212" s="406"/>
      <c r="M212" s="406"/>
      <c r="N212" s="406"/>
      <c r="O212" s="406"/>
      <c r="P212" s="406"/>
      <c r="Q212" s="406"/>
      <c r="R212" s="406"/>
      <c r="S212" s="406"/>
      <c r="T212" s="406"/>
      <c r="U212" s="406"/>
      <c r="V212" s="406">
        <f t="shared" ref="V212:V214" si="61">SUM(B212:U212)</f>
        <v>0</v>
      </c>
      <c r="W212" s="406">
        <f t="shared" ref="W212:W214" si="62">COUNT(B212:U212)</f>
        <v>0</v>
      </c>
    </row>
    <row r="213" spans="1:23" s="435" customFormat="1" ht="15.6" x14ac:dyDescent="0.3">
      <c r="A213" s="389" t="s">
        <v>3557</v>
      </c>
      <c r="B213" s="406"/>
      <c r="C213" s="406"/>
      <c r="D213" s="406"/>
      <c r="E213" s="406"/>
      <c r="F213" s="406"/>
      <c r="G213" s="406"/>
      <c r="H213" s="406"/>
      <c r="I213" s="406"/>
      <c r="J213" s="406"/>
      <c r="K213" s="406"/>
      <c r="L213" s="406"/>
      <c r="M213" s="406"/>
      <c r="N213" s="406"/>
      <c r="O213" s="406"/>
      <c r="P213" s="406"/>
      <c r="Q213" s="406"/>
      <c r="R213" s="406"/>
      <c r="S213" s="406"/>
      <c r="T213" s="406"/>
      <c r="U213" s="438">
        <v>1</v>
      </c>
      <c r="V213" s="406">
        <f t="shared" si="61"/>
        <v>1</v>
      </c>
      <c r="W213" s="406">
        <f t="shared" si="62"/>
        <v>1</v>
      </c>
    </row>
    <row r="214" spans="1:23" s="435" customFormat="1" ht="15.6" x14ac:dyDescent="0.3">
      <c r="A214" s="390" t="s">
        <v>3558</v>
      </c>
      <c r="B214" s="406"/>
      <c r="C214" s="406"/>
      <c r="D214" s="406"/>
      <c r="E214" s="406"/>
      <c r="F214" s="406"/>
      <c r="G214" s="406"/>
      <c r="H214" s="406"/>
      <c r="I214" s="406"/>
      <c r="J214" s="406"/>
      <c r="K214" s="406"/>
      <c r="L214" s="406"/>
      <c r="M214" s="406"/>
      <c r="N214" s="406"/>
      <c r="O214" s="406"/>
      <c r="P214" s="406"/>
      <c r="Q214" s="406"/>
      <c r="R214" s="406"/>
      <c r="S214" s="406"/>
      <c r="T214" s="406"/>
      <c r="U214" s="414">
        <v>23</v>
      </c>
      <c r="V214" s="406">
        <f t="shared" si="61"/>
        <v>23</v>
      </c>
      <c r="W214" s="406">
        <f t="shared" si="62"/>
        <v>1</v>
      </c>
    </row>
    <row r="215" spans="1:23" s="435" customFormat="1" ht="15.6" x14ac:dyDescent="0.3">
      <c r="A215" s="437" t="s">
        <v>3559</v>
      </c>
      <c r="B215" s="412"/>
      <c r="C215" s="412"/>
      <c r="D215" s="412"/>
      <c r="E215" s="412"/>
      <c r="F215" s="412"/>
      <c r="G215" s="412"/>
      <c r="H215" s="412"/>
      <c r="I215" s="412"/>
      <c r="J215" s="412"/>
      <c r="K215" s="412"/>
      <c r="L215" s="412"/>
      <c r="M215" s="434"/>
      <c r="N215" s="412"/>
      <c r="O215" s="412"/>
      <c r="P215" s="412"/>
      <c r="Q215" s="412"/>
      <c r="R215" s="412"/>
      <c r="S215" s="412"/>
      <c r="T215" s="412"/>
      <c r="U215" s="412"/>
      <c r="V215" s="412">
        <f>SUM(B215:U215)</f>
        <v>0</v>
      </c>
      <c r="W215" s="412">
        <f>COUNT(B215:U215)</f>
        <v>0</v>
      </c>
    </row>
    <row r="216" spans="1:23" ht="15.6" x14ac:dyDescent="0.3">
      <c r="A216" s="390" t="s">
        <v>579</v>
      </c>
      <c r="B216" s="406"/>
      <c r="C216" s="406"/>
      <c r="D216" s="406"/>
      <c r="E216" s="406"/>
      <c r="F216" s="406"/>
      <c r="G216" s="406"/>
      <c r="H216" s="406"/>
      <c r="I216" s="406"/>
      <c r="J216" s="406"/>
      <c r="K216" s="406"/>
      <c r="L216" s="406"/>
      <c r="M216" s="423"/>
      <c r="N216" s="406"/>
      <c r="O216" s="406"/>
      <c r="P216" s="406"/>
      <c r="Q216" s="406">
        <v>6</v>
      </c>
      <c r="R216" s="406"/>
      <c r="S216" s="406"/>
      <c r="T216" s="406"/>
      <c r="U216" s="414">
        <v>25</v>
      </c>
      <c r="V216" s="406">
        <f t="shared" ref="V216:V217" si="63">SUM(B216:U216)</f>
        <v>31</v>
      </c>
      <c r="W216" s="406">
        <f t="shared" ref="W216:W217" si="64">COUNT(B216:U216)</f>
        <v>2</v>
      </c>
    </row>
    <row r="217" spans="1:23" ht="15.6" x14ac:dyDescent="0.3">
      <c r="A217" s="390" t="s">
        <v>3560</v>
      </c>
      <c r="B217" s="406"/>
      <c r="C217" s="406"/>
      <c r="D217" s="406"/>
      <c r="E217" s="406"/>
      <c r="F217" s="406"/>
      <c r="G217" s="406"/>
      <c r="H217" s="406"/>
      <c r="I217" s="406"/>
      <c r="J217" s="406"/>
      <c r="K217" s="406"/>
      <c r="L217" s="406"/>
      <c r="M217" s="423"/>
      <c r="N217" s="406"/>
      <c r="O217" s="406"/>
      <c r="P217" s="406"/>
      <c r="Q217" s="406"/>
      <c r="R217" s="406"/>
      <c r="S217" s="406"/>
      <c r="T217" s="406"/>
      <c r="U217" s="406"/>
      <c r="V217" s="406">
        <f t="shared" si="63"/>
        <v>0</v>
      </c>
      <c r="W217" s="406">
        <f t="shared" si="64"/>
        <v>0</v>
      </c>
    </row>
    <row r="218" spans="1:23" ht="17.399999999999999" x14ac:dyDescent="0.3">
      <c r="A218" s="5" t="s">
        <v>176</v>
      </c>
      <c r="B218" s="235"/>
      <c r="C218" s="235"/>
      <c r="D218" s="235"/>
      <c r="E218" s="235"/>
      <c r="F218" s="235"/>
      <c r="G218" s="235"/>
      <c r="H218" s="235"/>
      <c r="I218" s="235"/>
      <c r="J218" s="235"/>
      <c r="K218" s="235"/>
      <c r="L218" s="235"/>
      <c r="M218" s="235"/>
      <c r="N218" s="235"/>
      <c r="O218" s="235"/>
      <c r="P218" s="235"/>
      <c r="Q218" s="235"/>
      <c r="R218" s="235"/>
      <c r="S218" s="235"/>
      <c r="T218" s="235"/>
      <c r="U218" s="235"/>
      <c r="V218" s="235"/>
      <c r="W218" s="235"/>
    </row>
    <row r="219" spans="1:23" ht="15.6" x14ac:dyDescent="0.3">
      <c r="A219" s="399" t="s">
        <v>3411</v>
      </c>
      <c r="B219" s="406"/>
      <c r="C219" s="406"/>
      <c r="D219" s="406"/>
      <c r="E219" s="406"/>
      <c r="F219" s="406"/>
      <c r="G219" s="414">
        <v>23</v>
      </c>
      <c r="H219" s="406"/>
      <c r="I219" s="406"/>
      <c r="J219" s="406"/>
      <c r="K219" s="406"/>
      <c r="L219" s="406"/>
      <c r="M219" s="406"/>
      <c r="N219" s="406"/>
      <c r="O219" s="406"/>
      <c r="P219" s="406"/>
      <c r="Q219" s="406"/>
      <c r="R219" s="406"/>
      <c r="S219" s="406"/>
      <c r="T219" s="406"/>
      <c r="U219" s="406"/>
      <c r="V219" s="406">
        <f>SUM(B219:U219)</f>
        <v>23</v>
      </c>
      <c r="W219" s="406">
        <f>COUNT(B219:U219)</f>
        <v>1</v>
      </c>
    </row>
    <row r="220" spans="1:23" ht="15.6" x14ac:dyDescent="0.3">
      <c r="A220" s="390" t="s">
        <v>308</v>
      </c>
      <c r="B220" s="406"/>
      <c r="C220" s="406"/>
      <c r="D220" s="414">
        <v>3</v>
      </c>
      <c r="E220" s="406"/>
      <c r="F220" s="406"/>
      <c r="G220" s="406"/>
      <c r="H220" s="406"/>
      <c r="I220" s="406"/>
      <c r="J220" s="406"/>
      <c r="K220" s="423"/>
      <c r="L220" s="406"/>
      <c r="M220" s="406"/>
      <c r="N220" s="406"/>
      <c r="O220" s="406"/>
      <c r="P220" s="406"/>
      <c r="Q220" s="406"/>
      <c r="R220" s="406"/>
      <c r="S220" s="406"/>
      <c r="T220" s="406"/>
      <c r="U220" s="406"/>
      <c r="V220" s="406">
        <f t="shared" ref="V220:V221" si="65">SUM(B220:U220)</f>
        <v>3</v>
      </c>
      <c r="W220" s="406">
        <f t="shared" ref="W220:W221" si="66">COUNT(B220:U220)</f>
        <v>1</v>
      </c>
    </row>
    <row r="221" spans="1:23" ht="15.6" x14ac:dyDescent="0.3">
      <c r="A221" s="390" t="s">
        <v>3561</v>
      </c>
      <c r="B221" s="406"/>
      <c r="C221" s="406"/>
      <c r="D221" s="414">
        <v>11</v>
      </c>
      <c r="E221" s="423"/>
      <c r="F221" s="406"/>
      <c r="G221" s="406"/>
      <c r="H221" s="406"/>
      <c r="I221" s="406"/>
      <c r="J221" s="406"/>
      <c r="K221" s="406"/>
      <c r="L221" s="406"/>
      <c r="M221" s="406"/>
      <c r="N221" s="406"/>
      <c r="O221" s="406"/>
      <c r="P221" s="406"/>
      <c r="Q221" s="406"/>
      <c r="R221" s="406"/>
      <c r="S221" s="406"/>
      <c r="T221" s="406"/>
      <c r="U221" s="406"/>
      <c r="V221" s="406">
        <f t="shared" si="65"/>
        <v>11</v>
      </c>
      <c r="W221" s="406">
        <f t="shared" si="66"/>
        <v>1</v>
      </c>
    </row>
    <row r="222" spans="1:23" ht="17.399999999999999" x14ac:dyDescent="0.3">
      <c r="A222" s="5" t="s">
        <v>591</v>
      </c>
      <c r="B222" s="235"/>
      <c r="C222" s="235"/>
      <c r="D222" s="235"/>
      <c r="E222" s="235"/>
      <c r="F222" s="235"/>
      <c r="G222" s="235"/>
      <c r="H222" s="235"/>
      <c r="I222" s="235"/>
      <c r="J222" s="235"/>
      <c r="K222" s="235"/>
      <c r="L222" s="235"/>
      <c r="M222" s="235"/>
      <c r="N222" s="235"/>
      <c r="O222" s="235"/>
      <c r="P222" s="235"/>
      <c r="Q222" s="235"/>
      <c r="R222" s="235"/>
      <c r="S222" s="235"/>
      <c r="T222" s="235"/>
      <c r="U222" s="235"/>
      <c r="V222" s="235"/>
      <c r="W222" s="235"/>
    </row>
    <row r="223" spans="1:23" ht="15.6" x14ac:dyDescent="0.3">
      <c r="A223" s="389" t="s">
        <v>1367</v>
      </c>
      <c r="B223" s="406"/>
      <c r="C223" s="406"/>
      <c r="D223" s="406"/>
      <c r="E223" s="406"/>
      <c r="F223" s="406"/>
      <c r="G223" s="406"/>
      <c r="H223" s="406"/>
      <c r="I223" s="406"/>
      <c r="J223" s="406"/>
      <c r="K223" s="406"/>
      <c r="L223" s="406"/>
      <c r="M223" s="406"/>
      <c r="N223" s="414">
        <v>16</v>
      </c>
      <c r="O223" s="406"/>
      <c r="P223" s="406"/>
      <c r="Q223" s="406"/>
      <c r="R223" s="406"/>
      <c r="S223" s="406"/>
      <c r="T223" s="406"/>
      <c r="U223" s="406"/>
      <c r="V223" s="406">
        <f>SUM(B223:U223)</f>
        <v>16</v>
      </c>
      <c r="W223" s="406">
        <f>COUNT(B223:U223)</f>
        <v>1</v>
      </c>
    </row>
    <row r="224" spans="1:23" ht="15.6" x14ac:dyDescent="0.3">
      <c r="A224" s="389" t="s">
        <v>514</v>
      </c>
      <c r="B224" s="406"/>
      <c r="C224" s="406">
        <v>5</v>
      </c>
      <c r="D224" s="406"/>
      <c r="E224" s="406"/>
      <c r="F224" s="406"/>
      <c r="G224" s="406"/>
      <c r="H224" s="406"/>
      <c r="I224" s="406"/>
      <c r="J224" s="414">
        <v>41</v>
      </c>
      <c r="K224" s="406"/>
      <c r="L224" s="406"/>
      <c r="M224" s="406"/>
      <c r="N224" s="406">
        <v>26</v>
      </c>
      <c r="O224" s="406"/>
      <c r="P224" s="406"/>
      <c r="Q224" s="406"/>
      <c r="R224" s="406"/>
      <c r="S224" s="406"/>
      <c r="T224" s="406"/>
      <c r="U224" s="406"/>
      <c r="V224" s="406"/>
      <c r="W224" s="406"/>
    </row>
    <row r="225" spans="1:23" ht="15.6" x14ac:dyDescent="0.3">
      <c r="A225" s="389" t="s">
        <v>3562</v>
      </c>
      <c r="B225" s="406"/>
      <c r="C225" s="406"/>
      <c r="D225" s="406"/>
      <c r="E225" s="406"/>
      <c r="F225" s="406"/>
      <c r="G225" s="406"/>
      <c r="H225" s="406"/>
      <c r="I225" s="406"/>
      <c r="J225" s="406"/>
      <c r="K225" s="406"/>
      <c r="L225" s="406"/>
      <c r="M225" s="406"/>
      <c r="N225" s="406"/>
      <c r="O225" s="406"/>
      <c r="P225" s="406"/>
      <c r="Q225" s="406"/>
      <c r="R225" s="406"/>
      <c r="S225" s="406"/>
      <c r="T225" s="406"/>
      <c r="U225" s="406"/>
      <c r="V225" s="406"/>
      <c r="W225" s="406"/>
    </row>
    <row r="226" spans="1:23" ht="15.6" x14ac:dyDescent="0.3">
      <c r="A226" s="399" t="s">
        <v>3563</v>
      </c>
      <c r="B226" s="406"/>
      <c r="C226" s="406"/>
      <c r="D226" s="406"/>
      <c r="E226" s="406"/>
      <c r="F226" s="406"/>
      <c r="G226" s="406"/>
      <c r="H226" s="406"/>
      <c r="I226" s="406"/>
      <c r="J226" s="406"/>
      <c r="K226" s="406"/>
      <c r="L226" s="406"/>
      <c r="M226" s="406"/>
      <c r="N226" s="406"/>
      <c r="O226" s="406"/>
      <c r="P226" s="406"/>
      <c r="Q226" s="406"/>
      <c r="R226" s="406"/>
      <c r="S226" s="406"/>
      <c r="T226" s="406"/>
      <c r="U226" s="406"/>
      <c r="V226" s="406"/>
      <c r="W226" s="406"/>
    </row>
    <row r="227" spans="1:23" ht="15.6" x14ac:dyDescent="0.3">
      <c r="A227" s="390" t="s">
        <v>3417</v>
      </c>
      <c r="B227" s="406"/>
      <c r="C227" s="406"/>
      <c r="D227" s="406"/>
      <c r="E227" s="406"/>
      <c r="F227" s="406"/>
      <c r="G227" s="406"/>
      <c r="H227" s="406"/>
      <c r="I227" s="406"/>
      <c r="J227" s="406"/>
      <c r="K227" s="406"/>
      <c r="L227" s="406"/>
      <c r="M227" s="406"/>
      <c r="N227" s="406"/>
      <c r="O227" s="406"/>
      <c r="P227" s="406"/>
      <c r="Q227" s="406"/>
      <c r="R227" s="406"/>
      <c r="S227" s="414">
        <v>27</v>
      </c>
      <c r="T227" s="406"/>
      <c r="U227" s="406"/>
      <c r="V227" s="406"/>
      <c r="W227" s="406"/>
    </row>
    <row r="228" spans="1:23" ht="15.6" x14ac:dyDescent="0.3">
      <c r="A228" s="390" t="s">
        <v>3564</v>
      </c>
      <c r="B228" s="406"/>
      <c r="C228" s="406">
        <v>5</v>
      </c>
      <c r="D228" s="406"/>
      <c r="E228" s="406"/>
      <c r="F228" s="406"/>
      <c r="G228" s="406"/>
      <c r="H228" s="406"/>
      <c r="I228" s="406"/>
      <c r="J228" s="406"/>
      <c r="K228" s="406"/>
      <c r="L228" s="414">
        <v>24</v>
      </c>
      <c r="M228" s="406"/>
      <c r="N228" s="406"/>
      <c r="O228" s="406">
        <v>21</v>
      </c>
      <c r="P228" s="406"/>
      <c r="Q228" s="406"/>
      <c r="R228" s="406"/>
      <c r="S228" s="406"/>
      <c r="T228" s="406"/>
      <c r="U228" s="406"/>
      <c r="V228" s="406">
        <f t="shared" ref="V228:V231" si="67">SUM(B228:U228)</f>
        <v>50</v>
      </c>
      <c r="W228" s="406">
        <f t="shared" ref="W228:W231" si="68">COUNT(B228:U228)</f>
        <v>3</v>
      </c>
    </row>
    <row r="229" spans="1:23" ht="15.6" x14ac:dyDescent="0.3">
      <c r="A229" s="390" t="s">
        <v>3565</v>
      </c>
      <c r="B229" s="406"/>
      <c r="C229" s="406"/>
      <c r="D229" s="406"/>
      <c r="E229" s="406"/>
      <c r="F229" s="406"/>
      <c r="G229" s="406"/>
      <c r="H229" s="423"/>
      <c r="I229" s="406"/>
      <c r="J229" s="406"/>
      <c r="K229" s="406"/>
      <c r="L229" s="406"/>
      <c r="M229" s="406"/>
      <c r="N229" s="406"/>
      <c r="O229" s="406"/>
      <c r="P229" s="406"/>
      <c r="Q229" s="406"/>
      <c r="R229" s="414">
        <v>2</v>
      </c>
      <c r="S229" s="406"/>
      <c r="T229" s="406"/>
      <c r="U229" s="406"/>
      <c r="V229" s="406">
        <f t="shared" si="67"/>
        <v>2</v>
      </c>
      <c r="W229" s="406">
        <f t="shared" si="68"/>
        <v>1</v>
      </c>
    </row>
    <row r="230" spans="1:23" ht="15.6" x14ac:dyDescent="0.3">
      <c r="A230" s="390" t="s">
        <v>3566</v>
      </c>
      <c r="B230" s="406"/>
      <c r="C230" s="406"/>
      <c r="D230" s="406"/>
      <c r="E230" s="406"/>
      <c r="F230" s="406"/>
      <c r="G230" s="406"/>
      <c r="H230" s="406"/>
      <c r="I230" s="406"/>
      <c r="J230" s="406"/>
      <c r="K230" s="406"/>
      <c r="L230" s="406"/>
      <c r="M230" s="406"/>
      <c r="N230" s="406"/>
      <c r="O230" s="406"/>
      <c r="P230" s="406"/>
      <c r="Q230" s="406"/>
      <c r="R230" s="406"/>
      <c r="S230" s="423"/>
      <c r="T230" s="406"/>
      <c r="U230" s="406"/>
      <c r="V230" s="406">
        <f t="shared" si="67"/>
        <v>0</v>
      </c>
      <c r="W230" s="406">
        <f t="shared" si="68"/>
        <v>0</v>
      </c>
    </row>
    <row r="231" spans="1:23" ht="15.6" x14ac:dyDescent="0.3">
      <c r="A231" s="390" t="s">
        <v>685</v>
      </c>
      <c r="B231" s="406"/>
      <c r="C231" s="406"/>
      <c r="D231" s="406"/>
      <c r="E231" s="406"/>
      <c r="F231" s="406"/>
      <c r="G231" s="406"/>
      <c r="H231" s="406"/>
      <c r="I231" s="406"/>
      <c r="J231" s="406"/>
      <c r="K231" s="406"/>
      <c r="L231" s="406"/>
      <c r="M231" s="406"/>
      <c r="N231" s="406"/>
      <c r="O231" s="406"/>
      <c r="P231" s="406"/>
      <c r="Q231" s="406"/>
      <c r="R231" s="406"/>
      <c r="S231" s="406"/>
      <c r="T231" s="406"/>
      <c r="U231" s="406"/>
      <c r="V231" s="406">
        <f t="shared" si="67"/>
        <v>0</v>
      </c>
      <c r="W231" s="406">
        <f t="shared" si="68"/>
        <v>0</v>
      </c>
    </row>
    <row r="232" spans="1:23" ht="17.399999999999999" x14ac:dyDescent="0.3">
      <c r="A232" s="5" t="s">
        <v>615</v>
      </c>
      <c r="B232" s="235"/>
      <c r="C232" s="235"/>
      <c r="D232" s="235"/>
      <c r="E232" s="235"/>
      <c r="F232" s="235"/>
      <c r="G232" s="235"/>
      <c r="H232" s="235"/>
      <c r="I232" s="235"/>
      <c r="J232" s="235"/>
      <c r="K232" s="235"/>
      <c r="L232" s="235"/>
      <c r="M232" s="235"/>
      <c r="N232" s="235"/>
      <c r="O232" s="235"/>
      <c r="P232" s="235"/>
      <c r="Q232" s="235"/>
      <c r="R232" s="235"/>
      <c r="S232" s="235"/>
      <c r="T232" s="235"/>
      <c r="U232" s="235"/>
      <c r="V232" s="235"/>
      <c r="W232" s="235"/>
    </row>
    <row r="233" spans="1:23" ht="15.6" x14ac:dyDescent="0.3">
      <c r="A233" s="389" t="s">
        <v>3567</v>
      </c>
      <c r="B233" s="406"/>
      <c r="C233" s="406"/>
      <c r="D233" s="406"/>
      <c r="E233" s="406"/>
      <c r="F233" s="406"/>
      <c r="G233" s="406"/>
      <c r="H233" s="406"/>
      <c r="I233" s="406"/>
      <c r="J233" s="406"/>
      <c r="K233" s="406"/>
      <c r="L233" s="406">
        <v>63</v>
      </c>
      <c r="M233" s="406"/>
      <c r="N233" s="406"/>
      <c r="O233" s="414">
        <v>65</v>
      </c>
      <c r="P233" s="406"/>
      <c r="Q233" s="406"/>
      <c r="R233" s="406"/>
      <c r="S233" s="406"/>
      <c r="T233" s="406"/>
      <c r="U233" s="406"/>
      <c r="V233" s="406">
        <f>SUM(B233:U233)</f>
        <v>128</v>
      </c>
      <c r="W233" s="406">
        <f>COUNT(B233:U233)</f>
        <v>2</v>
      </c>
    </row>
    <row r="234" spans="1:23" ht="15.6" x14ac:dyDescent="0.3">
      <c r="A234" s="389" t="s">
        <v>3388</v>
      </c>
      <c r="B234" s="406"/>
      <c r="C234" s="406"/>
      <c r="D234" s="406"/>
      <c r="E234" s="406"/>
      <c r="F234" s="406"/>
      <c r="G234" s="406"/>
      <c r="H234" s="406"/>
      <c r="I234" s="406"/>
      <c r="J234" s="406"/>
      <c r="K234" s="406"/>
      <c r="L234" s="406"/>
      <c r="M234" s="406"/>
      <c r="N234" s="406"/>
      <c r="O234" s="406"/>
      <c r="P234" s="406"/>
      <c r="Q234" s="406"/>
      <c r="R234" s="406"/>
      <c r="S234" s="406"/>
      <c r="T234" s="406"/>
      <c r="U234" s="406"/>
      <c r="V234" s="406">
        <f t="shared" ref="V234:V243" si="69">SUM(B234:U234)</f>
        <v>0</v>
      </c>
      <c r="W234" s="406">
        <f t="shared" ref="W234:W243" si="70">COUNT(B234:U234)</f>
        <v>0</v>
      </c>
    </row>
    <row r="235" spans="1:23" ht="15.6" x14ac:dyDescent="0.3">
      <c r="A235" s="389" t="s">
        <v>3568</v>
      </c>
      <c r="B235" s="406"/>
      <c r="C235" s="406"/>
      <c r="D235" s="406"/>
      <c r="E235" s="406"/>
      <c r="F235" s="406"/>
      <c r="G235" s="406"/>
      <c r="H235" s="406"/>
      <c r="I235" s="406"/>
      <c r="J235" s="406"/>
      <c r="K235" s="406"/>
      <c r="L235" s="406"/>
      <c r="M235" s="406"/>
      <c r="N235" s="423"/>
      <c r="O235" s="406"/>
      <c r="P235" s="406"/>
      <c r="Q235" s="406"/>
      <c r="R235" s="406"/>
      <c r="S235" s="406"/>
      <c r="T235" s="406"/>
      <c r="U235" s="406"/>
      <c r="V235" s="406">
        <f t="shared" si="69"/>
        <v>0</v>
      </c>
      <c r="W235" s="406">
        <f t="shared" si="70"/>
        <v>0</v>
      </c>
    </row>
    <row r="236" spans="1:23" ht="15.6" x14ac:dyDescent="0.3">
      <c r="A236" s="389" t="s">
        <v>3569</v>
      </c>
      <c r="B236" s="406"/>
      <c r="C236" s="406"/>
      <c r="D236" s="406"/>
      <c r="E236" s="406">
        <v>3</v>
      </c>
      <c r="F236" s="406"/>
      <c r="G236" s="406"/>
      <c r="H236" s="406">
        <v>4</v>
      </c>
      <c r="I236" s="406"/>
      <c r="J236" s="406"/>
      <c r="K236" s="406"/>
      <c r="L236" s="406"/>
      <c r="M236" s="406"/>
      <c r="N236" s="406"/>
      <c r="O236" s="406">
        <v>3</v>
      </c>
      <c r="P236" s="406"/>
      <c r="Q236" s="406"/>
      <c r="R236" s="423"/>
      <c r="S236" s="406"/>
      <c r="T236" s="406">
        <v>13</v>
      </c>
      <c r="U236" s="414">
        <v>27</v>
      </c>
      <c r="V236" s="406">
        <f t="shared" si="69"/>
        <v>50</v>
      </c>
      <c r="W236" s="442">
        <f t="shared" si="70"/>
        <v>5</v>
      </c>
    </row>
    <row r="237" spans="1:23" ht="15.6" x14ac:dyDescent="0.3">
      <c r="A237" s="389" t="s">
        <v>3570</v>
      </c>
      <c r="B237" s="406"/>
      <c r="C237" s="406"/>
      <c r="D237" s="406"/>
      <c r="E237" s="406"/>
      <c r="F237" s="406"/>
      <c r="G237" s="406"/>
      <c r="H237" s="406"/>
      <c r="I237" s="406"/>
      <c r="J237" s="406"/>
      <c r="K237" s="406"/>
      <c r="L237" s="406"/>
      <c r="M237" s="406"/>
      <c r="N237" s="406"/>
      <c r="O237" s="423"/>
      <c r="P237" s="406"/>
      <c r="Q237" s="406"/>
      <c r="R237" s="406"/>
      <c r="S237" s="406"/>
      <c r="T237" s="406"/>
      <c r="U237" s="406"/>
      <c r="V237" s="406">
        <f t="shared" si="69"/>
        <v>0</v>
      </c>
      <c r="W237" s="406">
        <f t="shared" si="70"/>
        <v>0</v>
      </c>
    </row>
    <row r="238" spans="1:23" ht="15.6" x14ac:dyDescent="0.3">
      <c r="A238" s="389" t="s">
        <v>3239</v>
      </c>
      <c r="B238" s="406"/>
      <c r="C238" s="406"/>
      <c r="D238" s="406"/>
      <c r="E238" s="406"/>
      <c r="F238" s="406"/>
      <c r="G238" s="406"/>
      <c r="H238" s="406"/>
      <c r="I238" s="406"/>
      <c r="J238" s="406"/>
      <c r="K238" s="406"/>
      <c r="L238" s="406"/>
      <c r="M238" s="406"/>
      <c r="N238" s="406"/>
      <c r="O238" s="406"/>
      <c r="P238" s="406"/>
      <c r="Q238" s="406"/>
      <c r="R238" s="406"/>
      <c r="S238" s="406"/>
      <c r="T238" s="406"/>
      <c r="U238" s="406"/>
      <c r="V238" s="406">
        <f t="shared" si="69"/>
        <v>0</v>
      </c>
      <c r="W238" s="406">
        <f t="shared" si="70"/>
        <v>0</v>
      </c>
    </row>
    <row r="239" spans="1:23" ht="15.6" x14ac:dyDescent="0.3">
      <c r="A239" s="389" t="s">
        <v>673</v>
      </c>
      <c r="B239" s="406"/>
      <c r="C239" s="406"/>
      <c r="D239" s="423"/>
      <c r="E239" s="406"/>
      <c r="F239" s="406"/>
      <c r="G239" s="406"/>
      <c r="H239" s="406"/>
      <c r="I239" s="406"/>
      <c r="J239" s="406"/>
      <c r="K239" s="406"/>
      <c r="L239" s="406"/>
      <c r="M239" s="406"/>
      <c r="N239" s="406"/>
      <c r="O239" s="406"/>
      <c r="P239" s="406"/>
      <c r="Q239" s="406"/>
      <c r="R239" s="406"/>
      <c r="S239" s="406"/>
      <c r="T239" s="406"/>
      <c r="U239" s="406"/>
      <c r="V239" s="406">
        <f t="shared" si="69"/>
        <v>0</v>
      </c>
      <c r="W239" s="406">
        <f t="shared" si="70"/>
        <v>0</v>
      </c>
    </row>
    <row r="240" spans="1:23" ht="15.6" x14ac:dyDescent="0.3">
      <c r="A240" s="390" t="s">
        <v>3571</v>
      </c>
      <c r="B240" s="406"/>
      <c r="C240" s="406"/>
      <c r="D240" s="406"/>
      <c r="E240" s="406"/>
      <c r="F240" s="406"/>
      <c r="G240" s="406"/>
      <c r="H240" s="406"/>
      <c r="I240" s="406">
        <v>1</v>
      </c>
      <c r="J240" s="406"/>
      <c r="K240" s="406"/>
      <c r="L240" s="406"/>
      <c r="M240" s="406"/>
      <c r="N240" s="406"/>
      <c r="O240" s="406"/>
      <c r="P240" s="406">
        <v>46</v>
      </c>
      <c r="Q240" s="406"/>
      <c r="R240" s="414">
        <v>62</v>
      </c>
      <c r="S240" s="406">
        <v>33</v>
      </c>
      <c r="T240" s="406"/>
      <c r="U240" s="406"/>
      <c r="V240" s="406">
        <f t="shared" si="69"/>
        <v>142</v>
      </c>
      <c r="W240" s="406">
        <f t="shared" si="70"/>
        <v>4</v>
      </c>
    </row>
    <row r="241" spans="1:23" ht="15.6" x14ac:dyDescent="0.3">
      <c r="A241" s="390" t="s">
        <v>3243</v>
      </c>
      <c r="B241" s="406"/>
      <c r="C241" s="406"/>
      <c r="D241" s="406"/>
      <c r="E241" s="406"/>
      <c r="F241" s="406"/>
      <c r="G241" s="406"/>
      <c r="H241" s="406"/>
      <c r="I241" s="406"/>
      <c r="J241" s="406"/>
      <c r="K241" s="406"/>
      <c r="L241" s="406"/>
      <c r="M241" s="406"/>
      <c r="N241" s="406"/>
      <c r="O241" s="406"/>
      <c r="P241" s="406"/>
      <c r="Q241" s="406"/>
      <c r="R241" s="406"/>
      <c r="S241" s="406"/>
      <c r="T241" s="406"/>
      <c r="U241" s="406"/>
      <c r="V241" s="406">
        <f t="shared" si="69"/>
        <v>0</v>
      </c>
      <c r="W241" s="406">
        <f t="shared" si="70"/>
        <v>0</v>
      </c>
    </row>
    <row r="242" spans="1:23" ht="15.6" x14ac:dyDescent="0.3">
      <c r="A242" s="390" t="s">
        <v>3572</v>
      </c>
      <c r="B242" s="406"/>
      <c r="C242" s="406"/>
      <c r="D242" s="406"/>
      <c r="E242" s="406"/>
      <c r="F242" s="406"/>
      <c r="G242" s="406"/>
      <c r="H242" s="406"/>
      <c r="I242" s="406">
        <v>15</v>
      </c>
      <c r="J242" s="423"/>
      <c r="K242" s="406"/>
      <c r="L242" s="406"/>
      <c r="M242" s="406"/>
      <c r="N242" s="406"/>
      <c r="O242" s="414">
        <v>21</v>
      </c>
      <c r="P242" s="406"/>
      <c r="Q242" s="406"/>
      <c r="R242" s="406"/>
      <c r="S242" s="406"/>
      <c r="T242" s="406">
        <v>8</v>
      </c>
      <c r="U242" s="406"/>
      <c r="V242" s="406">
        <f t="shared" si="69"/>
        <v>44</v>
      </c>
      <c r="W242" s="406">
        <f t="shared" si="70"/>
        <v>3</v>
      </c>
    </row>
    <row r="243" spans="1:23" ht="16.2" thickBot="1" x14ac:dyDescent="0.35">
      <c r="A243" s="390" t="s">
        <v>164</v>
      </c>
      <c r="B243" s="406"/>
      <c r="C243" s="406"/>
      <c r="D243" s="406"/>
      <c r="E243" s="406"/>
      <c r="F243" s="406"/>
      <c r="G243" s="406"/>
      <c r="H243" s="406">
        <v>18</v>
      </c>
      <c r="I243" s="406"/>
      <c r="J243" s="406"/>
      <c r="K243" s="423"/>
      <c r="L243" s="406"/>
      <c r="M243" s="406"/>
      <c r="N243" s="406"/>
      <c r="O243" s="406"/>
      <c r="P243" s="406"/>
      <c r="Q243" s="406">
        <v>25</v>
      </c>
      <c r="R243" s="414">
        <v>42</v>
      </c>
      <c r="S243" s="406"/>
      <c r="T243" s="406"/>
      <c r="U243" s="406"/>
      <c r="V243" s="406">
        <f t="shared" si="69"/>
        <v>85</v>
      </c>
      <c r="W243" s="406">
        <f t="shared" si="70"/>
        <v>3</v>
      </c>
    </row>
    <row r="244" spans="1:23" ht="16.2" thickBot="1" x14ac:dyDescent="0.35">
      <c r="A244" s="392"/>
      <c r="B244" s="1" t="s">
        <v>3273</v>
      </c>
      <c r="C244" s="2" t="s">
        <v>3454</v>
      </c>
      <c r="D244" s="3" t="s">
        <v>10</v>
      </c>
      <c r="E244" s="2" t="s">
        <v>17</v>
      </c>
      <c r="F244" s="3" t="s">
        <v>3272</v>
      </c>
      <c r="G244" s="2" t="s">
        <v>9</v>
      </c>
      <c r="H244" s="3" t="s">
        <v>5</v>
      </c>
      <c r="I244" s="2" t="s">
        <v>11</v>
      </c>
      <c r="J244" s="3" t="s">
        <v>24</v>
      </c>
      <c r="K244" s="2" t="s">
        <v>3593</v>
      </c>
      <c r="L244" s="3" t="s">
        <v>3592</v>
      </c>
      <c r="M244" s="2" t="s">
        <v>0</v>
      </c>
      <c r="N244" s="2" t="s">
        <v>14</v>
      </c>
      <c r="O244" s="3" t="s">
        <v>23</v>
      </c>
      <c r="P244" s="2" t="s">
        <v>3455</v>
      </c>
      <c r="Q244" s="3" t="s">
        <v>4</v>
      </c>
      <c r="R244" s="2" t="s">
        <v>3096</v>
      </c>
      <c r="S244" s="3" t="s">
        <v>16</v>
      </c>
      <c r="T244" s="2" t="s">
        <v>3</v>
      </c>
      <c r="U244" s="3" t="s">
        <v>21</v>
      </c>
      <c r="V244" s="407"/>
      <c r="W244" s="407"/>
    </row>
    <row r="245" spans="1:23" ht="17.399999999999999" x14ac:dyDescent="0.3">
      <c r="A245" s="5" t="s">
        <v>641</v>
      </c>
      <c r="B245" s="235"/>
      <c r="C245" s="235"/>
      <c r="D245" s="235"/>
      <c r="E245" s="235"/>
      <c r="F245" s="235"/>
      <c r="G245" s="235"/>
      <c r="H245" s="235"/>
      <c r="I245" s="235"/>
      <c r="J245" s="235"/>
      <c r="K245" s="235"/>
      <c r="L245" s="235"/>
      <c r="M245" s="235"/>
      <c r="N245" s="235"/>
      <c r="O245" s="235"/>
      <c r="P245" s="235"/>
      <c r="Q245" s="235"/>
      <c r="R245" s="235"/>
      <c r="S245" s="235"/>
      <c r="T245" s="235"/>
      <c r="U245" s="235"/>
      <c r="V245" s="235"/>
      <c r="W245" s="235"/>
    </row>
    <row r="246" spans="1:23" ht="15.6" x14ac:dyDescent="0.3">
      <c r="A246" s="389" t="s">
        <v>3573</v>
      </c>
      <c r="B246" s="406"/>
      <c r="C246" s="406"/>
      <c r="D246" s="406"/>
      <c r="E246" s="406"/>
      <c r="F246" s="406"/>
      <c r="G246" s="406"/>
      <c r="H246" s="406"/>
      <c r="I246" s="406"/>
      <c r="J246" s="406"/>
      <c r="K246" s="406"/>
      <c r="L246" s="406"/>
      <c r="M246" s="406"/>
      <c r="N246" s="406"/>
      <c r="O246" s="406"/>
      <c r="P246" s="406"/>
      <c r="Q246" s="406"/>
      <c r="R246" s="406"/>
      <c r="S246" s="406"/>
      <c r="T246" s="406"/>
      <c r="U246" s="406"/>
      <c r="V246" s="406">
        <f>SUM(B246:U246)</f>
        <v>0</v>
      </c>
      <c r="W246" s="406">
        <f>COUNT(B246:U246)</f>
        <v>0</v>
      </c>
    </row>
    <row r="247" spans="1:23" ht="15.6" x14ac:dyDescent="0.3">
      <c r="A247" s="426" t="s">
        <v>3574</v>
      </c>
      <c r="B247" s="406"/>
      <c r="C247" s="406"/>
      <c r="D247" s="406"/>
      <c r="E247" s="406"/>
      <c r="F247" s="406"/>
      <c r="G247" s="406"/>
      <c r="H247" s="406"/>
      <c r="I247" s="406"/>
      <c r="J247" s="406"/>
      <c r="K247" s="406"/>
      <c r="L247" s="406"/>
      <c r="M247" s="406"/>
      <c r="N247" s="406"/>
      <c r="O247" s="406"/>
      <c r="P247" s="406"/>
      <c r="Q247" s="406"/>
      <c r="R247" s="406"/>
      <c r="S247" s="406"/>
      <c r="T247" s="406"/>
      <c r="U247" s="406"/>
      <c r="V247" s="406">
        <f t="shared" ref="V247:V251" si="71">SUM(B247:U247)</f>
        <v>0</v>
      </c>
      <c r="W247" s="406">
        <f t="shared" ref="W247:W251" si="72">COUNT(B247:U247)</f>
        <v>0</v>
      </c>
    </row>
    <row r="248" spans="1:23" ht="15.6" x14ac:dyDescent="0.3">
      <c r="A248" s="426" t="s">
        <v>3160</v>
      </c>
      <c r="B248" s="406"/>
      <c r="C248" s="406"/>
      <c r="D248" s="406"/>
      <c r="E248" s="406"/>
      <c r="F248" s="406"/>
      <c r="G248" s="406"/>
      <c r="H248" s="406"/>
      <c r="I248" s="406"/>
      <c r="J248" s="406"/>
      <c r="K248" s="406"/>
      <c r="L248" s="406"/>
      <c r="M248" s="406"/>
      <c r="N248" s="406"/>
      <c r="O248" s="406"/>
      <c r="P248" s="406"/>
      <c r="Q248" s="406"/>
      <c r="R248" s="406"/>
      <c r="S248" s="406"/>
      <c r="T248" s="406"/>
      <c r="U248" s="406"/>
      <c r="V248" s="406">
        <f t="shared" si="71"/>
        <v>0</v>
      </c>
      <c r="W248" s="406">
        <f t="shared" si="72"/>
        <v>0</v>
      </c>
    </row>
    <row r="249" spans="1:23" ht="15.6" x14ac:dyDescent="0.3">
      <c r="A249" s="426" t="s">
        <v>537</v>
      </c>
      <c r="B249" s="406"/>
      <c r="C249" s="406"/>
      <c r="D249" s="406"/>
      <c r="E249" s="406"/>
      <c r="F249" s="406"/>
      <c r="G249" s="406"/>
      <c r="H249" s="406"/>
      <c r="I249" s="406"/>
      <c r="J249" s="406"/>
      <c r="K249" s="406"/>
      <c r="L249" s="406"/>
      <c r="M249" s="406"/>
      <c r="N249" s="406"/>
      <c r="O249" s="406"/>
      <c r="P249" s="406"/>
      <c r="Q249" s="406"/>
      <c r="R249" s="406"/>
      <c r="S249" s="406"/>
      <c r="T249" s="406"/>
      <c r="U249" s="406"/>
      <c r="V249" s="406">
        <f t="shared" si="71"/>
        <v>0</v>
      </c>
      <c r="W249" s="406">
        <f t="shared" si="72"/>
        <v>0</v>
      </c>
    </row>
    <row r="250" spans="1:23" ht="15.6" x14ac:dyDescent="0.3">
      <c r="A250" s="427" t="s">
        <v>3575</v>
      </c>
      <c r="B250" s="406"/>
      <c r="C250" s="406"/>
      <c r="D250" s="406"/>
      <c r="E250" s="406"/>
      <c r="F250" s="406"/>
      <c r="G250" s="406"/>
      <c r="H250" s="406"/>
      <c r="I250" s="406">
        <v>20</v>
      </c>
      <c r="J250" s="406"/>
      <c r="K250" s="406"/>
      <c r="L250" s="406"/>
      <c r="M250" s="406"/>
      <c r="N250" s="406"/>
      <c r="O250" s="406"/>
      <c r="P250" s="406"/>
      <c r="Q250" s="414">
        <v>25</v>
      </c>
      <c r="R250" s="406"/>
      <c r="S250" s="406"/>
      <c r="T250" s="406"/>
      <c r="U250" s="406"/>
      <c r="V250" s="406">
        <f t="shared" si="71"/>
        <v>45</v>
      </c>
      <c r="W250" s="406">
        <f t="shared" si="72"/>
        <v>2</v>
      </c>
    </row>
    <row r="251" spans="1:23" ht="15.6" x14ac:dyDescent="0.3">
      <c r="A251" s="427" t="s">
        <v>845</v>
      </c>
      <c r="B251" s="406"/>
      <c r="C251" s="406"/>
      <c r="D251" s="406"/>
      <c r="E251" s="406"/>
      <c r="F251" s="406"/>
      <c r="G251" s="406"/>
      <c r="H251" s="406"/>
      <c r="I251" s="406"/>
      <c r="J251" s="406"/>
      <c r="K251" s="406"/>
      <c r="L251" s="406"/>
      <c r="M251" s="406"/>
      <c r="N251" s="406"/>
      <c r="O251" s="406"/>
      <c r="P251" s="406"/>
      <c r="Q251" s="406"/>
      <c r="R251" s="406"/>
      <c r="S251" s="406"/>
      <c r="T251" s="406"/>
      <c r="U251" s="406"/>
      <c r="V251" s="406">
        <f t="shared" si="71"/>
        <v>0</v>
      </c>
      <c r="W251" s="406">
        <f t="shared" si="72"/>
        <v>0</v>
      </c>
    </row>
    <row r="252" spans="1:23" ht="15.6" x14ac:dyDescent="0.3">
      <c r="A252" s="427" t="s">
        <v>3576</v>
      </c>
      <c r="B252" s="406"/>
      <c r="C252" s="406"/>
      <c r="D252" s="406"/>
      <c r="E252" s="406"/>
      <c r="F252" s="406"/>
      <c r="G252" s="406"/>
      <c r="H252" s="406"/>
      <c r="I252" s="406"/>
      <c r="J252" s="406"/>
      <c r="K252" s="406"/>
      <c r="L252" s="406"/>
      <c r="M252" s="406"/>
      <c r="N252" s="406"/>
      <c r="O252" s="406"/>
      <c r="P252" s="406"/>
      <c r="Q252" s="406"/>
      <c r="R252" s="406"/>
      <c r="S252" s="406"/>
      <c r="T252" s="406"/>
      <c r="U252" s="406"/>
      <c r="V252" s="406">
        <f t="shared" ref="V252:V255" si="73">SUM(B252:U252)</f>
        <v>0</v>
      </c>
      <c r="W252" s="406">
        <f t="shared" ref="W252:W255" si="74">COUNT(B252:U252)</f>
        <v>0</v>
      </c>
    </row>
    <row r="253" spans="1:23" ht="15.6" x14ac:dyDescent="0.3">
      <c r="A253" s="427" t="s">
        <v>3577</v>
      </c>
      <c r="B253" s="406"/>
      <c r="C253" s="406"/>
      <c r="D253" s="406"/>
      <c r="E253" s="406"/>
      <c r="F253" s="406"/>
      <c r="G253" s="406"/>
      <c r="H253" s="406">
        <v>1</v>
      </c>
      <c r="I253" s="406">
        <v>24</v>
      </c>
      <c r="J253" s="406"/>
      <c r="K253" s="406"/>
      <c r="L253" s="406"/>
      <c r="M253" s="406"/>
      <c r="N253" s="406"/>
      <c r="O253" s="406"/>
      <c r="P253" s="406"/>
      <c r="Q253" s="406"/>
      <c r="R253" s="414">
        <v>38</v>
      </c>
      <c r="S253" s="406">
        <v>11</v>
      </c>
      <c r="T253" s="406"/>
      <c r="U253" s="406"/>
      <c r="V253" s="406">
        <f t="shared" si="73"/>
        <v>74</v>
      </c>
      <c r="W253" s="406">
        <f t="shared" si="74"/>
        <v>4</v>
      </c>
    </row>
    <row r="254" spans="1:23" ht="15.6" x14ac:dyDescent="0.3">
      <c r="A254" s="427" t="s">
        <v>3578</v>
      </c>
      <c r="B254" s="406"/>
      <c r="C254" s="406">
        <v>10</v>
      </c>
      <c r="D254" s="414">
        <v>18</v>
      </c>
      <c r="E254" s="406"/>
      <c r="F254" s="406"/>
      <c r="G254" s="406"/>
      <c r="H254" s="406">
        <v>1</v>
      </c>
      <c r="I254" s="406"/>
      <c r="J254" s="406"/>
      <c r="K254" s="406"/>
      <c r="L254" s="423"/>
      <c r="M254" s="406"/>
      <c r="N254" s="406"/>
      <c r="O254" s="406"/>
      <c r="P254" s="406"/>
      <c r="Q254" s="406"/>
      <c r="R254" s="406"/>
      <c r="S254" s="406"/>
      <c r="T254" s="406"/>
      <c r="U254" s="406"/>
      <c r="V254" s="406">
        <f t="shared" si="73"/>
        <v>29</v>
      </c>
      <c r="W254" s="406">
        <f t="shared" si="74"/>
        <v>3</v>
      </c>
    </row>
    <row r="255" spans="1:23" ht="15.6" x14ac:dyDescent="0.3">
      <c r="A255" s="427" t="s">
        <v>3579</v>
      </c>
      <c r="B255" s="406"/>
      <c r="C255" s="406"/>
      <c r="D255" s="406"/>
      <c r="E255" s="406"/>
      <c r="F255" s="406"/>
      <c r="G255" s="406"/>
      <c r="H255" s="406"/>
      <c r="I255" s="406"/>
      <c r="J255" s="406"/>
      <c r="K255" s="406"/>
      <c r="L255" s="406"/>
      <c r="M255" s="406"/>
      <c r="N255" s="406"/>
      <c r="O255" s="406">
        <v>5</v>
      </c>
      <c r="P255" s="406"/>
      <c r="Q255" s="414">
        <v>6</v>
      </c>
      <c r="R255" s="406"/>
      <c r="S255" s="406"/>
      <c r="T255" s="406"/>
      <c r="U255" s="406"/>
      <c r="V255" s="406">
        <f t="shared" si="73"/>
        <v>11</v>
      </c>
      <c r="W255" s="406">
        <f t="shared" si="74"/>
        <v>2</v>
      </c>
    </row>
    <row r="256" spans="1:23" ht="17.399999999999999" x14ac:dyDescent="0.3">
      <c r="A256" s="5" t="s">
        <v>661</v>
      </c>
      <c r="B256" s="235"/>
      <c r="C256" s="235"/>
      <c r="D256" s="235"/>
      <c r="E256" s="235"/>
      <c r="F256" s="235"/>
      <c r="G256" s="235"/>
      <c r="H256" s="235"/>
      <c r="I256" s="235"/>
      <c r="J256" s="235"/>
      <c r="K256" s="235"/>
      <c r="L256" s="235"/>
      <c r="M256" s="235"/>
      <c r="N256" s="235"/>
      <c r="O256" s="235"/>
      <c r="P256" s="235"/>
      <c r="Q256" s="235"/>
      <c r="R256" s="235"/>
      <c r="S256" s="235"/>
      <c r="T256" s="235"/>
      <c r="U256" s="235"/>
      <c r="V256" s="235"/>
      <c r="W256" s="235"/>
    </row>
    <row r="257" spans="1:23" ht="15.6" x14ac:dyDescent="0.3">
      <c r="A257" s="389" t="s">
        <v>3580</v>
      </c>
      <c r="B257" s="406"/>
      <c r="C257" s="406"/>
      <c r="D257" s="406"/>
      <c r="E257" s="406"/>
      <c r="F257" s="406"/>
      <c r="G257" s="406"/>
      <c r="H257" s="406"/>
      <c r="I257" s="406"/>
      <c r="J257" s="414">
        <v>31</v>
      </c>
      <c r="K257" s="406"/>
      <c r="L257" s="406"/>
      <c r="M257" s="406"/>
      <c r="N257" s="406"/>
      <c r="O257" s="406"/>
      <c r="P257" s="406"/>
      <c r="Q257" s="406"/>
      <c r="R257" s="406"/>
      <c r="S257" s="406"/>
      <c r="T257" s="406"/>
      <c r="U257" s="406"/>
      <c r="V257" s="406">
        <f>SUM(B257:U257)</f>
        <v>31</v>
      </c>
      <c r="W257" s="406">
        <f>COUNT(B257:U257)</f>
        <v>1</v>
      </c>
    </row>
    <row r="258" spans="1:23" ht="15.6" x14ac:dyDescent="0.3">
      <c r="A258" s="389" t="s">
        <v>3581</v>
      </c>
      <c r="B258" s="406"/>
      <c r="C258" s="406"/>
      <c r="D258" s="406"/>
      <c r="E258" s="406"/>
      <c r="F258" s="406"/>
      <c r="G258" s="406"/>
      <c r="H258" s="406"/>
      <c r="I258" s="406"/>
      <c r="J258" s="406"/>
      <c r="K258" s="406"/>
      <c r="L258" s="406"/>
      <c r="M258" s="406"/>
      <c r="N258" s="406"/>
      <c r="O258" s="406"/>
      <c r="P258" s="406"/>
      <c r="Q258" s="406"/>
      <c r="R258" s="406"/>
      <c r="S258" s="406"/>
      <c r="T258" s="406"/>
      <c r="U258" s="406"/>
      <c r="V258" s="406">
        <f t="shared" ref="V258:V263" si="75">SUM(B258:U258)</f>
        <v>0</v>
      </c>
      <c r="W258" s="406">
        <f t="shared" ref="W258:W263" si="76">COUNT(B258:U258)</f>
        <v>0</v>
      </c>
    </row>
    <row r="259" spans="1:23" ht="15.6" x14ac:dyDescent="0.3">
      <c r="A259" s="389" t="s">
        <v>3582</v>
      </c>
      <c r="B259" s="406"/>
      <c r="C259" s="406"/>
      <c r="D259" s="406"/>
      <c r="E259" s="406"/>
      <c r="F259" s="406"/>
      <c r="G259" s="406"/>
      <c r="H259" s="406"/>
      <c r="I259" s="406"/>
      <c r="J259" s="406"/>
      <c r="K259" s="406"/>
      <c r="L259" s="406"/>
      <c r="M259" s="406"/>
      <c r="N259" s="406"/>
      <c r="O259" s="406"/>
      <c r="P259" s="406"/>
      <c r="Q259" s="406"/>
      <c r="R259" s="406"/>
      <c r="S259" s="406"/>
      <c r="T259" s="406"/>
      <c r="U259" s="406"/>
      <c r="V259" s="406">
        <f t="shared" si="75"/>
        <v>0</v>
      </c>
      <c r="W259" s="406">
        <f t="shared" si="76"/>
        <v>0</v>
      </c>
    </row>
    <row r="260" spans="1:23" ht="15.6" x14ac:dyDescent="0.3">
      <c r="A260" s="389" t="s">
        <v>3583</v>
      </c>
      <c r="B260" s="406"/>
      <c r="C260" s="406"/>
      <c r="D260" s="406"/>
      <c r="E260" s="406"/>
      <c r="F260" s="406"/>
      <c r="G260" s="406"/>
      <c r="H260" s="406"/>
      <c r="I260" s="406"/>
      <c r="J260" s="406"/>
      <c r="K260" s="406"/>
      <c r="L260" s="406"/>
      <c r="M260" s="406"/>
      <c r="N260" s="406"/>
      <c r="O260" s="406"/>
      <c r="P260" s="406"/>
      <c r="Q260" s="406"/>
      <c r="R260" s="406"/>
      <c r="S260" s="406"/>
      <c r="T260" s="406"/>
      <c r="U260" s="406"/>
      <c r="V260" s="406">
        <f t="shared" si="75"/>
        <v>0</v>
      </c>
      <c r="W260" s="406">
        <f t="shared" si="76"/>
        <v>0</v>
      </c>
    </row>
    <row r="261" spans="1:23" ht="15.6" x14ac:dyDescent="0.3">
      <c r="A261" s="389" t="s">
        <v>3584</v>
      </c>
      <c r="B261" s="406"/>
      <c r="C261" s="406"/>
      <c r="D261" s="406"/>
      <c r="E261" s="406"/>
      <c r="F261" s="406"/>
      <c r="G261" s="406"/>
      <c r="H261" s="406"/>
      <c r="I261" s="406"/>
      <c r="J261" s="406"/>
      <c r="K261" s="406"/>
      <c r="L261" s="406"/>
      <c r="M261" s="406"/>
      <c r="N261" s="406"/>
      <c r="O261" s="406"/>
      <c r="P261" s="406"/>
      <c r="Q261" s="406"/>
      <c r="R261" s="406"/>
      <c r="S261" s="406"/>
      <c r="T261" s="406"/>
      <c r="U261" s="406"/>
      <c r="V261" s="406">
        <f t="shared" si="75"/>
        <v>0</v>
      </c>
      <c r="W261" s="406">
        <f t="shared" si="76"/>
        <v>0</v>
      </c>
    </row>
    <row r="262" spans="1:23" ht="15.6" x14ac:dyDescent="0.3">
      <c r="A262" s="389" t="s">
        <v>40</v>
      </c>
      <c r="B262" s="406"/>
      <c r="C262" s="406"/>
      <c r="D262" s="406"/>
      <c r="E262" s="406"/>
      <c r="F262" s="406"/>
      <c r="G262" s="406"/>
      <c r="H262" s="406"/>
      <c r="I262" s="406"/>
      <c r="J262" s="406"/>
      <c r="K262" s="406"/>
      <c r="L262" s="406"/>
      <c r="M262" s="406"/>
      <c r="N262" s="406"/>
      <c r="O262" s="406"/>
      <c r="P262" s="406"/>
      <c r="Q262" s="406"/>
      <c r="R262" s="406"/>
      <c r="S262" s="406"/>
      <c r="T262" s="406"/>
      <c r="U262" s="406"/>
      <c r="V262" s="406">
        <f t="shared" si="75"/>
        <v>0</v>
      </c>
      <c r="W262" s="406">
        <f t="shared" si="76"/>
        <v>0</v>
      </c>
    </row>
    <row r="263" spans="1:23" ht="15.6" x14ac:dyDescent="0.3">
      <c r="A263" s="389" t="s">
        <v>404</v>
      </c>
      <c r="B263" s="406"/>
      <c r="C263" s="406"/>
      <c r="D263" s="406"/>
      <c r="E263" s="406"/>
      <c r="F263" s="406"/>
      <c r="G263" s="406"/>
      <c r="H263" s="406"/>
      <c r="I263" s="406"/>
      <c r="J263" s="406"/>
      <c r="K263" s="406"/>
      <c r="L263" s="406"/>
      <c r="M263" s="406"/>
      <c r="N263" s="406"/>
      <c r="O263" s="406"/>
      <c r="P263" s="406"/>
      <c r="Q263" s="406"/>
      <c r="R263" s="406"/>
      <c r="S263" s="406"/>
      <c r="T263" s="406"/>
      <c r="U263" s="406"/>
      <c r="V263" s="406">
        <f t="shared" si="75"/>
        <v>0</v>
      </c>
      <c r="W263" s="406">
        <f t="shared" si="76"/>
        <v>0</v>
      </c>
    </row>
    <row r="264" spans="1:23" ht="15.6" x14ac:dyDescent="0.3">
      <c r="A264" s="389" t="s">
        <v>3585</v>
      </c>
      <c r="B264" s="406"/>
      <c r="C264" s="406"/>
      <c r="D264" s="406"/>
      <c r="E264" s="406"/>
      <c r="F264" s="406"/>
      <c r="G264" s="406"/>
      <c r="H264" s="406"/>
      <c r="I264" s="406"/>
      <c r="J264" s="406"/>
      <c r="K264" s="406"/>
      <c r="L264" s="406"/>
      <c r="M264" s="406"/>
      <c r="N264" s="406"/>
      <c r="O264" s="406"/>
      <c r="P264" s="406"/>
      <c r="Q264" s="406"/>
      <c r="R264" s="423"/>
      <c r="S264" s="406"/>
      <c r="T264" s="406"/>
      <c r="U264" s="406"/>
      <c r="V264" s="406">
        <f t="shared" ref="V264:V271" si="77">SUM(B264:U264)</f>
        <v>0</v>
      </c>
      <c r="W264" s="406">
        <f t="shared" ref="W264:W271" si="78">COUNT(B264:U264)</f>
        <v>0</v>
      </c>
    </row>
    <row r="265" spans="1:23" ht="15.6" x14ac:dyDescent="0.3">
      <c r="A265" s="390" t="s">
        <v>997</v>
      </c>
      <c r="B265" s="406"/>
      <c r="C265" s="406"/>
      <c r="D265" s="406"/>
      <c r="E265" s="406"/>
      <c r="F265" s="406"/>
      <c r="G265" s="406"/>
      <c r="H265" s="406"/>
      <c r="I265" s="406"/>
      <c r="J265" s="406"/>
      <c r="K265" s="406"/>
      <c r="L265" s="406"/>
      <c r="M265" s="406"/>
      <c r="N265" s="406"/>
      <c r="O265" s="406"/>
      <c r="P265" s="406"/>
      <c r="Q265" s="406"/>
      <c r="R265" s="423"/>
      <c r="S265" s="406"/>
      <c r="T265" s="406"/>
      <c r="U265" s="406"/>
      <c r="V265" s="406">
        <f t="shared" si="77"/>
        <v>0</v>
      </c>
      <c r="W265" s="406">
        <f t="shared" si="78"/>
        <v>0</v>
      </c>
    </row>
    <row r="266" spans="1:23" ht="15.6" x14ac:dyDescent="0.3">
      <c r="A266" s="390" t="s">
        <v>62</v>
      </c>
      <c r="B266" s="406"/>
      <c r="C266" s="406"/>
      <c r="D266" s="406"/>
      <c r="E266" s="406"/>
      <c r="F266" s="406"/>
      <c r="G266" s="406"/>
      <c r="H266" s="406"/>
      <c r="I266" s="406"/>
      <c r="J266" s="406"/>
      <c r="K266" s="406"/>
      <c r="L266" s="406"/>
      <c r="M266" s="406"/>
      <c r="N266" s="406"/>
      <c r="O266" s="406"/>
      <c r="P266" s="406"/>
      <c r="Q266" s="406"/>
      <c r="R266" s="423"/>
      <c r="S266" s="406"/>
      <c r="T266" s="406"/>
      <c r="U266" s="406"/>
      <c r="V266" s="406">
        <f t="shared" si="77"/>
        <v>0</v>
      </c>
      <c r="W266" s="406">
        <f t="shared" si="78"/>
        <v>0</v>
      </c>
    </row>
    <row r="267" spans="1:23" ht="15.6" x14ac:dyDescent="0.3">
      <c r="A267" s="390" t="s">
        <v>3445</v>
      </c>
      <c r="B267" s="406"/>
      <c r="C267" s="406"/>
      <c r="D267" s="406"/>
      <c r="E267" s="406"/>
      <c r="F267" s="406"/>
      <c r="G267" s="406"/>
      <c r="H267" s="406"/>
      <c r="I267" s="406"/>
      <c r="J267" s="406"/>
      <c r="K267" s="406"/>
      <c r="L267" s="406"/>
      <c r="M267" s="406"/>
      <c r="N267" s="406"/>
      <c r="O267" s="406"/>
      <c r="P267" s="406"/>
      <c r="Q267" s="406"/>
      <c r="R267" s="406"/>
      <c r="S267" s="406"/>
      <c r="T267" s="406"/>
      <c r="U267" s="406"/>
      <c r="V267" s="406">
        <f t="shared" si="77"/>
        <v>0</v>
      </c>
      <c r="W267" s="406">
        <f t="shared" si="78"/>
        <v>0</v>
      </c>
    </row>
    <row r="268" spans="1:23" ht="15.6" x14ac:dyDescent="0.3">
      <c r="A268" s="390" t="s">
        <v>3586</v>
      </c>
      <c r="B268" s="406"/>
      <c r="C268" s="406"/>
      <c r="D268" s="406"/>
      <c r="E268" s="406"/>
      <c r="F268" s="406"/>
      <c r="G268" s="406"/>
      <c r="H268" s="406"/>
      <c r="I268" s="406"/>
      <c r="J268" s="406"/>
      <c r="K268" s="406"/>
      <c r="L268" s="406"/>
      <c r="M268" s="406"/>
      <c r="N268" s="406"/>
      <c r="O268" s="406"/>
      <c r="P268" s="406"/>
      <c r="Q268" s="406"/>
      <c r="R268" s="406"/>
      <c r="S268" s="406"/>
      <c r="T268" s="406"/>
      <c r="U268" s="406"/>
      <c r="V268" s="406">
        <f t="shared" si="77"/>
        <v>0</v>
      </c>
      <c r="W268" s="406">
        <f t="shared" si="78"/>
        <v>0</v>
      </c>
    </row>
    <row r="269" spans="1:23" ht="15.6" x14ac:dyDescent="0.3">
      <c r="A269" s="436" t="s">
        <v>3261</v>
      </c>
      <c r="B269" s="406"/>
      <c r="C269" s="406"/>
      <c r="D269" s="406"/>
      <c r="E269" s="406"/>
      <c r="F269" s="406">
        <v>8</v>
      </c>
      <c r="G269" s="406"/>
      <c r="H269" s="406"/>
      <c r="I269" s="406"/>
      <c r="J269" s="406"/>
      <c r="K269" s="406"/>
      <c r="L269" s="406"/>
      <c r="M269" s="406"/>
      <c r="N269" s="406"/>
      <c r="O269" s="406"/>
      <c r="P269" s="406"/>
      <c r="Q269" s="406"/>
      <c r="R269" s="414">
        <v>25</v>
      </c>
      <c r="S269" s="406"/>
      <c r="T269" s="406"/>
      <c r="U269" s="406"/>
      <c r="V269" s="406">
        <f t="shared" si="77"/>
        <v>33</v>
      </c>
      <c r="W269" s="406">
        <f t="shared" si="78"/>
        <v>2</v>
      </c>
    </row>
    <row r="270" spans="1:23" ht="15.6" x14ac:dyDescent="0.3">
      <c r="A270" s="390" t="s">
        <v>3587</v>
      </c>
      <c r="B270" s="406"/>
      <c r="C270" s="406"/>
      <c r="D270" s="406"/>
      <c r="E270" s="406"/>
      <c r="F270" s="406"/>
      <c r="G270" s="406"/>
      <c r="H270" s="423"/>
      <c r="I270" s="406"/>
      <c r="J270" s="406"/>
      <c r="K270" s="406"/>
      <c r="L270" s="406"/>
      <c r="M270" s="406"/>
      <c r="N270" s="406"/>
      <c r="O270" s="406"/>
      <c r="P270" s="406"/>
      <c r="Q270" s="406"/>
      <c r="R270" s="406"/>
      <c r="S270" s="406"/>
      <c r="T270" s="406"/>
      <c r="U270" s="406"/>
      <c r="V270" s="406">
        <f t="shared" si="77"/>
        <v>0</v>
      </c>
      <c r="W270" s="406">
        <f t="shared" si="78"/>
        <v>0</v>
      </c>
    </row>
    <row r="271" spans="1:23" ht="15.6" x14ac:dyDescent="0.3">
      <c r="A271" s="390" t="s">
        <v>3588</v>
      </c>
      <c r="B271" s="406"/>
      <c r="C271" s="406"/>
      <c r="D271" s="406"/>
      <c r="E271" s="406"/>
      <c r="F271" s="406"/>
      <c r="G271" s="406"/>
      <c r="H271" s="406"/>
      <c r="I271" s="406"/>
      <c r="J271" s="406"/>
      <c r="K271" s="406"/>
      <c r="L271" s="406"/>
      <c r="M271" s="406"/>
      <c r="N271" s="406"/>
      <c r="O271" s="406"/>
      <c r="P271" s="406"/>
      <c r="Q271" s="406"/>
      <c r="R271" s="406"/>
      <c r="S271" s="406"/>
      <c r="T271" s="406"/>
      <c r="U271" s="406"/>
      <c r="V271" s="406">
        <f t="shared" si="77"/>
        <v>0</v>
      </c>
      <c r="W271" s="406">
        <f t="shared" si="78"/>
        <v>0</v>
      </c>
    </row>
    <row r="272" spans="1:23" ht="17.399999999999999" x14ac:dyDescent="0.3">
      <c r="A272" s="5" t="s">
        <v>687</v>
      </c>
      <c r="B272" s="235"/>
      <c r="C272" s="235"/>
      <c r="D272" s="235"/>
      <c r="E272" s="235"/>
      <c r="F272" s="235"/>
      <c r="G272" s="235"/>
      <c r="H272" s="235"/>
      <c r="I272" s="235"/>
      <c r="J272" s="235"/>
      <c r="K272" s="235"/>
      <c r="L272" s="235"/>
      <c r="M272" s="235"/>
      <c r="N272" s="235"/>
      <c r="O272" s="235"/>
      <c r="P272" s="235"/>
      <c r="Q272" s="235"/>
      <c r="R272" s="235"/>
      <c r="S272" s="235"/>
      <c r="T272" s="235"/>
      <c r="U272" s="235"/>
      <c r="V272" s="235"/>
      <c r="W272" s="235"/>
    </row>
    <row r="273" spans="1:23" ht="15.6" x14ac:dyDescent="0.3">
      <c r="A273" s="389" t="s">
        <v>3589</v>
      </c>
      <c r="B273" s="406"/>
      <c r="C273" s="406"/>
      <c r="D273" s="414">
        <v>10</v>
      </c>
      <c r="E273" s="406"/>
      <c r="F273" s="406"/>
      <c r="G273" s="406"/>
      <c r="H273" s="406"/>
      <c r="I273" s="406"/>
      <c r="J273" s="406"/>
      <c r="K273" s="406"/>
      <c r="L273" s="406"/>
      <c r="M273" s="406"/>
      <c r="N273" s="406"/>
      <c r="O273" s="406"/>
      <c r="P273" s="406"/>
      <c r="Q273" s="406"/>
      <c r="R273" s="406"/>
      <c r="S273" s="406"/>
      <c r="T273" s="406"/>
      <c r="U273" s="406"/>
      <c r="V273" s="406">
        <f>SUM(B273:U273)</f>
        <v>10</v>
      </c>
      <c r="W273" s="406">
        <f>COUNT(B273:U273)</f>
        <v>1</v>
      </c>
    </row>
    <row r="274" spans="1:23" ht="15.6" x14ac:dyDescent="0.3">
      <c r="A274" s="389" t="s">
        <v>3450</v>
      </c>
      <c r="B274" s="406"/>
      <c r="C274" s="406"/>
      <c r="D274" s="406"/>
      <c r="E274" s="406"/>
      <c r="F274" s="406"/>
      <c r="G274" s="406"/>
      <c r="H274" s="406"/>
      <c r="I274" s="406"/>
      <c r="J274" s="406"/>
      <c r="K274" s="406"/>
      <c r="L274" s="406"/>
      <c r="M274" s="406"/>
      <c r="N274" s="406"/>
      <c r="O274" s="406"/>
      <c r="P274" s="406"/>
      <c r="Q274" s="406"/>
      <c r="R274" s="406"/>
      <c r="S274" s="406"/>
      <c r="T274" s="406"/>
      <c r="U274" s="406"/>
      <c r="V274" s="406">
        <f t="shared" ref="V274:V277" si="79">SUM(B274:U274)</f>
        <v>0</v>
      </c>
      <c r="W274" s="406">
        <f t="shared" ref="W274:W277" si="80">COUNT(B274:U274)</f>
        <v>0</v>
      </c>
    </row>
    <row r="275" spans="1:23" ht="15.6" x14ac:dyDescent="0.3">
      <c r="A275" s="389" t="s">
        <v>994</v>
      </c>
      <c r="B275" s="406"/>
      <c r="C275" s="406"/>
      <c r="D275" s="406"/>
      <c r="E275" s="406"/>
      <c r="F275" s="406"/>
      <c r="G275" s="406"/>
      <c r="H275" s="406"/>
      <c r="I275" s="406"/>
      <c r="J275" s="406"/>
      <c r="K275" s="406"/>
      <c r="L275" s="406"/>
      <c r="M275" s="406"/>
      <c r="N275" s="406"/>
      <c r="O275" s="406"/>
      <c r="P275" s="406"/>
      <c r="Q275" s="406"/>
      <c r="R275" s="406"/>
      <c r="S275" s="406"/>
      <c r="T275" s="406"/>
      <c r="U275" s="406"/>
      <c r="V275" s="406">
        <f t="shared" si="79"/>
        <v>0</v>
      </c>
      <c r="W275" s="406">
        <f t="shared" si="80"/>
        <v>0</v>
      </c>
    </row>
    <row r="276" spans="1:23" ht="15.6" x14ac:dyDescent="0.3">
      <c r="A276" s="389" t="s">
        <v>1144</v>
      </c>
      <c r="B276" s="406"/>
      <c r="C276" s="406"/>
      <c r="D276" s="406"/>
      <c r="E276" s="406"/>
      <c r="F276" s="406"/>
      <c r="G276" s="406"/>
      <c r="H276" s="406"/>
      <c r="I276" s="406"/>
      <c r="J276" s="406"/>
      <c r="K276" s="406"/>
      <c r="L276" s="406"/>
      <c r="M276" s="406"/>
      <c r="N276" s="406"/>
      <c r="O276" s="406"/>
      <c r="P276" s="406"/>
      <c r="Q276" s="406"/>
      <c r="R276" s="406"/>
      <c r="S276" s="406"/>
      <c r="T276" s="406"/>
      <c r="U276" s="406"/>
      <c r="V276" s="406">
        <f t="shared" si="79"/>
        <v>0</v>
      </c>
      <c r="W276" s="406">
        <f t="shared" si="80"/>
        <v>0</v>
      </c>
    </row>
    <row r="277" spans="1:23" ht="15.6" x14ac:dyDescent="0.3">
      <c r="A277" s="390" t="s">
        <v>745</v>
      </c>
      <c r="B277" s="406"/>
      <c r="C277" s="406"/>
      <c r="D277" s="406"/>
      <c r="E277" s="406"/>
      <c r="F277" s="406"/>
      <c r="G277" s="406"/>
      <c r="H277" s="406"/>
      <c r="I277" s="406">
        <v>19</v>
      </c>
      <c r="J277" s="406"/>
      <c r="K277" s="406"/>
      <c r="L277" s="406"/>
      <c r="M277" s="406"/>
      <c r="N277" s="406"/>
      <c r="O277" s="406"/>
      <c r="P277" s="406"/>
      <c r="Q277" s="406"/>
      <c r="R277" s="406"/>
      <c r="S277" s="414">
        <v>41</v>
      </c>
      <c r="T277" s="406"/>
      <c r="U277" s="406"/>
      <c r="V277" s="406">
        <f t="shared" si="79"/>
        <v>60</v>
      </c>
      <c r="W277" s="406">
        <f t="shared" si="80"/>
        <v>2</v>
      </c>
    </row>
    <row r="278" spans="1:23" ht="15.6" x14ac:dyDescent="0.3">
      <c r="A278" s="390" t="s">
        <v>3590</v>
      </c>
      <c r="B278" s="406"/>
      <c r="C278" s="406"/>
      <c r="D278" s="406"/>
      <c r="E278" s="406"/>
      <c r="F278" s="406"/>
      <c r="G278" s="406"/>
      <c r="H278" s="406"/>
      <c r="I278" s="406"/>
      <c r="J278" s="406"/>
      <c r="K278" s="406"/>
      <c r="L278" s="423"/>
      <c r="M278" s="414">
        <v>60</v>
      </c>
      <c r="N278" s="406"/>
      <c r="O278" s="406"/>
      <c r="P278" s="406"/>
      <c r="Q278" s="406">
        <v>25</v>
      </c>
      <c r="R278" s="406"/>
      <c r="S278" s="406"/>
      <c r="T278" s="406"/>
      <c r="U278" s="406"/>
      <c r="V278" s="406">
        <f t="shared" ref="V278:V281" si="81">SUM(B278:U278)</f>
        <v>85</v>
      </c>
      <c r="W278" s="406">
        <f t="shared" ref="W278:W281" si="82">COUNT(B278:U278)</f>
        <v>2</v>
      </c>
    </row>
    <row r="279" spans="1:23" ht="15.6" x14ac:dyDescent="0.3">
      <c r="A279" s="390" t="s">
        <v>3203</v>
      </c>
      <c r="B279" s="406"/>
      <c r="C279" s="406"/>
      <c r="D279" s="406"/>
      <c r="E279" s="406"/>
      <c r="F279" s="406"/>
      <c r="G279" s="414">
        <v>47</v>
      </c>
      <c r="H279" s="406">
        <v>1</v>
      </c>
      <c r="I279" s="406"/>
      <c r="J279" s="406"/>
      <c r="K279" s="406"/>
      <c r="L279" s="406"/>
      <c r="M279" s="406"/>
      <c r="N279" s="406"/>
      <c r="O279" s="406"/>
      <c r="P279" s="406">
        <v>41</v>
      </c>
      <c r="Q279" s="406"/>
      <c r="R279" s="406"/>
      <c r="S279" s="406">
        <v>31</v>
      </c>
      <c r="T279" s="406"/>
      <c r="U279" s="406"/>
      <c r="V279" s="406">
        <f t="shared" si="81"/>
        <v>120</v>
      </c>
      <c r="W279" s="406">
        <f t="shared" si="82"/>
        <v>4</v>
      </c>
    </row>
    <row r="280" spans="1:23" ht="15.6" x14ac:dyDescent="0.3">
      <c r="A280" s="390" t="s">
        <v>3591</v>
      </c>
      <c r="B280" s="406"/>
      <c r="C280" s="406"/>
      <c r="D280" s="406"/>
      <c r="E280" s="406">
        <v>1</v>
      </c>
      <c r="F280" s="406"/>
      <c r="G280" s="406"/>
      <c r="H280" s="406">
        <v>1</v>
      </c>
      <c r="I280" s="406"/>
      <c r="J280" s="406"/>
      <c r="K280" s="406"/>
      <c r="L280" s="406"/>
      <c r="M280" s="406"/>
      <c r="N280" s="406"/>
      <c r="O280" s="406"/>
      <c r="P280" s="423"/>
      <c r="Q280" s="406"/>
      <c r="R280" s="406"/>
      <c r="S280" s="406">
        <v>7</v>
      </c>
      <c r="T280" s="406"/>
      <c r="U280" s="406"/>
      <c r="V280" s="406">
        <f t="shared" si="81"/>
        <v>9</v>
      </c>
      <c r="W280" s="406">
        <f t="shared" si="82"/>
        <v>3</v>
      </c>
    </row>
    <row r="281" spans="1:23" ht="16.2" thickBot="1" x14ac:dyDescent="0.35">
      <c r="A281" s="390" t="s">
        <v>3271</v>
      </c>
      <c r="B281" s="406"/>
      <c r="C281" s="406"/>
      <c r="D281" s="406">
        <v>11</v>
      </c>
      <c r="E281" s="406"/>
      <c r="F281" s="406"/>
      <c r="G281" s="406"/>
      <c r="H281" s="406"/>
      <c r="I281" s="406"/>
      <c r="J281" s="406"/>
      <c r="K281" s="414">
        <v>30</v>
      </c>
      <c r="L281" s="406"/>
      <c r="M281" s="406"/>
      <c r="N281" s="406"/>
      <c r="O281" s="406"/>
      <c r="P281" s="406">
        <v>21</v>
      </c>
      <c r="Q281" s="423"/>
      <c r="R281" s="406"/>
      <c r="S281" s="406"/>
      <c r="T281" s="406"/>
      <c r="U281" s="406"/>
      <c r="V281" s="406">
        <f t="shared" si="81"/>
        <v>62</v>
      </c>
      <c r="W281" s="406">
        <f t="shared" si="82"/>
        <v>3</v>
      </c>
    </row>
    <row r="282" spans="1:23" ht="18" thickBot="1" x14ac:dyDescent="0.35">
      <c r="A282" s="35" t="s">
        <v>371</v>
      </c>
      <c r="B282" s="36">
        <f t="shared" ref="B282:U282" si="83">SUM(B138:B281)</f>
        <v>0</v>
      </c>
      <c r="C282" s="36">
        <f t="shared" si="83"/>
        <v>20</v>
      </c>
      <c r="D282" s="36">
        <f t="shared" si="83"/>
        <v>53</v>
      </c>
      <c r="E282" s="36">
        <f t="shared" si="83"/>
        <v>6</v>
      </c>
      <c r="F282" s="36">
        <f t="shared" si="83"/>
        <v>80</v>
      </c>
      <c r="G282" s="36">
        <f t="shared" si="83"/>
        <v>113</v>
      </c>
      <c r="H282" s="36">
        <f t="shared" si="83"/>
        <v>31</v>
      </c>
      <c r="I282" s="36">
        <f t="shared" si="83"/>
        <v>112</v>
      </c>
      <c r="J282" s="36">
        <f t="shared" si="83"/>
        <v>72</v>
      </c>
      <c r="K282" s="36">
        <f t="shared" si="83"/>
        <v>100</v>
      </c>
      <c r="L282" s="36">
        <f t="shared" si="83"/>
        <v>94</v>
      </c>
      <c r="M282" s="36">
        <f t="shared" si="83"/>
        <v>125</v>
      </c>
      <c r="N282" s="36">
        <f t="shared" si="83"/>
        <v>142</v>
      </c>
      <c r="O282" s="36">
        <f t="shared" si="83"/>
        <v>115</v>
      </c>
      <c r="P282" s="36">
        <f t="shared" si="83"/>
        <v>108</v>
      </c>
      <c r="Q282" s="36">
        <f t="shared" si="83"/>
        <v>140</v>
      </c>
      <c r="R282" s="36">
        <f t="shared" si="83"/>
        <v>171</v>
      </c>
      <c r="S282" s="36">
        <f t="shared" si="83"/>
        <v>208</v>
      </c>
      <c r="T282" s="36">
        <f t="shared" si="83"/>
        <v>149</v>
      </c>
      <c r="U282" s="36">
        <f t="shared" si="83"/>
        <v>77</v>
      </c>
      <c r="V282" s="4" t="s">
        <v>22</v>
      </c>
      <c r="W282" s="235">
        <f>SUM(B282:U282)</f>
        <v>1916</v>
      </c>
    </row>
    <row r="283" spans="1:23" ht="13.8" thickBot="1" x14ac:dyDescent="0.3">
      <c r="B283" s="235"/>
      <c r="C283" s="235"/>
      <c r="D283" s="235"/>
      <c r="E283" s="235"/>
      <c r="F283" s="235"/>
      <c r="G283" s="235"/>
      <c r="H283" s="235"/>
      <c r="I283" s="235"/>
      <c r="J283" s="235"/>
      <c r="K283" s="235"/>
      <c r="L283" s="235"/>
      <c r="M283" s="235"/>
      <c r="N283" s="235"/>
      <c r="O283" s="235"/>
      <c r="P283" s="235"/>
      <c r="Q283" s="235"/>
      <c r="R283" s="235"/>
      <c r="S283" s="235"/>
      <c r="T283" s="235"/>
      <c r="U283" s="235"/>
      <c r="V283" s="235"/>
      <c r="W283" s="235"/>
    </row>
    <row r="284" spans="1:23" ht="18" thickBot="1" x14ac:dyDescent="0.35">
      <c r="A284" s="35" t="s">
        <v>22</v>
      </c>
      <c r="B284" s="36">
        <f t="shared" ref="B284:U284" si="84">B282+B134</f>
        <v>15</v>
      </c>
      <c r="C284" s="36">
        <f t="shared" si="84"/>
        <v>51</v>
      </c>
      <c r="D284" s="36">
        <f t="shared" si="84"/>
        <v>64</v>
      </c>
      <c r="E284" s="36">
        <f t="shared" si="84"/>
        <v>74</v>
      </c>
      <c r="F284" s="36">
        <f t="shared" si="84"/>
        <v>80</v>
      </c>
      <c r="G284" s="36">
        <f t="shared" si="84"/>
        <v>113</v>
      </c>
      <c r="H284" s="36">
        <f t="shared" si="84"/>
        <v>126</v>
      </c>
      <c r="I284" s="36">
        <f t="shared" si="84"/>
        <v>148</v>
      </c>
      <c r="J284" s="36">
        <f t="shared" si="84"/>
        <v>125</v>
      </c>
      <c r="K284" s="36">
        <f t="shared" si="84"/>
        <v>160</v>
      </c>
      <c r="L284" s="36">
        <f t="shared" si="84"/>
        <v>180</v>
      </c>
      <c r="M284" s="36">
        <f t="shared" si="84"/>
        <v>182</v>
      </c>
      <c r="N284" s="36">
        <f t="shared" si="84"/>
        <v>186</v>
      </c>
      <c r="O284" s="36">
        <f t="shared" si="84"/>
        <v>213</v>
      </c>
      <c r="P284" s="36">
        <f t="shared" si="84"/>
        <v>212</v>
      </c>
      <c r="Q284" s="36">
        <f t="shared" si="84"/>
        <v>228</v>
      </c>
      <c r="R284" s="36">
        <f t="shared" si="84"/>
        <v>267</v>
      </c>
      <c r="S284" s="36">
        <f t="shared" si="84"/>
        <v>281</v>
      </c>
      <c r="T284" s="36">
        <f t="shared" si="84"/>
        <v>294</v>
      </c>
      <c r="U284" s="36">
        <f t="shared" si="84"/>
        <v>335</v>
      </c>
      <c r="V284" s="4" t="s">
        <v>22</v>
      </c>
      <c r="W284" s="235">
        <f>SUM(B284:V284)</f>
        <v>3334</v>
      </c>
    </row>
    <row r="285" spans="1:23" ht="13.8" thickBot="1" x14ac:dyDescent="0.3">
      <c r="A285" s="413"/>
      <c r="B285" s="235"/>
      <c r="C285" s="235"/>
      <c r="D285" s="235"/>
      <c r="E285" s="235"/>
      <c r="F285" s="235"/>
      <c r="G285" s="235"/>
      <c r="H285" s="235"/>
      <c r="I285" s="235"/>
      <c r="J285" s="235"/>
      <c r="K285" s="235"/>
      <c r="L285" s="235"/>
      <c r="M285" s="235"/>
      <c r="N285" s="235"/>
      <c r="O285" s="235"/>
      <c r="P285" s="235"/>
      <c r="Q285" s="235"/>
      <c r="R285" s="235"/>
      <c r="S285" s="235"/>
      <c r="T285" s="235"/>
      <c r="U285" s="235"/>
      <c r="V285" s="235"/>
      <c r="W285" s="235"/>
    </row>
    <row r="286" spans="1:23" ht="18" thickBot="1" x14ac:dyDescent="0.35">
      <c r="B286" s="1" t="s">
        <v>3273</v>
      </c>
      <c r="C286" s="2" t="s">
        <v>3454</v>
      </c>
      <c r="D286" s="3" t="s">
        <v>10</v>
      </c>
      <c r="E286" s="2" t="s">
        <v>17</v>
      </c>
      <c r="F286" s="3" t="s">
        <v>3272</v>
      </c>
      <c r="G286" s="2" t="s">
        <v>9</v>
      </c>
      <c r="H286" s="3" t="s">
        <v>5</v>
      </c>
      <c r="I286" s="2" t="s">
        <v>11</v>
      </c>
      <c r="J286" s="3" t="s">
        <v>24</v>
      </c>
      <c r="K286" s="2" t="s">
        <v>3593</v>
      </c>
      <c r="L286" s="3" t="s">
        <v>3592</v>
      </c>
      <c r="M286" s="2" t="s">
        <v>0</v>
      </c>
      <c r="N286" s="2" t="s">
        <v>14</v>
      </c>
      <c r="O286" s="3" t="s">
        <v>23</v>
      </c>
      <c r="P286" s="2" t="s">
        <v>3455</v>
      </c>
      <c r="Q286" s="3" t="s">
        <v>4</v>
      </c>
      <c r="R286" s="2" t="s">
        <v>3096</v>
      </c>
      <c r="S286" s="3" t="s">
        <v>16</v>
      </c>
      <c r="T286" s="2" t="s">
        <v>3</v>
      </c>
      <c r="U286" s="3" t="s">
        <v>21</v>
      </c>
      <c r="V286" s="4" t="s">
        <v>22</v>
      </c>
      <c r="W286" s="235"/>
    </row>
    <row r="287" spans="1:23" ht="16.8" x14ac:dyDescent="0.25">
      <c r="A287" s="40" t="s">
        <v>725</v>
      </c>
      <c r="B287" s="235"/>
      <c r="C287" s="235">
        <v>3</v>
      </c>
      <c r="D287" s="235">
        <v>5</v>
      </c>
      <c r="E287" s="235">
        <v>2</v>
      </c>
      <c r="F287" s="235">
        <v>1</v>
      </c>
      <c r="G287" s="235">
        <v>3</v>
      </c>
      <c r="H287" s="235">
        <v>4</v>
      </c>
      <c r="I287" s="235">
        <v>5</v>
      </c>
      <c r="J287" s="235">
        <v>4</v>
      </c>
      <c r="K287" s="235">
        <v>3</v>
      </c>
      <c r="L287" s="235">
        <v>6</v>
      </c>
      <c r="M287" s="235">
        <v>6</v>
      </c>
      <c r="N287" s="235">
        <v>7</v>
      </c>
      <c r="O287" s="235">
        <v>4</v>
      </c>
      <c r="P287" s="235">
        <v>3</v>
      </c>
      <c r="Q287" s="235">
        <v>6</v>
      </c>
      <c r="R287" s="235">
        <v>10</v>
      </c>
      <c r="S287" s="235">
        <v>8</v>
      </c>
      <c r="T287" s="235">
        <v>7</v>
      </c>
      <c r="U287" s="235">
        <v>12</v>
      </c>
      <c r="V287" s="235">
        <f>SUM(B287:U287)</f>
        <v>99</v>
      </c>
      <c r="W287" s="235"/>
    </row>
    <row r="288" spans="1:23" ht="16.8" x14ac:dyDescent="0.25">
      <c r="A288" s="40" t="s">
        <v>3104</v>
      </c>
      <c r="B288" s="235"/>
      <c r="C288" s="235">
        <v>28</v>
      </c>
      <c r="D288" s="235">
        <v>52</v>
      </c>
      <c r="E288" s="235">
        <v>51</v>
      </c>
      <c r="F288" s="235">
        <v>72</v>
      </c>
      <c r="G288" s="235">
        <v>113</v>
      </c>
      <c r="H288" s="235">
        <v>78</v>
      </c>
      <c r="I288" s="235">
        <v>48</v>
      </c>
      <c r="J288" s="235">
        <v>125</v>
      </c>
      <c r="K288" s="235">
        <v>90</v>
      </c>
      <c r="L288" s="235">
        <v>84</v>
      </c>
      <c r="M288" s="235">
        <v>162</v>
      </c>
      <c r="N288" s="235">
        <v>160</v>
      </c>
      <c r="O288" s="235">
        <v>176</v>
      </c>
      <c r="P288" s="235">
        <v>98</v>
      </c>
      <c r="Q288" s="235">
        <v>55</v>
      </c>
      <c r="R288" s="235">
        <v>275</v>
      </c>
      <c r="S288" s="235">
        <v>158</v>
      </c>
      <c r="T288" s="235">
        <v>111</v>
      </c>
      <c r="U288" s="235">
        <v>274</v>
      </c>
      <c r="V288" s="235">
        <f>SUM(B288:U288)</f>
        <v>2210</v>
      </c>
      <c r="W288" s="235"/>
    </row>
    <row r="289" spans="1:22" ht="16.8" x14ac:dyDescent="0.25">
      <c r="A289" s="40" t="s">
        <v>727</v>
      </c>
      <c r="B289" s="235">
        <v>0</v>
      </c>
      <c r="C289" s="416">
        <f>C288/C287</f>
        <v>9.3333333333333339</v>
      </c>
      <c r="D289" s="416">
        <f t="shared" ref="D289:U289" si="85">D288/D287</f>
        <v>10.4</v>
      </c>
      <c r="E289" s="416">
        <f t="shared" si="85"/>
        <v>25.5</v>
      </c>
      <c r="F289" s="416">
        <f t="shared" si="85"/>
        <v>72</v>
      </c>
      <c r="G289" s="416">
        <f t="shared" si="85"/>
        <v>37.666666666666664</v>
      </c>
      <c r="H289" s="416">
        <f t="shared" si="85"/>
        <v>19.5</v>
      </c>
      <c r="I289" s="416">
        <f t="shared" si="85"/>
        <v>9.6</v>
      </c>
      <c r="J289" s="416">
        <f t="shared" si="85"/>
        <v>31.25</v>
      </c>
      <c r="K289" s="416">
        <f t="shared" si="85"/>
        <v>30</v>
      </c>
      <c r="L289" s="416">
        <f t="shared" si="85"/>
        <v>14</v>
      </c>
      <c r="M289" s="416">
        <f t="shared" si="85"/>
        <v>27</v>
      </c>
      <c r="N289" s="416">
        <f t="shared" si="85"/>
        <v>22.857142857142858</v>
      </c>
      <c r="O289" s="416">
        <f t="shared" si="85"/>
        <v>44</v>
      </c>
      <c r="P289" s="416">
        <f t="shared" si="85"/>
        <v>32.666666666666664</v>
      </c>
      <c r="Q289" s="416">
        <f t="shared" si="85"/>
        <v>9.1666666666666661</v>
      </c>
      <c r="R289" s="416">
        <f t="shared" si="85"/>
        <v>27.5</v>
      </c>
      <c r="S289" s="416">
        <f t="shared" si="85"/>
        <v>19.75</v>
      </c>
      <c r="T289" s="416">
        <f t="shared" si="85"/>
        <v>15.857142857142858</v>
      </c>
      <c r="U289" s="416">
        <f t="shared" si="85"/>
        <v>22.833333333333332</v>
      </c>
      <c r="V289" s="416">
        <f>AVERAGE(B289:U289)</f>
        <v>24.044047619047618</v>
      </c>
    </row>
    <row r="290" spans="1:22" ht="16.8" x14ac:dyDescent="0.25">
      <c r="A290" s="40" t="s">
        <v>728</v>
      </c>
      <c r="B290" s="235">
        <v>0</v>
      </c>
      <c r="C290" s="235">
        <v>7</v>
      </c>
      <c r="D290" s="235">
        <v>7</v>
      </c>
      <c r="E290" s="235">
        <v>15</v>
      </c>
      <c r="F290" s="235">
        <v>2</v>
      </c>
      <c r="G290" s="235">
        <v>3</v>
      </c>
      <c r="H290" s="235">
        <v>15</v>
      </c>
      <c r="I290" s="235">
        <v>11</v>
      </c>
      <c r="J290" s="235">
        <v>4</v>
      </c>
      <c r="K290" s="235">
        <v>5</v>
      </c>
      <c r="L290" s="235">
        <v>8</v>
      </c>
      <c r="M290" s="235">
        <v>7</v>
      </c>
      <c r="N290" s="235">
        <v>8</v>
      </c>
      <c r="O290" s="235">
        <v>8</v>
      </c>
      <c r="P290" s="235">
        <v>8</v>
      </c>
      <c r="Q290" s="235">
        <v>15</v>
      </c>
      <c r="R290" s="235">
        <v>11</v>
      </c>
      <c r="S290" s="235">
        <v>15</v>
      </c>
      <c r="T290" s="235">
        <v>15</v>
      </c>
      <c r="U290" s="235">
        <v>13</v>
      </c>
      <c r="V290" s="235">
        <f>SUM(B290:U290)</f>
        <v>177</v>
      </c>
    </row>
    <row r="291" spans="1:22" ht="21" x14ac:dyDescent="0.5">
      <c r="A291" s="43" t="s">
        <v>729</v>
      </c>
      <c r="B291" s="417" t="s">
        <v>3594</v>
      </c>
      <c r="C291" s="235"/>
      <c r="D291" s="235"/>
      <c r="E291" s="235"/>
      <c r="F291" s="235"/>
      <c r="G291" s="392"/>
      <c r="H291" s="235"/>
      <c r="I291" s="235"/>
      <c r="J291" s="235"/>
      <c r="K291" s="235"/>
      <c r="L291" s="235"/>
      <c r="M291" s="235"/>
      <c r="N291" s="235"/>
      <c r="O291" s="235"/>
      <c r="P291" s="235"/>
      <c r="Q291" s="235"/>
      <c r="R291" s="235"/>
      <c r="S291" s="235"/>
      <c r="T291" s="235"/>
      <c r="U291" s="235"/>
      <c r="V291" s="235"/>
    </row>
    <row r="292" spans="1:22" ht="21" x14ac:dyDescent="0.5">
      <c r="A292" s="43" t="s">
        <v>730</v>
      </c>
      <c r="B292" s="417" t="s">
        <v>3595</v>
      </c>
      <c r="C292" s="235"/>
      <c r="D292" s="235"/>
      <c r="E292" s="235"/>
      <c r="F292" s="235"/>
      <c r="G292" s="235"/>
      <c r="H292" s="235"/>
      <c r="I292" s="235"/>
      <c r="J292" s="235"/>
      <c r="K292" s="235"/>
      <c r="L292" s="235"/>
      <c r="M292" s="235"/>
      <c r="N292" s="235"/>
      <c r="O292" s="235"/>
      <c r="P292" s="235"/>
      <c r="Q292" s="235"/>
      <c r="R292" s="235"/>
      <c r="S292" s="235"/>
      <c r="T292" s="235"/>
      <c r="U292" s="235"/>
      <c r="V292" s="235"/>
    </row>
    <row r="293" spans="1:22" ht="21" x14ac:dyDescent="0.5">
      <c r="A293" s="43" t="s">
        <v>731</v>
      </c>
      <c r="B293" s="418" t="s">
        <v>3596</v>
      </c>
      <c r="C293" s="235"/>
      <c r="D293" s="235"/>
      <c r="E293" s="235"/>
      <c r="F293" s="235"/>
      <c r="G293" s="235"/>
      <c r="H293" s="235"/>
      <c r="I293" s="235"/>
      <c r="J293" s="235"/>
      <c r="K293" s="235"/>
      <c r="L293" s="235"/>
      <c r="M293" s="235"/>
      <c r="N293" s="235"/>
      <c r="O293" s="235"/>
      <c r="P293" s="235"/>
      <c r="Q293" s="235"/>
      <c r="R293" s="235"/>
      <c r="S293" s="235"/>
      <c r="T293" s="235"/>
      <c r="U293" s="235"/>
      <c r="V293" s="235"/>
    </row>
    <row r="294" spans="1:22" ht="21" x14ac:dyDescent="0.5">
      <c r="A294" s="43" t="s">
        <v>732</v>
      </c>
      <c r="B294" s="417"/>
      <c r="C294" s="417" t="s">
        <v>3597</v>
      </c>
      <c r="D294" s="235"/>
      <c r="E294" s="235"/>
      <c r="F294" s="235"/>
      <c r="G294" s="235"/>
      <c r="H294" s="235"/>
      <c r="I294" s="235"/>
      <c r="J294" s="235"/>
      <c r="K294" s="235"/>
      <c r="L294" s="235"/>
      <c r="M294" s="235"/>
      <c r="N294" s="235"/>
      <c r="O294" s="235"/>
      <c r="P294" s="235"/>
      <c r="Q294" s="235"/>
      <c r="R294" s="235"/>
      <c r="S294" s="235"/>
      <c r="T294" s="235"/>
      <c r="U294" s="235"/>
      <c r="V294" s="235"/>
    </row>
    <row r="295" spans="1:22" ht="21" x14ac:dyDescent="0.5">
      <c r="A295" s="443" t="s">
        <v>3598</v>
      </c>
      <c r="B295" s="235"/>
      <c r="C295" s="235"/>
      <c r="D295" s="235"/>
      <c r="E295" s="235"/>
      <c r="F295" s="235"/>
      <c r="G295" s="235"/>
      <c r="H295" s="235"/>
      <c r="I295" s="235"/>
      <c r="J295" s="235"/>
      <c r="K295" s="235"/>
      <c r="L295" s="235"/>
      <c r="M295" s="235"/>
      <c r="N295" s="235"/>
      <c r="O295" s="235"/>
      <c r="P295" s="235"/>
      <c r="Q295" s="235"/>
      <c r="R295" s="235"/>
      <c r="S295" s="235"/>
      <c r="T295" s="235"/>
      <c r="U295" s="235"/>
      <c r="V295" s="235"/>
    </row>
    <row r="296" spans="1:22" ht="21" x14ac:dyDescent="0.5">
      <c r="A296" s="443" t="s">
        <v>3599</v>
      </c>
      <c r="B296" s="235"/>
      <c r="C296" s="235"/>
      <c r="D296" s="235"/>
      <c r="E296" s="235"/>
      <c r="F296" s="235"/>
      <c r="G296" s="235"/>
      <c r="H296" s="235"/>
      <c r="I296" s="235"/>
      <c r="J296" s="235"/>
      <c r="K296" s="235"/>
      <c r="L296" s="235"/>
      <c r="M296" s="235"/>
      <c r="N296" s="235"/>
      <c r="O296" s="235"/>
      <c r="P296" s="235"/>
      <c r="Q296" s="235"/>
      <c r="R296" s="235"/>
      <c r="S296" s="235"/>
      <c r="T296" s="235"/>
      <c r="U296" s="235"/>
      <c r="V296" s="235"/>
    </row>
  </sheetData>
  <pageMargins left="0" right="0" top="0" bottom="0" header="0.3" footer="0.3"/>
  <pageSetup scale="8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15"/>
  <sheetViews>
    <sheetView zoomScaleNormal="100" workbookViewId="0">
      <selection activeCell="B303" sqref="B303"/>
    </sheetView>
  </sheetViews>
  <sheetFormatPr defaultRowHeight="13.2" x14ac:dyDescent="0.25"/>
  <cols>
    <col min="1" max="1" width="24.88671875" customWidth="1"/>
    <col min="2" max="23" width="5.77734375" style="235" customWidth="1"/>
    <col min="25" max="25" width="8.88671875" style="235"/>
  </cols>
  <sheetData>
    <row r="1" spans="1:23" ht="18" thickBot="1" x14ac:dyDescent="0.35">
      <c r="B1" s="1" t="s">
        <v>5</v>
      </c>
      <c r="C1" s="2" t="s">
        <v>3454</v>
      </c>
      <c r="D1" s="3" t="s">
        <v>3272</v>
      </c>
      <c r="E1" s="2" t="s">
        <v>3273</v>
      </c>
      <c r="F1" s="3" t="s">
        <v>4</v>
      </c>
      <c r="G1" s="2" t="s">
        <v>9</v>
      </c>
      <c r="H1" s="3" t="s">
        <v>3</v>
      </c>
      <c r="I1" s="2" t="s">
        <v>24</v>
      </c>
      <c r="J1" s="3" t="s">
        <v>8</v>
      </c>
      <c r="K1" s="2" t="s">
        <v>0</v>
      </c>
      <c r="L1" s="3" t="s">
        <v>17</v>
      </c>
      <c r="M1" s="2" t="s">
        <v>21</v>
      </c>
      <c r="N1" s="2" t="s">
        <v>6</v>
      </c>
      <c r="O1" s="3" t="s">
        <v>16</v>
      </c>
      <c r="P1" s="2" t="s">
        <v>10</v>
      </c>
      <c r="Q1" s="3" t="s">
        <v>23</v>
      </c>
      <c r="R1" s="2" t="s">
        <v>14</v>
      </c>
      <c r="S1" s="3" t="s">
        <v>3096</v>
      </c>
      <c r="T1" s="2" t="s">
        <v>11</v>
      </c>
      <c r="U1" s="3" t="s">
        <v>3455</v>
      </c>
      <c r="V1" s="4" t="s">
        <v>22</v>
      </c>
      <c r="W1" s="2" t="s">
        <v>25</v>
      </c>
    </row>
    <row r="2" spans="1:23" ht="17.399999999999999" x14ac:dyDescent="0.3">
      <c r="A2" s="5" t="s">
        <v>26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</row>
    <row r="3" spans="1:23" ht="17.399999999999999" x14ac:dyDescent="0.3">
      <c r="A3" s="5" t="s">
        <v>27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  <c r="W3" s="6"/>
    </row>
    <row r="4" spans="1:23" ht="15.6" x14ac:dyDescent="0.3">
      <c r="A4" s="389" t="s">
        <v>3286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>
        <f t="shared" ref="V4:V9" si="0">SUM(B4:U4)</f>
        <v>0</v>
      </c>
      <c r="W4" s="406">
        <f t="shared" ref="W4:W9" si="1">COUNT(B4:U4)</f>
        <v>0</v>
      </c>
    </row>
    <row r="5" spans="1:23" ht="15.6" x14ac:dyDescent="0.3">
      <c r="A5" s="389" t="s">
        <v>3287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>
        <f t="shared" si="0"/>
        <v>0</v>
      </c>
      <c r="W5" s="406">
        <f t="shared" si="1"/>
        <v>0</v>
      </c>
    </row>
    <row r="6" spans="1:23" ht="15.6" x14ac:dyDescent="0.3">
      <c r="A6" s="390" t="s">
        <v>3288</v>
      </c>
      <c r="B6" s="406"/>
      <c r="C6" s="406"/>
      <c r="D6" s="406"/>
      <c r="E6" s="406"/>
      <c r="F6" s="406">
        <v>1</v>
      </c>
      <c r="G6" s="406"/>
      <c r="H6" s="406"/>
      <c r="I6" s="406">
        <v>2</v>
      </c>
      <c r="J6" s="414">
        <v>57</v>
      </c>
      <c r="K6" s="406">
        <v>40</v>
      </c>
      <c r="L6" s="406">
        <v>41</v>
      </c>
      <c r="M6" s="406"/>
      <c r="N6" s="406">
        <v>28</v>
      </c>
      <c r="O6" s="406"/>
      <c r="P6" s="406"/>
      <c r="Q6" s="406"/>
      <c r="R6" s="406"/>
      <c r="S6" s="406">
        <v>51</v>
      </c>
      <c r="T6" s="406"/>
      <c r="U6" s="406"/>
      <c r="V6" s="406">
        <f t="shared" si="0"/>
        <v>220</v>
      </c>
      <c r="W6" s="406">
        <f t="shared" si="1"/>
        <v>7</v>
      </c>
    </row>
    <row r="7" spans="1:23" ht="15.6" x14ac:dyDescent="0.3">
      <c r="A7" s="390" t="s">
        <v>265</v>
      </c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>
        <f t="shared" si="0"/>
        <v>0</v>
      </c>
      <c r="W7" s="406">
        <f t="shared" si="1"/>
        <v>0</v>
      </c>
    </row>
    <row r="8" spans="1:23" ht="15.6" x14ac:dyDescent="0.3">
      <c r="A8" s="390" t="s">
        <v>3109</v>
      </c>
      <c r="B8" s="406"/>
      <c r="C8" s="406"/>
      <c r="D8" s="406"/>
      <c r="E8" s="406"/>
      <c r="F8" s="406"/>
      <c r="G8" s="406"/>
      <c r="H8" s="406"/>
      <c r="I8" s="406"/>
      <c r="J8" s="406"/>
      <c r="K8" s="406"/>
      <c r="L8" s="406"/>
      <c r="M8" s="406"/>
      <c r="N8" s="406"/>
      <c r="O8" s="406"/>
      <c r="P8" s="406"/>
      <c r="Q8" s="406"/>
      <c r="R8" s="406"/>
      <c r="S8" s="406"/>
      <c r="T8" s="406"/>
      <c r="U8" s="406"/>
      <c r="V8" s="406">
        <f t="shared" si="0"/>
        <v>0</v>
      </c>
      <c r="W8" s="406">
        <f t="shared" si="1"/>
        <v>0</v>
      </c>
    </row>
    <row r="9" spans="1:23" ht="15.6" x14ac:dyDescent="0.3">
      <c r="A9" s="390" t="s">
        <v>3289</v>
      </c>
      <c r="B9" s="406">
        <v>4</v>
      </c>
      <c r="C9" s="406"/>
      <c r="D9" s="406"/>
      <c r="E9" s="406"/>
      <c r="F9" s="406"/>
      <c r="G9" s="406"/>
      <c r="H9" s="406"/>
      <c r="I9" s="406"/>
      <c r="J9" s="406"/>
      <c r="K9" s="406"/>
      <c r="L9" s="414">
        <v>41</v>
      </c>
      <c r="M9" s="406"/>
      <c r="N9" s="406"/>
      <c r="O9" s="406">
        <v>17</v>
      </c>
      <c r="P9" s="406"/>
      <c r="Q9" s="406"/>
      <c r="R9" s="406"/>
      <c r="S9" s="406"/>
      <c r="T9" s="406"/>
      <c r="U9" s="406"/>
      <c r="V9" s="406">
        <f t="shared" si="0"/>
        <v>62</v>
      </c>
      <c r="W9" s="406">
        <f t="shared" si="1"/>
        <v>3</v>
      </c>
    </row>
    <row r="10" spans="1:23" ht="17.399999999999999" x14ac:dyDescent="0.3">
      <c r="A10" s="5" t="s">
        <v>36</v>
      </c>
    </row>
    <row r="11" spans="1:23" ht="15.6" x14ac:dyDescent="0.3">
      <c r="A11" s="391" t="s">
        <v>106</v>
      </c>
      <c r="B11" s="406"/>
      <c r="C11" s="406"/>
      <c r="D11" s="406"/>
      <c r="E11" s="406"/>
      <c r="F11" s="406"/>
      <c r="G11" s="406"/>
      <c r="H11" s="414">
        <v>27</v>
      </c>
      <c r="I11" s="406"/>
      <c r="J11" s="406"/>
      <c r="K11" s="406"/>
      <c r="L11" s="406"/>
      <c r="M11" s="406"/>
      <c r="N11" s="406"/>
      <c r="O11" s="406"/>
      <c r="P11" s="406"/>
      <c r="Q11" s="406"/>
      <c r="R11" s="406"/>
      <c r="S11" s="406"/>
      <c r="T11" s="406"/>
      <c r="U11" s="406">
        <v>2</v>
      </c>
      <c r="V11" s="406">
        <f t="shared" ref="V11:V17" si="2">SUM(B11:U11)</f>
        <v>29</v>
      </c>
      <c r="W11" s="406">
        <f t="shared" ref="W11:W17" si="3">COUNT(B11:U11)</f>
        <v>2</v>
      </c>
    </row>
    <row r="12" spans="1:23" ht="15.6" x14ac:dyDescent="0.3">
      <c r="A12" s="390" t="s">
        <v>296</v>
      </c>
      <c r="B12" s="406"/>
      <c r="C12" s="406"/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  <c r="O12" s="406"/>
      <c r="P12" s="406"/>
      <c r="Q12" s="406"/>
      <c r="R12" s="406"/>
      <c r="S12" s="406"/>
      <c r="T12" s="406"/>
      <c r="U12" s="406"/>
      <c r="V12" s="406">
        <f t="shared" si="2"/>
        <v>0</v>
      </c>
      <c r="W12" s="406">
        <f t="shared" si="3"/>
        <v>0</v>
      </c>
    </row>
    <row r="13" spans="1:23" ht="15.6" x14ac:dyDescent="0.3">
      <c r="A13" s="390" t="s">
        <v>3290</v>
      </c>
      <c r="B13" s="406"/>
      <c r="C13" s="406"/>
      <c r="D13" s="406"/>
      <c r="E13" s="406"/>
      <c r="F13" s="406"/>
      <c r="G13" s="406"/>
      <c r="H13" s="406"/>
      <c r="I13" s="406"/>
      <c r="J13" s="406"/>
      <c r="K13" s="406"/>
      <c r="L13" s="406"/>
      <c r="M13" s="406"/>
      <c r="N13" s="406"/>
      <c r="O13" s="406"/>
      <c r="P13" s="406"/>
      <c r="Q13" s="406"/>
      <c r="R13" s="406"/>
      <c r="S13" s="406"/>
      <c r="T13" s="406"/>
      <c r="U13" s="406"/>
      <c r="V13" s="406">
        <f t="shared" si="2"/>
        <v>0</v>
      </c>
      <c r="W13" s="406">
        <f t="shared" si="3"/>
        <v>0</v>
      </c>
    </row>
    <row r="14" spans="1:23" ht="15.6" x14ac:dyDescent="0.3">
      <c r="A14" s="390" t="s">
        <v>3291</v>
      </c>
      <c r="B14" s="406"/>
      <c r="C14" s="406"/>
      <c r="D14" s="406"/>
      <c r="E14" s="406"/>
      <c r="F14" s="406"/>
      <c r="G14" s="406"/>
      <c r="H14" s="406"/>
      <c r="I14" s="406"/>
      <c r="J14" s="406"/>
      <c r="K14" s="406"/>
      <c r="L14" s="406"/>
      <c r="M14" s="406"/>
      <c r="N14" s="406"/>
      <c r="O14" s="406"/>
      <c r="P14" s="406"/>
      <c r="Q14" s="406"/>
      <c r="R14" s="406"/>
      <c r="S14" s="406"/>
      <c r="T14" s="406"/>
      <c r="U14" s="406"/>
      <c r="V14" s="406">
        <f t="shared" si="2"/>
        <v>0</v>
      </c>
      <c r="W14" s="406">
        <f t="shared" si="3"/>
        <v>0</v>
      </c>
    </row>
    <row r="15" spans="1:23" ht="15.6" x14ac:dyDescent="0.3">
      <c r="A15" s="390" t="s">
        <v>473</v>
      </c>
      <c r="B15" s="406"/>
      <c r="C15" s="406"/>
      <c r="D15" s="406"/>
      <c r="E15" s="406"/>
      <c r="F15" s="406"/>
      <c r="G15" s="406"/>
      <c r="H15" s="406"/>
      <c r="I15" s="406"/>
      <c r="J15" s="406"/>
      <c r="K15" s="406"/>
      <c r="L15" s="406"/>
      <c r="M15" s="406"/>
      <c r="N15" s="406"/>
      <c r="O15" s="406"/>
      <c r="P15" s="406"/>
      <c r="Q15" s="406"/>
      <c r="R15" s="406"/>
      <c r="S15" s="406"/>
      <c r="T15" s="406"/>
      <c r="U15" s="406"/>
      <c r="V15" s="406">
        <f t="shared" si="2"/>
        <v>0</v>
      </c>
      <c r="W15" s="406">
        <f t="shared" si="3"/>
        <v>0</v>
      </c>
    </row>
    <row r="16" spans="1:23" ht="15.6" x14ac:dyDescent="0.3">
      <c r="A16" s="390" t="s">
        <v>3292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06"/>
      <c r="N16" s="406"/>
      <c r="O16" s="406"/>
      <c r="P16" s="406"/>
      <c r="Q16" s="406"/>
      <c r="R16" s="406"/>
      <c r="S16" s="406"/>
      <c r="T16" s="406"/>
      <c r="U16" s="414">
        <v>111</v>
      </c>
      <c r="V16" s="406">
        <f t="shared" si="2"/>
        <v>111</v>
      </c>
      <c r="W16" s="406">
        <f t="shared" si="3"/>
        <v>1</v>
      </c>
    </row>
    <row r="17" spans="1:23" ht="15.6" x14ac:dyDescent="0.3">
      <c r="A17" s="390" t="s">
        <v>49</v>
      </c>
      <c r="B17" s="406"/>
      <c r="C17" s="406"/>
      <c r="D17" s="406">
        <v>11</v>
      </c>
      <c r="E17" s="406"/>
      <c r="F17" s="406"/>
      <c r="G17" s="406"/>
      <c r="H17" s="406"/>
      <c r="I17" s="406"/>
      <c r="J17" s="406"/>
      <c r="K17" s="406"/>
      <c r="L17" s="406">
        <v>3</v>
      </c>
      <c r="M17" s="406"/>
      <c r="N17" s="406">
        <v>18</v>
      </c>
      <c r="O17" s="406"/>
      <c r="P17" s="406"/>
      <c r="Q17" s="406"/>
      <c r="R17" s="406"/>
      <c r="S17" s="406"/>
      <c r="T17" s="406"/>
      <c r="U17" s="414">
        <v>46</v>
      </c>
      <c r="V17" s="406">
        <f t="shared" si="2"/>
        <v>78</v>
      </c>
      <c r="W17" s="406">
        <f t="shared" si="3"/>
        <v>4</v>
      </c>
    </row>
    <row r="18" spans="1:23" ht="17.399999999999999" x14ac:dyDescent="0.3">
      <c r="A18" s="5" t="s">
        <v>51</v>
      </c>
    </row>
    <row r="19" spans="1:23" ht="15.6" x14ac:dyDescent="0.3">
      <c r="A19" s="389" t="s">
        <v>3117</v>
      </c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406"/>
      <c r="Q19" s="406"/>
      <c r="R19" s="406"/>
      <c r="S19" s="406"/>
      <c r="T19" s="406"/>
      <c r="U19" s="406"/>
      <c r="V19" s="406">
        <f>SUM(B19:U19)</f>
        <v>0</v>
      </c>
      <c r="W19" s="406">
        <f>COUNT(B19:U19)</f>
        <v>0</v>
      </c>
    </row>
    <row r="20" spans="1:23" ht="15.6" x14ac:dyDescent="0.3">
      <c r="A20" s="389" t="s">
        <v>3293</v>
      </c>
      <c r="B20" s="406"/>
      <c r="C20" s="406"/>
      <c r="D20" s="406"/>
      <c r="E20" s="406"/>
      <c r="F20" s="406"/>
      <c r="G20" s="406"/>
      <c r="H20" s="406"/>
      <c r="I20" s="406"/>
      <c r="J20" s="406"/>
      <c r="K20" s="406"/>
      <c r="L20" s="406"/>
      <c r="M20" s="406"/>
      <c r="N20" s="406"/>
      <c r="O20" s="406"/>
      <c r="P20" s="406"/>
      <c r="Q20" s="406"/>
      <c r="R20" s="406"/>
      <c r="S20" s="406"/>
      <c r="T20" s="406"/>
      <c r="U20" s="406"/>
      <c r="V20" s="406">
        <f t="shared" ref="V20:V25" si="4">SUM(B20:U20)</f>
        <v>0</v>
      </c>
      <c r="W20" s="406">
        <f t="shared" ref="W20:W25" si="5">COUNT(B20:U20)</f>
        <v>0</v>
      </c>
    </row>
    <row r="21" spans="1:23" ht="15.6" x14ac:dyDescent="0.3">
      <c r="A21" s="390" t="s">
        <v>3294</v>
      </c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6"/>
      <c r="N21" s="406"/>
      <c r="O21" s="406"/>
      <c r="P21" s="406"/>
      <c r="Q21" s="406"/>
      <c r="R21" s="406"/>
      <c r="S21" s="406"/>
      <c r="T21" s="406"/>
      <c r="U21" s="406"/>
      <c r="V21" s="406">
        <f t="shared" si="4"/>
        <v>0</v>
      </c>
      <c r="W21" s="406">
        <f t="shared" si="5"/>
        <v>0</v>
      </c>
    </row>
    <row r="22" spans="1:23" ht="15.6" x14ac:dyDescent="0.3">
      <c r="A22" s="390" t="s">
        <v>63</v>
      </c>
      <c r="B22" s="406"/>
      <c r="C22" s="406"/>
      <c r="D22" s="406"/>
      <c r="E22" s="406"/>
      <c r="F22" s="406"/>
      <c r="G22" s="406"/>
      <c r="H22" s="406"/>
      <c r="I22" s="406"/>
      <c r="J22" s="406"/>
      <c r="K22" s="406"/>
      <c r="L22" s="406"/>
      <c r="M22" s="406"/>
      <c r="N22" s="406"/>
      <c r="O22" s="406"/>
      <c r="P22" s="406"/>
      <c r="Q22" s="406"/>
      <c r="R22" s="406"/>
      <c r="S22" s="406"/>
      <c r="T22" s="406"/>
      <c r="U22" s="406"/>
      <c r="V22" s="406">
        <f t="shared" si="4"/>
        <v>0</v>
      </c>
      <c r="W22" s="406">
        <f t="shared" si="5"/>
        <v>0</v>
      </c>
    </row>
    <row r="23" spans="1:23" ht="15.6" x14ac:dyDescent="0.3">
      <c r="A23" s="390" t="s">
        <v>173</v>
      </c>
      <c r="B23" s="406"/>
      <c r="C23" s="406"/>
      <c r="D23" s="406"/>
      <c r="E23" s="406"/>
      <c r="F23" s="406"/>
      <c r="G23" s="406"/>
      <c r="H23" s="406"/>
      <c r="I23" s="406"/>
      <c r="J23" s="406"/>
      <c r="K23" s="406"/>
      <c r="L23" s="406"/>
      <c r="M23" s="406"/>
      <c r="N23" s="414">
        <v>16</v>
      </c>
      <c r="O23" s="406"/>
      <c r="P23" s="406"/>
      <c r="Q23" s="406"/>
      <c r="R23" s="406"/>
      <c r="S23" s="406"/>
      <c r="T23" s="406"/>
      <c r="U23" s="406"/>
      <c r="V23" s="406">
        <f t="shared" si="4"/>
        <v>16</v>
      </c>
      <c r="W23" s="406">
        <f t="shared" si="5"/>
        <v>1</v>
      </c>
    </row>
    <row r="24" spans="1:23" ht="15.6" x14ac:dyDescent="0.3">
      <c r="A24" s="390" t="s">
        <v>3295</v>
      </c>
      <c r="B24" s="406"/>
      <c r="C24" s="406"/>
      <c r="D24" s="406"/>
      <c r="E24" s="406"/>
      <c r="F24" s="406"/>
      <c r="G24" s="406"/>
      <c r="H24" s="406"/>
      <c r="I24" s="406"/>
      <c r="J24" s="406"/>
      <c r="K24" s="406"/>
      <c r="L24" s="406"/>
      <c r="M24" s="406"/>
      <c r="N24" s="406"/>
      <c r="O24" s="406"/>
      <c r="P24" s="406"/>
      <c r="Q24" s="406"/>
      <c r="R24" s="406"/>
      <c r="S24" s="406"/>
      <c r="T24" s="406"/>
      <c r="U24" s="406"/>
      <c r="V24" s="406">
        <f t="shared" si="4"/>
        <v>0</v>
      </c>
      <c r="W24" s="406">
        <f t="shared" si="5"/>
        <v>0</v>
      </c>
    </row>
    <row r="25" spans="1:23" ht="15.6" x14ac:dyDescent="0.3">
      <c r="A25" s="390" t="s">
        <v>3296</v>
      </c>
      <c r="B25" s="406"/>
      <c r="C25" s="406"/>
      <c r="D25" s="406"/>
      <c r="E25" s="406"/>
      <c r="F25" s="406"/>
      <c r="G25" s="406"/>
      <c r="H25" s="406"/>
      <c r="I25" s="406"/>
      <c r="J25" s="406"/>
      <c r="K25" s="406"/>
      <c r="L25" s="406"/>
      <c r="M25" s="406"/>
      <c r="N25" s="406"/>
      <c r="O25" s="406"/>
      <c r="P25" s="406"/>
      <c r="Q25" s="406"/>
      <c r="R25" s="406"/>
      <c r="S25" s="406"/>
      <c r="T25" s="406"/>
      <c r="U25" s="406"/>
      <c r="V25" s="406">
        <f t="shared" si="4"/>
        <v>0</v>
      </c>
      <c r="W25" s="406">
        <f t="shared" si="5"/>
        <v>0</v>
      </c>
    </row>
    <row r="26" spans="1:23" ht="17.399999999999999" x14ac:dyDescent="0.3">
      <c r="A26" s="5" t="s">
        <v>74</v>
      </c>
    </row>
    <row r="27" spans="1:23" ht="15.6" x14ac:dyDescent="0.3">
      <c r="A27" s="389" t="s">
        <v>3297</v>
      </c>
      <c r="B27" s="406"/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6"/>
      <c r="P27" s="406"/>
      <c r="Q27" s="406"/>
      <c r="R27" s="406"/>
      <c r="S27" s="406"/>
      <c r="T27" s="406"/>
      <c r="U27" s="406"/>
      <c r="V27" s="406">
        <f>SUM(B27:U27)</f>
        <v>0</v>
      </c>
      <c r="W27" s="406">
        <f>COUNT(B27:U27)</f>
        <v>0</v>
      </c>
    </row>
    <row r="28" spans="1:23" ht="15.6" x14ac:dyDescent="0.3">
      <c r="A28" s="389" t="s">
        <v>3298</v>
      </c>
      <c r="B28" s="406"/>
      <c r="C28" s="406"/>
      <c r="D28" s="406"/>
      <c r="E28" s="406"/>
      <c r="F28" s="406"/>
      <c r="G28" s="406"/>
      <c r="H28" s="406"/>
      <c r="I28" s="406"/>
      <c r="J28" s="406"/>
      <c r="K28" s="406"/>
      <c r="L28" s="406"/>
      <c r="M28" s="406"/>
      <c r="N28" s="406"/>
      <c r="O28" s="406"/>
      <c r="P28" s="406"/>
      <c r="Q28" s="406"/>
      <c r="R28" s="406"/>
      <c r="S28" s="406"/>
      <c r="T28" s="406"/>
      <c r="U28" s="406"/>
      <c r="V28" s="406">
        <f>SUM(B28:U28)</f>
        <v>0</v>
      </c>
      <c r="W28" s="406">
        <f>COUNT(B28:U28)</f>
        <v>0</v>
      </c>
    </row>
    <row r="29" spans="1:23" ht="15.6" x14ac:dyDescent="0.3">
      <c r="A29" s="389" t="s">
        <v>3119</v>
      </c>
      <c r="B29" s="406"/>
      <c r="C29" s="406"/>
      <c r="D29" s="406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06"/>
      <c r="P29" s="406"/>
      <c r="Q29" s="406"/>
      <c r="R29" s="406"/>
      <c r="S29" s="406"/>
      <c r="T29" s="406"/>
      <c r="U29" s="406"/>
      <c r="V29" s="406">
        <f>SUM(B29:U29)</f>
        <v>0</v>
      </c>
      <c r="W29" s="406">
        <f>COUNT(B29:U29)</f>
        <v>0</v>
      </c>
    </row>
    <row r="30" spans="1:23" ht="15.6" x14ac:dyDescent="0.3">
      <c r="A30" s="390" t="s">
        <v>92</v>
      </c>
      <c r="B30" s="406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6"/>
      <c r="P30" s="406"/>
      <c r="Q30" s="406"/>
      <c r="R30" s="406"/>
      <c r="S30" s="414">
        <v>9</v>
      </c>
      <c r="T30" s="406"/>
      <c r="U30" s="406"/>
      <c r="V30" s="406">
        <f>SUM(B30:U30)</f>
        <v>9</v>
      </c>
      <c r="W30" s="406">
        <f>COUNT(B30:U30)</f>
        <v>1</v>
      </c>
    </row>
    <row r="31" spans="1:23" ht="17.399999999999999" x14ac:dyDescent="0.3">
      <c r="A31" s="5" t="s">
        <v>103</v>
      </c>
    </row>
    <row r="32" spans="1:23" ht="15.6" x14ac:dyDescent="0.3">
      <c r="A32" s="389" t="s">
        <v>517</v>
      </c>
      <c r="B32" s="406"/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06"/>
      <c r="P32" s="406"/>
      <c r="Q32" s="406"/>
      <c r="R32" s="406"/>
      <c r="S32" s="406"/>
      <c r="T32" s="406"/>
      <c r="U32" s="406"/>
      <c r="V32" s="406">
        <f t="shared" ref="V32:V41" si="6">SUM(B32:U32)</f>
        <v>0</v>
      </c>
      <c r="W32" s="406">
        <f t="shared" ref="W32:W41" si="7">COUNT(B32:U32)</f>
        <v>0</v>
      </c>
    </row>
    <row r="33" spans="1:23" ht="15.6" x14ac:dyDescent="0.3">
      <c r="A33" s="389" t="s">
        <v>3122</v>
      </c>
      <c r="B33" s="406"/>
      <c r="C33" s="406"/>
      <c r="D33" s="406"/>
      <c r="E33" s="406"/>
      <c r="F33" s="406"/>
      <c r="G33" s="406"/>
      <c r="H33" s="406"/>
      <c r="I33" s="406"/>
      <c r="J33" s="406"/>
      <c r="K33" s="406"/>
      <c r="L33" s="406"/>
      <c r="M33" s="406"/>
      <c r="N33" s="406"/>
      <c r="O33" s="406"/>
      <c r="P33" s="406"/>
      <c r="Q33" s="406"/>
      <c r="R33" s="406"/>
      <c r="S33" s="406"/>
      <c r="T33" s="406"/>
      <c r="U33" s="406"/>
      <c r="V33" s="406">
        <f t="shared" si="6"/>
        <v>0</v>
      </c>
      <c r="W33" s="406">
        <f t="shared" si="7"/>
        <v>0</v>
      </c>
    </row>
    <row r="34" spans="1:23" ht="15.6" x14ac:dyDescent="0.3">
      <c r="A34" s="389" t="s">
        <v>3123</v>
      </c>
      <c r="B34" s="406"/>
      <c r="C34" s="406"/>
      <c r="D34" s="406"/>
      <c r="E34" s="406"/>
      <c r="F34" s="406"/>
      <c r="G34" s="406"/>
      <c r="H34" s="406">
        <v>1</v>
      </c>
      <c r="I34" s="406"/>
      <c r="J34" s="406"/>
      <c r="K34" s="414">
        <v>25</v>
      </c>
      <c r="L34" s="406"/>
      <c r="M34" s="406"/>
      <c r="N34" s="406"/>
      <c r="O34" s="406"/>
      <c r="P34" s="406"/>
      <c r="Q34" s="406"/>
      <c r="R34" s="406"/>
      <c r="S34" s="406">
        <v>7</v>
      </c>
      <c r="T34" s="406"/>
      <c r="U34" s="406"/>
      <c r="V34" s="406">
        <f t="shared" si="6"/>
        <v>33</v>
      </c>
      <c r="W34" s="406">
        <f t="shared" si="7"/>
        <v>3</v>
      </c>
    </row>
    <row r="35" spans="1:23" ht="15.6" x14ac:dyDescent="0.3">
      <c r="A35" s="389" t="s">
        <v>3299</v>
      </c>
      <c r="B35" s="406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6"/>
      <c r="P35" s="406"/>
      <c r="Q35" s="406"/>
      <c r="R35" s="406"/>
      <c r="S35" s="406"/>
      <c r="T35" s="406"/>
      <c r="U35" s="406"/>
      <c r="V35" s="406">
        <f t="shared" si="6"/>
        <v>0</v>
      </c>
      <c r="W35" s="406">
        <f t="shared" si="7"/>
        <v>0</v>
      </c>
    </row>
    <row r="36" spans="1:23" ht="15.6" x14ac:dyDescent="0.3">
      <c r="A36" s="389" t="s">
        <v>3300</v>
      </c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6"/>
      <c r="P36" s="406"/>
      <c r="Q36" s="406"/>
      <c r="R36" s="406"/>
      <c r="S36" s="406"/>
      <c r="T36" s="406"/>
      <c r="U36" s="406"/>
      <c r="V36" s="406">
        <f t="shared" si="6"/>
        <v>0</v>
      </c>
      <c r="W36" s="406">
        <f t="shared" si="7"/>
        <v>0</v>
      </c>
    </row>
    <row r="37" spans="1:23" ht="15.6" x14ac:dyDescent="0.3">
      <c r="A37" s="390" t="s">
        <v>3301</v>
      </c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>
        <f t="shared" si="6"/>
        <v>0</v>
      </c>
      <c r="W37" s="406">
        <f t="shared" si="7"/>
        <v>0</v>
      </c>
    </row>
    <row r="38" spans="1:23" ht="15.6" x14ac:dyDescent="0.3">
      <c r="A38" s="390" t="s">
        <v>3124</v>
      </c>
      <c r="B38" s="406"/>
      <c r="C38" s="406"/>
      <c r="D38" s="406"/>
      <c r="E38" s="406">
        <v>19</v>
      </c>
      <c r="F38" s="406"/>
      <c r="G38" s="406"/>
      <c r="H38" s="406"/>
      <c r="I38" s="414">
        <v>33</v>
      </c>
      <c r="J38" s="406"/>
      <c r="K38" s="406"/>
      <c r="L38" s="406"/>
      <c r="M38" s="406"/>
      <c r="N38" s="406"/>
      <c r="O38" s="406">
        <v>31</v>
      </c>
      <c r="P38" s="406"/>
      <c r="Q38" s="406"/>
      <c r="R38" s="406"/>
      <c r="S38" s="406"/>
      <c r="T38" s="406"/>
      <c r="U38" s="406"/>
      <c r="V38" s="406">
        <f t="shared" si="6"/>
        <v>83</v>
      </c>
      <c r="W38" s="406">
        <f t="shared" si="7"/>
        <v>3</v>
      </c>
    </row>
    <row r="39" spans="1:23" ht="15.6" x14ac:dyDescent="0.3">
      <c r="A39" s="390" t="s">
        <v>3302</v>
      </c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6"/>
      <c r="P39" s="406"/>
      <c r="Q39" s="406"/>
      <c r="R39" s="406"/>
      <c r="S39" s="406"/>
      <c r="T39" s="406"/>
      <c r="U39" s="406"/>
      <c r="V39" s="406">
        <f t="shared" si="6"/>
        <v>0</v>
      </c>
      <c r="W39" s="406">
        <f t="shared" si="7"/>
        <v>0</v>
      </c>
    </row>
    <row r="40" spans="1:23" ht="15.6" x14ac:dyDescent="0.3">
      <c r="A40" s="390" t="s">
        <v>3303</v>
      </c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/>
      <c r="Q40" s="406"/>
      <c r="R40" s="406"/>
      <c r="S40" s="406"/>
      <c r="T40" s="406"/>
      <c r="U40" s="406"/>
      <c r="V40" s="406">
        <f t="shared" si="6"/>
        <v>0</v>
      </c>
      <c r="W40" s="406">
        <f t="shared" si="7"/>
        <v>0</v>
      </c>
    </row>
    <row r="41" spans="1:23" ht="15.6" x14ac:dyDescent="0.3">
      <c r="A41" s="390" t="s">
        <v>3304</v>
      </c>
      <c r="B41" s="411"/>
      <c r="C41" s="411"/>
      <c r="D41" s="411"/>
      <c r="E41" s="411"/>
      <c r="F41" s="411"/>
      <c r="G41" s="411"/>
      <c r="H41" s="411"/>
      <c r="I41" s="411"/>
      <c r="J41" s="411"/>
      <c r="K41" s="411"/>
      <c r="L41" s="411"/>
      <c r="M41" s="415">
        <v>1</v>
      </c>
      <c r="N41" s="411"/>
      <c r="O41" s="411"/>
      <c r="P41" s="411"/>
      <c r="Q41" s="411"/>
      <c r="R41" s="411"/>
      <c r="S41" s="411"/>
      <c r="T41" s="411"/>
      <c r="U41" s="411"/>
      <c r="V41" s="406">
        <f t="shared" si="6"/>
        <v>1</v>
      </c>
      <c r="W41" s="406">
        <f t="shared" si="7"/>
        <v>1</v>
      </c>
    </row>
    <row r="42" spans="1:23" ht="17.399999999999999" x14ac:dyDescent="0.3">
      <c r="A42" s="5" t="s">
        <v>123</v>
      </c>
    </row>
    <row r="43" spans="1:23" ht="15.6" x14ac:dyDescent="0.3">
      <c r="A43" s="389" t="s">
        <v>337</v>
      </c>
      <c r="B43" s="406">
        <v>4</v>
      </c>
      <c r="C43" s="406"/>
      <c r="D43" s="406"/>
      <c r="E43" s="406"/>
      <c r="F43" s="406">
        <v>1</v>
      </c>
      <c r="G43" s="406"/>
      <c r="H43" s="406"/>
      <c r="I43" s="406"/>
      <c r="J43" s="406"/>
      <c r="K43" s="406"/>
      <c r="L43" s="406"/>
      <c r="M43" s="406"/>
      <c r="N43" s="406"/>
      <c r="O43" s="406"/>
      <c r="P43" s="414">
        <v>51</v>
      </c>
      <c r="Q43" s="406"/>
      <c r="R43" s="406"/>
      <c r="S43" s="406"/>
      <c r="T43" s="406">
        <v>16</v>
      </c>
      <c r="U43" s="406">
        <v>1</v>
      </c>
      <c r="V43" s="406">
        <f t="shared" ref="V43:V48" si="8">SUM(B43:U43)</f>
        <v>73</v>
      </c>
      <c r="W43" s="406">
        <f t="shared" ref="W43:W48" si="9">COUNT(B43:U43)</f>
        <v>5</v>
      </c>
    </row>
    <row r="44" spans="1:23" ht="15.6" x14ac:dyDescent="0.3">
      <c r="A44" s="389" t="s">
        <v>3305</v>
      </c>
      <c r="B44" s="406"/>
      <c r="C44" s="406"/>
      <c r="D44" s="406"/>
      <c r="E44" s="406"/>
      <c r="F44" s="406"/>
      <c r="G44" s="406"/>
      <c r="H44" s="406"/>
      <c r="I44" s="406"/>
      <c r="J44" s="406"/>
      <c r="K44" s="406"/>
      <c r="L44" s="414">
        <v>3</v>
      </c>
      <c r="M44" s="406"/>
      <c r="N44" s="406"/>
      <c r="O44" s="406"/>
      <c r="P44" s="406"/>
      <c r="Q44" s="406"/>
      <c r="R44" s="406"/>
      <c r="S44" s="406"/>
      <c r="T44" s="406"/>
      <c r="U44" s="406"/>
      <c r="V44" s="406">
        <f t="shared" si="8"/>
        <v>3</v>
      </c>
      <c r="W44" s="406">
        <f t="shared" si="9"/>
        <v>1</v>
      </c>
    </row>
    <row r="45" spans="1:23" ht="15.6" x14ac:dyDescent="0.3">
      <c r="A45" s="390" t="s">
        <v>181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>
        <v>3</v>
      </c>
      <c r="M45" s="406"/>
      <c r="N45" s="406"/>
      <c r="O45" s="406"/>
      <c r="P45" s="406"/>
      <c r="Q45" s="406"/>
      <c r="R45" s="406"/>
      <c r="S45" s="406"/>
      <c r="T45" s="414">
        <v>8</v>
      </c>
      <c r="U45" s="406"/>
      <c r="V45" s="406">
        <f t="shared" si="8"/>
        <v>11</v>
      </c>
      <c r="W45" s="406">
        <f t="shared" si="9"/>
        <v>2</v>
      </c>
    </row>
    <row r="46" spans="1:23" ht="15.6" x14ac:dyDescent="0.3">
      <c r="A46" s="390" t="s">
        <v>3306</v>
      </c>
      <c r="B46" s="406"/>
      <c r="C46" s="406"/>
      <c r="D46" s="406"/>
      <c r="E46" s="406"/>
      <c r="F46" s="414">
        <v>1</v>
      </c>
      <c r="G46" s="406"/>
      <c r="H46" s="406"/>
      <c r="I46" s="406"/>
      <c r="J46" s="406"/>
      <c r="K46" s="406"/>
      <c r="L46" s="406"/>
      <c r="M46" s="406"/>
      <c r="N46" s="406"/>
      <c r="O46" s="406"/>
      <c r="P46" s="406"/>
      <c r="Q46" s="406"/>
      <c r="R46" s="406"/>
      <c r="S46" s="406"/>
      <c r="T46" s="406"/>
      <c r="U46" s="406"/>
      <c r="V46" s="406">
        <f t="shared" si="8"/>
        <v>1</v>
      </c>
      <c r="W46" s="406">
        <f t="shared" si="9"/>
        <v>1</v>
      </c>
    </row>
    <row r="47" spans="1:23" ht="15.6" x14ac:dyDescent="0.3">
      <c r="A47" s="390" t="s">
        <v>3307</v>
      </c>
      <c r="B47" s="406"/>
      <c r="C47" s="406"/>
      <c r="D47" s="406"/>
      <c r="E47" s="406"/>
      <c r="F47" s="406">
        <v>1</v>
      </c>
      <c r="G47" s="406"/>
      <c r="H47" s="406"/>
      <c r="I47" s="406"/>
      <c r="J47" s="406"/>
      <c r="K47" s="406"/>
      <c r="L47" s="414">
        <v>41</v>
      </c>
      <c r="M47" s="406"/>
      <c r="N47" s="406"/>
      <c r="O47" s="406">
        <v>31</v>
      </c>
      <c r="P47" s="406"/>
      <c r="Q47" s="406"/>
      <c r="R47" s="406"/>
      <c r="S47" s="406"/>
      <c r="T47" s="406">
        <v>5</v>
      </c>
      <c r="U47" s="406"/>
      <c r="V47" s="406">
        <f t="shared" si="8"/>
        <v>78</v>
      </c>
      <c r="W47" s="406">
        <f t="shared" si="9"/>
        <v>4</v>
      </c>
    </row>
    <row r="48" spans="1:23" ht="15.6" x14ac:dyDescent="0.3">
      <c r="A48" s="390" t="s">
        <v>3308</v>
      </c>
      <c r="B48" s="406"/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406"/>
      <c r="P48" s="406"/>
      <c r="Q48" s="406"/>
      <c r="R48" s="406"/>
      <c r="S48" s="406"/>
      <c r="T48" s="406"/>
      <c r="U48" s="406"/>
      <c r="V48" s="406">
        <f t="shared" si="8"/>
        <v>0</v>
      </c>
      <c r="W48" s="406">
        <f t="shared" si="9"/>
        <v>0</v>
      </c>
    </row>
    <row r="49" spans="1:25" ht="17.399999999999999" x14ac:dyDescent="0.3">
      <c r="A49" s="5" t="s">
        <v>138</v>
      </c>
    </row>
    <row r="50" spans="1:25" ht="15.6" x14ac:dyDescent="0.3">
      <c r="A50" s="389" t="s">
        <v>235</v>
      </c>
      <c r="B50" s="406"/>
      <c r="C50" s="406"/>
      <c r="D50" s="406"/>
      <c r="E50" s="406"/>
      <c r="F50" s="406"/>
      <c r="G50" s="406"/>
      <c r="H50" s="406"/>
      <c r="I50" s="406"/>
      <c r="J50" s="406"/>
      <c r="K50" s="406"/>
      <c r="L50" s="406"/>
      <c r="M50" s="406"/>
      <c r="N50" s="406"/>
      <c r="O50" s="406"/>
      <c r="P50" s="406"/>
      <c r="Q50" s="406"/>
      <c r="R50" s="406"/>
      <c r="S50" s="406"/>
      <c r="T50" s="406"/>
      <c r="U50" s="406"/>
      <c r="V50" s="406">
        <f t="shared" ref="V50:V58" si="10">SUM(B50:U50)</f>
        <v>0</v>
      </c>
      <c r="W50" s="406">
        <f t="shared" ref="W50:W58" si="11">COUNT(B50:U50)</f>
        <v>0</v>
      </c>
    </row>
    <row r="51" spans="1:25" ht="15.6" x14ac:dyDescent="0.3">
      <c r="A51" s="389" t="s">
        <v>3130</v>
      </c>
      <c r="B51" s="406"/>
      <c r="C51" s="406"/>
      <c r="D51" s="406"/>
      <c r="E51" s="406"/>
      <c r="F51" s="406"/>
      <c r="G51" s="406"/>
      <c r="H51" s="406"/>
      <c r="I51" s="406"/>
      <c r="J51" s="406"/>
      <c r="K51" s="406"/>
      <c r="L51" s="406"/>
      <c r="M51" s="406"/>
      <c r="N51" s="406"/>
      <c r="O51" s="406"/>
      <c r="P51" s="406"/>
      <c r="Q51" s="406"/>
      <c r="R51" s="406"/>
      <c r="S51" s="406"/>
      <c r="T51" s="406"/>
      <c r="U51" s="406"/>
      <c r="V51" s="406">
        <f t="shared" si="10"/>
        <v>0</v>
      </c>
      <c r="W51" s="406">
        <f t="shared" si="11"/>
        <v>0</v>
      </c>
    </row>
    <row r="52" spans="1:25" ht="15.6" x14ac:dyDescent="0.3">
      <c r="A52" s="389" t="s">
        <v>140</v>
      </c>
      <c r="B52" s="406"/>
      <c r="C52" s="406"/>
      <c r="D52" s="406"/>
      <c r="E52" s="406"/>
      <c r="F52" s="406"/>
      <c r="G52" s="406"/>
      <c r="H52" s="406"/>
      <c r="I52" s="406"/>
      <c r="J52" s="406"/>
      <c r="K52" s="406"/>
      <c r="L52" s="406"/>
      <c r="M52" s="406"/>
      <c r="N52" s="406"/>
      <c r="O52" s="406"/>
      <c r="P52" s="406"/>
      <c r="Q52" s="406"/>
      <c r="R52" s="406"/>
      <c r="S52" s="406"/>
      <c r="T52" s="406"/>
      <c r="U52" s="406"/>
      <c r="V52" s="406">
        <f t="shared" si="10"/>
        <v>0</v>
      </c>
      <c r="W52" s="406">
        <f t="shared" si="11"/>
        <v>0</v>
      </c>
    </row>
    <row r="53" spans="1:25" ht="15.6" x14ac:dyDescent="0.3">
      <c r="A53" s="390" t="s">
        <v>3309</v>
      </c>
      <c r="B53" s="406"/>
      <c r="C53" s="406"/>
      <c r="D53" s="406"/>
      <c r="E53" s="406"/>
      <c r="F53" s="406"/>
      <c r="G53" s="406"/>
      <c r="H53" s="406"/>
      <c r="I53" s="406"/>
      <c r="J53" s="406"/>
      <c r="K53" s="406"/>
      <c r="L53" s="406"/>
      <c r="M53" s="406"/>
      <c r="N53" s="406"/>
      <c r="O53" s="406"/>
      <c r="P53" s="406"/>
      <c r="Q53" s="406"/>
      <c r="R53" s="406"/>
      <c r="S53" s="406"/>
      <c r="T53" s="406"/>
      <c r="U53" s="406"/>
      <c r="V53" s="406">
        <f t="shared" si="10"/>
        <v>0</v>
      </c>
      <c r="W53" s="406">
        <f t="shared" si="11"/>
        <v>0</v>
      </c>
    </row>
    <row r="54" spans="1:25" ht="15.6" x14ac:dyDescent="0.3">
      <c r="A54" s="390" t="s">
        <v>3134</v>
      </c>
      <c r="B54" s="406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6"/>
      <c r="N54" s="406"/>
      <c r="O54" s="406"/>
      <c r="P54" s="406"/>
      <c r="Q54" s="406"/>
      <c r="R54" s="406"/>
      <c r="S54" s="406"/>
      <c r="T54" s="406" t="s">
        <v>97</v>
      </c>
      <c r="U54" s="406"/>
      <c r="V54" s="406">
        <f t="shared" si="10"/>
        <v>0</v>
      </c>
      <c r="W54" s="406">
        <f t="shared" si="11"/>
        <v>0</v>
      </c>
    </row>
    <row r="55" spans="1:25" ht="15.6" x14ac:dyDescent="0.3">
      <c r="A55" s="390" t="s">
        <v>3310</v>
      </c>
      <c r="B55" s="406"/>
      <c r="C55" s="406"/>
      <c r="D55" s="406"/>
      <c r="E55" s="406"/>
      <c r="F55" s="406"/>
      <c r="G55" s="406"/>
      <c r="H55" s="406"/>
      <c r="I55" s="406">
        <v>33</v>
      </c>
      <c r="J55" s="406"/>
      <c r="K55" s="406"/>
      <c r="L55" s="406">
        <v>3</v>
      </c>
      <c r="M55" s="406"/>
      <c r="N55" s="406"/>
      <c r="O55" s="406"/>
      <c r="P55" s="406"/>
      <c r="Q55" s="406"/>
      <c r="R55" s="406"/>
      <c r="S55" s="406"/>
      <c r="T55" s="414">
        <v>63</v>
      </c>
      <c r="U55" s="406"/>
      <c r="V55" s="406">
        <f t="shared" si="10"/>
        <v>99</v>
      </c>
      <c r="W55" s="406">
        <f t="shared" si="11"/>
        <v>3</v>
      </c>
      <c r="Y55" s="235">
        <v>38</v>
      </c>
    </row>
    <row r="56" spans="1:25" ht="15.6" x14ac:dyDescent="0.3">
      <c r="A56" s="390" t="s">
        <v>3311</v>
      </c>
      <c r="B56" s="406"/>
      <c r="C56" s="406"/>
      <c r="D56" s="406"/>
      <c r="E56" s="406"/>
      <c r="F56" s="406"/>
      <c r="G56" s="406"/>
      <c r="H56" s="406"/>
      <c r="I56" s="406"/>
      <c r="J56" s="406"/>
      <c r="K56" s="406"/>
      <c r="L56" s="406"/>
      <c r="M56" s="406"/>
      <c r="N56" s="406"/>
      <c r="O56" s="406"/>
      <c r="P56" s="406"/>
      <c r="Q56" s="406"/>
      <c r="R56" s="406"/>
      <c r="S56" s="406"/>
      <c r="T56" s="406"/>
      <c r="U56" s="406"/>
      <c r="V56" s="406">
        <f t="shared" si="10"/>
        <v>0</v>
      </c>
      <c r="W56" s="406">
        <f t="shared" si="11"/>
        <v>0</v>
      </c>
    </row>
    <row r="57" spans="1:25" ht="15.6" x14ac:dyDescent="0.3">
      <c r="A57" s="390" t="s">
        <v>3312</v>
      </c>
      <c r="B57" s="406"/>
      <c r="C57" s="406"/>
      <c r="D57" s="406"/>
      <c r="E57" s="406"/>
      <c r="F57" s="406"/>
      <c r="G57" s="406"/>
      <c r="H57" s="406"/>
      <c r="I57" s="406"/>
      <c r="J57" s="406"/>
      <c r="K57" s="406"/>
      <c r="L57" s="406"/>
      <c r="M57" s="406"/>
      <c r="N57" s="406"/>
      <c r="O57" s="406"/>
      <c r="P57" s="406"/>
      <c r="Q57" s="406"/>
      <c r="R57" s="406"/>
      <c r="S57" s="406"/>
      <c r="T57" s="414">
        <v>8</v>
      </c>
      <c r="U57" s="406"/>
      <c r="V57" s="406">
        <f t="shared" si="10"/>
        <v>8</v>
      </c>
      <c r="W57" s="406">
        <f t="shared" si="11"/>
        <v>1</v>
      </c>
    </row>
    <row r="58" spans="1:25" ht="16.2" thickBot="1" x14ac:dyDescent="0.35">
      <c r="A58" s="390" t="s">
        <v>33</v>
      </c>
      <c r="B58" s="406"/>
      <c r="C58" s="406"/>
      <c r="D58" s="406"/>
      <c r="E58" s="406"/>
      <c r="F58" s="406"/>
      <c r="G58" s="406"/>
      <c r="H58" s="406"/>
      <c r="I58" s="406"/>
      <c r="J58" s="406"/>
      <c r="K58" s="406"/>
      <c r="L58" s="406"/>
      <c r="M58" s="406"/>
      <c r="N58" s="406"/>
      <c r="O58" s="406"/>
      <c r="P58" s="406"/>
      <c r="Q58" s="406"/>
      <c r="R58" s="406"/>
      <c r="S58" s="406"/>
      <c r="T58" s="406"/>
      <c r="U58" s="406"/>
      <c r="V58" s="406">
        <f t="shared" si="10"/>
        <v>0</v>
      </c>
      <c r="W58" s="406">
        <f t="shared" si="11"/>
        <v>0</v>
      </c>
    </row>
    <row r="59" spans="1:25" ht="16.2" thickBot="1" x14ac:dyDescent="0.35">
      <c r="A59" s="392"/>
      <c r="B59" s="393" t="s">
        <v>5</v>
      </c>
      <c r="C59" s="394" t="s">
        <v>3454</v>
      </c>
      <c r="D59" s="395" t="s">
        <v>3272</v>
      </c>
      <c r="E59" s="394" t="s">
        <v>3273</v>
      </c>
      <c r="F59" s="395" t="s">
        <v>4</v>
      </c>
      <c r="G59" s="394" t="s">
        <v>9</v>
      </c>
      <c r="H59" s="395" t="s">
        <v>3</v>
      </c>
      <c r="I59" s="394" t="s">
        <v>24</v>
      </c>
      <c r="J59" s="395" t="s">
        <v>8</v>
      </c>
      <c r="K59" s="394" t="s">
        <v>0</v>
      </c>
      <c r="L59" s="395" t="s">
        <v>17</v>
      </c>
      <c r="M59" s="394" t="s">
        <v>21</v>
      </c>
      <c r="N59" s="394" t="s">
        <v>6</v>
      </c>
      <c r="O59" s="395" t="s">
        <v>16</v>
      </c>
      <c r="P59" s="394" t="s">
        <v>10</v>
      </c>
      <c r="Q59" s="395" t="s">
        <v>23</v>
      </c>
      <c r="R59" s="394" t="s">
        <v>14</v>
      </c>
      <c r="S59" s="395" t="s">
        <v>3096</v>
      </c>
      <c r="T59" s="394" t="s">
        <v>11</v>
      </c>
      <c r="U59" s="396" t="s">
        <v>3455</v>
      </c>
    </row>
    <row r="60" spans="1:25" ht="17.399999999999999" x14ac:dyDescent="0.3">
      <c r="A60" s="5" t="s">
        <v>163</v>
      </c>
      <c r="U60" s="407"/>
      <c r="V60" s="407"/>
      <c r="W60" s="407"/>
    </row>
    <row r="61" spans="1:25" ht="15.6" x14ac:dyDescent="0.3">
      <c r="A61" s="389" t="s">
        <v>3313</v>
      </c>
      <c r="B61" s="406"/>
      <c r="C61" s="406"/>
      <c r="D61" s="406"/>
      <c r="E61" s="406"/>
      <c r="F61" s="406"/>
      <c r="G61" s="406"/>
      <c r="H61" s="406"/>
      <c r="I61" s="406"/>
      <c r="J61" s="406"/>
      <c r="K61" s="406"/>
      <c r="L61" s="406"/>
      <c r="M61" s="406"/>
      <c r="N61" s="406"/>
      <c r="O61" s="406"/>
      <c r="P61" s="406"/>
      <c r="Q61" s="406"/>
      <c r="R61" s="406"/>
      <c r="S61" s="406"/>
      <c r="T61" s="406"/>
      <c r="U61" s="421"/>
      <c r="V61" s="406">
        <f>SUM(B61:U61)</f>
        <v>0</v>
      </c>
      <c r="W61" s="406">
        <f>COUNT(B61:U61)</f>
        <v>0</v>
      </c>
    </row>
    <row r="62" spans="1:25" ht="15.6" x14ac:dyDescent="0.3">
      <c r="A62" s="389" t="s">
        <v>1111</v>
      </c>
      <c r="B62" s="406"/>
      <c r="C62" s="406"/>
      <c r="D62" s="406"/>
      <c r="E62" s="406"/>
      <c r="F62" s="406"/>
      <c r="G62" s="406"/>
      <c r="H62" s="406"/>
      <c r="I62" s="406"/>
      <c r="J62" s="406"/>
      <c r="K62" s="406"/>
      <c r="L62" s="406"/>
      <c r="M62" s="406"/>
      <c r="N62" s="406"/>
      <c r="O62" s="406"/>
      <c r="P62" s="406"/>
      <c r="Q62" s="406"/>
      <c r="R62" s="406"/>
      <c r="S62" s="406"/>
      <c r="T62" s="406"/>
      <c r="U62" s="421"/>
      <c r="V62" s="406">
        <f t="shared" ref="V62:V67" si="12">SUM(B62:U62)</f>
        <v>0</v>
      </c>
      <c r="W62" s="406">
        <f t="shared" ref="W62:W67" si="13">COUNT(B62:U62)</f>
        <v>0</v>
      </c>
    </row>
    <row r="63" spans="1:25" ht="15.6" x14ac:dyDescent="0.3">
      <c r="A63" s="390" t="s">
        <v>3314</v>
      </c>
      <c r="B63" s="406"/>
      <c r="C63" s="406"/>
      <c r="D63" s="406"/>
      <c r="E63" s="406"/>
      <c r="F63" s="406"/>
      <c r="G63" s="406"/>
      <c r="H63" s="406"/>
      <c r="I63" s="406"/>
      <c r="J63" s="406"/>
      <c r="K63" s="406"/>
      <c r="L63" s="406"/>
      <c r="M63" s="406"/>
      <c r="N63" s="406"/>
      <c r="O63" s="406"/>
      <c r="P63" s="406"/>
      <c r="Q63" s="406"/>
      <c r="R63" s="406"/>
      <c r="S63" s="406"/>
      <c r="T63" s="406"/>
      <c r="U63" s="421"/>
      <c r="V63" s="406">
        <f t="shared" si="12"/>
        <v>0</v>
      </c>
      <c r="W63" s="406">
        <f t="shared" si="13"/>
        <v>0</v>
      </c>
    </row>
    <row r="64" spans="1:25" ht="15.6" x14ac:dyDescent="0.3">
      <c r="A64" s="390" t="s">
        <v>1517</v>
      </c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21"/>
      <c r="V64" s="406">
        <f t="shared" si="12"/>
        <v>0</v>
      </c>
      <c r="W64" s="406">
        <f t="shared" si="13"/>
        <v>0</v>
      </c>
    </row>
    <row r="65" spans="1:25" ht="15.6" x14ac:dyDescent="0.3">
      <c r="A65" s="390" t="s">
        <v>3315</v>
      </c>
      <c r="B65" s="406"/>
      <c r="C65" s="406"/>
      <c r="D65" s="406"/>
      <c r="E65" s="406"/>
      <c r="F65" s="406"/>
      <c r="G65" s="406"/>
      <c r="H65" s="406"/>
      <c r="I65" s="406">
        <v>27</v>
      </c>
      <c r="J65" s="406"/>
      <c r="K65" s="406"/>
      <c r="L65" s="406"/>
      <c r="M65" s="406"/>
      <c r="N65" s="406"/>
      <c r="O65" s="414">
        <v>31</v>
      </c>
      <c r="P65" s="406"/>
      <c r="Q65" s="406"/>
      <c r="R65" s="406"/>
      <c r="S65" s="406"/>
      <c r="T65" s="406"/>
      <c r="U65" s="421"/>
      <c r="V65" s="406">
        <f t="shared" si="12"/>
        <v>58</v>
      </c>
      <c r="W65" s="406">
        <f t="shared" si="13"/>
        <v>2</v>
      </c>
      <c r="Y65" s="235">
        <v>38</v>
      </c>
    </row>
    <row r="66" spans="1:25" ht="15.6" x14ac:dyDescent="0.3">
      <c r="A66" s="390" t="s">
        <v>3316</v>
      </c>
      <c r="B66" s="406"/>
      <c r="C66" s="406"/>
      <c r="D66" s="406"/>
      <c r="E66" s="406"/>
      <c r="F66" s="406"/>
      <c r="G66" s="406"/>
      <c r="H66" s="406"/>
      <c r="I66" s="414">
        <v>3</v>
      </c>
      <c r="J66" s="406"/>
      <c r="K66" s="406"/>
      <c r="L66" s="406"/>
      <c r="M66" s="406"/>
      <c r="N66" s="406"/>
      <c r="O66" s="406"/>
      <c r="P66" s="406"/>
      <c r="Q66" s="406"/>
      <c r="R66" s="406"/>
      <c r="S66" s="406"/>
      <c r="T66" s="406"/>
      <c r="U66" s="421"/>
      <c r="V66" s="406">
        <f t="shared" si="12"/>
        <v>3</v>
      </c>
      <c r="W66" s="406">
        <f t="shared" si="13"/>
        <v>1</v>
      </c>
    </row>
    <row r="67" spans="1:25" ht="16.2" thickBot="1" x14ac:dyDescent="0.35">
      <c r="A67" s="390" t="s">
        <v>3317</v>
      </c>
      <c r="B67" s="406"/>
      <c r="C67" s="406"/>
      <c r="D67" s="406"/>
      <c r="E67" s="406"/>
      <c r="F67" s="406"/>
      <c r="G67" s="406"/>
      <c r="H67" s="406"/>
      <c r="I67" s="414">
        <v>19</v>
      </c>
      <c r="J67" s="406"/>
      <c r="K67" s="406"/>
      <c r="L67" s="406">
        <v>3</v>
      </c>
      <c r="M67" s="406"/>
      <c r="N67" s="406"/>
      <c r="O67" s="406"/>
      <c r="P67" s="406"/>
      <c r="Q67" s="406"/>
      <c r="R67" s="406"/>
      <c r="S67" s="406"/>
      <c r="T67" s="406"/>
      <c r="U67" s="421"/>
      <c r="V67" s="406">
        <f t="shared" si="12"/>
        <v>22</v>
      </c>
      <c r="W67" s="406">
        <f t="shared" si="13"/>
        <v>2</v>
      </c>
    </row>
    <row r="68" spans="1:25" ht="16.2" thickBot="1" x14ac:dyDescent="0.35">
      <c r="A68" s="392"/>
      <c r="B68" s="393" t="s">
        <v>5</v>
      </c>
      <c r="C68" s="394" t="s">
        <v>3454</v>
      </c>
      <c r="D68" s="395" t="s">
        <v>3272</v>
      </c>
      <c r="E68" s="394" t="s">
        <v>3273</v>
      </c>
      <c r="F68" s="395" t="s">
        <v>4</v>
      </c>
      <c r="G68" s="394" t="s">
        <v>9</v>
      </c>
      <c r="H68" s="395" t="s">
        <v>3</v>
      </c>
      <c r="I68" s="394" t="s">
        <v>24</v>
      </c>
      <c r="J68" s="395" t="s">
        <v>8</v>
      </c>
      <c r="K68" s="394" t="s">
        <v>0</v>
      </c>
      <c r="L68" s="395" t="s">
        <v>17</v>
      </c>
      <c r="M68" s="394" t="s">
        <v>21</v>
      </c>
      <c r="N68" s="394" t="s">
        <v>6</v>
      </c>
      <c r="O68" s="395" t="s">
        <v>16</v>
      </c>
      <c r="P68" s="394" t="s">
        <v>10</v>
      </c>
      <c r="Q68" s="395" t="s">
        <v>23</v>
      </c>
      <c r="R68" s="394" t="s">
        <v>14</v>
      </c>
      <c r="S68" s="395" t="s">
        <v>3096</v>
      </c>
      <c r="T68" s="394" t="s">
        <v>11</v>
      </c>
      <c r="U68" s="396" t="s">
        <v>3455</v>
      </c>
    </row>
    <row r="69" spans="1:25" ht="17.399999999999999" x14ac:dyDescent="0.3">
      <c r="A69" s="5" t="s">
        <v>176</v>
      </c>
      <c r="U69" s="407"/>
      <c r="V69" s="407"/>
      <c r="W69" s="407"/>
    </row>
    <row r="70" spans="1:25" ht="15.6" x14ac:dyDescent="0.3">
      <c r="A70" s="389" t="s">
        <v>195</v>
      </c>
      <c r="B70" s="406"/>
      <c r="C70" s="406"/>
      <c r="D70" s="406"/>
      <c r="E70" s="406"/>
      <c r="F70" s="406"/>
      <c r="G70" s="406"/>
      <c r="H70" s="406"/>
      <c r="I70" s="406"/>
      <c r="J70" s="406"/>
      <c r="K70" s="406"/>
      <c r="L70" s="414">
        <v>15</v>
      </c>
      <c r="M70" s="406"/>
      <c r="N70" s="406"/>
      <c r="O70" s="406"/>
      <c r="P70" s="406"/>
      <c r="Q70" s="406"/>
      <c r="R70" s="406"/>
      <c r="S70" s="406"/>
      <c r="T70" s="406"/>
      <c r="U70" s="421"/>
      <c r="V70" s="406">
        <f>SUM(B70:U70)</f>
        <v>15</v>
      </c>
      <c r="W70" s="406">
        <f>COUNT(B70:U70)</f>
        <v>1</v>
      </c>
    </row>
    <row r="71" spans="1:25" ht="15.6" x14ac:dyDescent="0.3">
      <c r="A71" s="389" t="s">
        <v>3318</v>
      </c>
      <c r="B71" s="406"/>
      <c r="C71" s="406"/>
      <c r="D71" s="406"/>
      <c r="E71" s="406"/>
      <c r="F71" s="406"/>
      <c r="G71" s="406"/>
      <c r="H71" s="406"/>
      <c r="I71" s="406"/>
      <c r="J71" s="406"/>
      <c r="K71" s="414">
        <v>28</v>
      </c>
      <c r="L71" s="406"/>
      <c r="M71" s="406"/>
      <c r="N71" s="406"/>
      <c r="O71" s="406"/>
      <c r="P71" s="406"/>
      <c r="Q71" s="406"/>
      <c r="R71" s="406"/>
      <c r="S71" s="406"/>
      <c r="T71" s="406"/>
      <c r="U71" s="421"/>
      <c r="V71" s="406">
        <f t="shared" ref="V71:V74" si="14">SUM(B71:U71)</f>
        <v>28</v>
      </c>
      <c r="W71" s="406">
        <f t="shared" ref="W71:W74" si="15">COUNT(B71:U71)</f>
        <v>1</v>
      </c>
    </row>
    <row r="72" spans="1:25" ht="15.6" x14ac:dyDescent="0.3">
      <c r="A72" s="390" t="s">
        <v>3319</v>
      </c>
      <c r="B72" s="406">
        <v>6</v>
      </c>
      <c r="C72" s="406"/>
      <c r="D72" s="406"/>
      <c r="E72" s="406"/>
      <c r="F72" s="406"/>
      <c r="G72" s="406"/>
      <c r="H72" s="406"/>
      <c r="I72" s="406"/>
      <c r="J72" s="406"/>
      <c r="K72" s="414">
        <v>40</v>
      </c>
      <c r="L72" s="406"/>
      <c r="M72" s="406"/>
      <c r="N72" s="406"/>
      <c r="O72" s="406"/>
      <c r="P72" s="406"/>
      <c r="Q72" s="406"/>
      <c r="R72" s="406"/>
      <c r="S72" s="406"/>
      <c r="T72" s="406"/>
      <c r="U72" s="421"/>
      <c r="V72" s="406">
        <f t="shared" si="14"/>
        <v>46</v>
      </c>
      <c r="W72" s="406">
        <f t="shared" si="15"/>
        <v>2</v>
      </c>
    </row>
    <row r="73" spans="1:25" ht="15.6" x14ac:dyDescent="0.3">
      <c r="A73" s="390" t="s">
        <v>845</v>
      </c>
      <c r="B73" s="406"/>
      <c r="C73" s="406"/>
      <c r="D73" s="406"/>
      <c r="E73" s="406"/>
      <c r="F73" s="406"/>
      <c r="G73" s="406"/>
      <c r="H73" s="406"/>
      <c r="I73" s="406"/>
      <c r="J73" s="406"/>
      <c r="K73" s="406"/>
      <c r="L73" s="406"/>
      <c r="M73" s="406"/>
      <c r="N73" s="406"/>
      <c r="O73" s="406"/>
      <c r="P73" s="406"/>
      <c r="Q73" s="406"/>
      <c r="R73" s="406"/>
      <c r="S73" s="406"/>
      <c r="T73" s="406"/>
      <c r="U73" s="421"/>
      <c r="V73" s="406">
        <f t="shared" si="14"/>
        <v>0</v>
      </c>
      <c r="W73" s="406">
        <f t="shared" si="15"/>
        <v>0</v>
      </c>
    </row>
    <row r="74" spans="1:25" ht="15.6" x14ac:dyDescent="0.3">
      <c r="A74" s="390" t="s">
        <v>3191</v>
      </c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406"/>
      <c r="Q74" s="406"/>
      <c r="R74" s="406"/>
      <c r="S74" s="406"/>
      <c r="T74" s="406"/>
      <c r="U74" s="421"/>
      <c r="V74" s="406">
        <f t="shared" si="14"/>
        <v>0</v>
      </c>
      <c r="W74" s="406">
        <f t="shared" si="15"/>
        <v>0</v>
      </c>
    </row>
    <row r="75" spans="1:25" ht="17.399999999999999" x14ac:dyDescent="0.3">
      <c r="A75" s="5" t="s">
        <v>200</v>
      </c>
      <c r="U75" s="407"/>
      <c r="V75" s="407"/>
      <c r="W75" s="407"/>
    </row>
    <row r="76" spans="1:25" ht="15.6" x14ac:dyDescent="0.3">
      <c r="A76" s="389" t="s">
        <v>3320</v>
      </c>
      <c r="B76" s="406">
        <v>6</v>
      </c>
      <c r="C76" s="406">
        <v>10</v>
      </c>
      <c r="D76" s="406"/>
      <c r="E76" s="406"/>
      <c r="F76" s="406"/>
      <c r="G76" s="406"/>
      <c r="H76" s="406"/>
      <c r="I76" s="406"/>
      <c r="J76" s="406"/>
      <c r="K76" s="406"/>
      <c r="L76" s="406"/>
      <c r="M76" s="406"/>
      <c r="N76" s="414">
        <v>68</v>
      </c>
      <c r="O76" s="406"/>
      <c r="P76" s="406"/>
      <c r="Q76" s="406"/>
      <c r="R76" s="406"/>
      <c r="S76" s="406"/>
      <c r="T76" s="406"/>
      <c r="U76" s="421"/>
      <c r="V76" s="406">
        <f>SUM(B76:U76)</f>
        <v>84</v>
      </c>
      <c r="W76" s="406">
        <f>COUNT(B76:U76)</f>
        <v>3</v>
      </c>
    </row>
    <row r="77" spans="1:25" ht="15.6" x14ac:dyDescent="0.3">
      <c r="A77" s="389" t="s">
        <v>3321</v>
      </c>
      <c r="B77" s="406"/>
      <c r="C77" s="406"/>
      <c r="D77" s="406"/>
      <c r="E77" s="406"/>
      <c r="F77" s="406"/>
      <c r="G77" s="406"/>
      <c r="H77" s="406"/>
      <c r="I77" s="406"/>
      <c r="J77" s="406"/>
      <c r="K77" s="406"/>
      <c r="L77" s="406"/>
      <c r="M77" s="406"/>
      <c r="N77" s="406"/>
      <c r="O77" s="406"/>
      <c r="P77" s="406"/>
      <c r="Q77" s="406"/>
      <c r="R77" s="406"/>
      <c r="S77" s="406"/>
      <c r="T77" s="406"/>
      <c r="U77" s="421"/>
      <c r="V77" s="406">
        <f t="shared" ref="V77:V82" si="16">SUM(B77:U77)</f>
        <v>0</v>
      </c>
      <c r="W77" s="406">
        <f t="shared" ref="W77:W82" si="17">COUNT(B77:U77)</f>
        <v>0</v>
      </c>
    </row>
    <row r="78" spans="1:25" ht="15.6" x14ac:dyDescent="0.3">
      <c r="A78" s="389" t="s">
        <v>3322</v>
      </c>
      <c r="B78" s="406"/>
      <c r="C78" s="406"/>
      <c r="D78" s="406"/>
      <c r="E78" s="406"/>
      <c r="F78" s="406"/>
      <c r="G78" s="406"/>
      <c r="H78" s="406"/>
      <c r="I78" s="406"/>
      <c r="J78" s="406"/>
      <c r="K78" s="406"/>
      <c r="L78" s="406"/>
      <c r="M78" s="406"/>
      <c r="N78" s="406"/>
      <c r="O78" s="406"/>
      <c r="P78" s="406"/>
      <c r="Q78" s="406"/>
      <c r="R78" s="406"/>
      <c r="S78" s="406"/>
      <c r="T78" s="406"/>
      <c r="U78" s="421"/>
      <c r="V78" s="406">
        <f t="shared" si="16"/>
        <v>0</v>
      </c>
      <c r="W78" s="406">
        <f t="shared" si="17"/>
        <v>0</v>
      </c>
    </row>
    <row r="79" spans="1:25" ht="15.6" x14ac:dyDescent="0.3">
      <c r="A79" s="389" t="s">
        <v>743</v>
      </c>
      <c r="B79" s="406"/>
      <c r="C79" s="406"/>
      <c r="D79" s="406"/>
      <c r="E79" s="406"/>
      <c r="F79" s="406"/>
      <c r="G79" s="406"/>
      <c r="H79" s="406"/>
      <c r="I79" s="406"/>
      <c r="J79" s="406"/>
      <c r="K79" s="406"/>
      <c r="L79" s="406"/>
      <c r="M79" s="406"/>
      <c r="N79" s="406"/>
      <c r="O79" s="406"/>
      <c r="P79" s="406"/>
      <c r="Q79" s="406"/>
      <c r="R79" s="406"/>
      <c r="S79" s="406"/>
      <c r="T79" s="406"/>
      <c r="U79" s="421"/>
      <c r="V79" s="406">
        <f t="shared" si="16"/>
        <v>0</v>
      </c>
      <c r="W79" s="406">
        <f t="shared" si="17"/>
        <v>0</v>
      </c>
    </row>
    <row r="80" spans="1:25" ht="15.6" x14ac:dyDescent="0.3">
      <c r="A80" s="390" t="s">
        <v>974</v>
      </c>
      <c r="B80" s="406"/>
      <c r="C80" s="406"/>
      <c r="D80" s="406"/>
      <c r="E80" s="406"/>
      <c r="F80" s="406"/>
      <c r="G80" s="406"/>
      <c r="H80" s="406"/>
      <c r="I80" s="406"/>
      <c r="J80" s="406"/>
      <c r="K80" s="406"/>
      <c r="L80" s="406"/>
      <c r="M80" s="406"/>
      <c r="N80" s="406"/>
      <c r="O80" s="406"/>
      <c r="P80" s="406"/>
      <c r="Q80" s="406"/>
      <c r="R80" s="406"/>
      <c r="S80" s="406"/>
      <c r="T80" s="406"/>
      <c r="U80" s="421"/>
      <c r="V80" s="406">
        <f t="shared" si="16"/>
        <v>0</v>
      </c>
      <c r="W80" s="406">
        <f t="shared" si="17"/>
        <v>0</v>
      </c>
    </row>
    <row r="81" spans="1:23" ht="15.6" x14ac:dyDescent="0.3">
      <c r="A81" s="390" t="s">
        <v>281</v>
      </c>
      <c r="B81" s="406"/>
      <c r="C81" s="406"/>
      <c r="D81" s="406"/>
      <c r="E81" s="406"/>
      <c r="F81" s="406"/>
      <c r="G81" s="406"/>
      <c r="H81" s="406"/>
      <c r="I81" s="406"/>
      <c r="J81" s="406"/>
      <c r="K81" s="406"/>
      <c r="L81" s="406"/>
      <c r="M81" s="406"/>
      <c r="N81" s="406"/>
      <c r="O81" s="406"/>
      <c r="P81" s="406"/>
      <c r="Q81" s="406"/>
      <c r="R81" s="406"/>
      <c r="S81" s="406"/>
      <c r="T81" s="406"/>
      <c r="U81" s="421"/>
      <c r="V81" s="406">
        <f t="shared" si="16"/>
        <v>0</v>
      </c>
      <c r="W81" s="406">
        <f t="shared" si="17"/>
        <v>0</v>
      </c>
    </row>
    <row r="82" spans="1:23" ht="15.6" x14ac:dyDescent="0.3">
      <c r="A82" s="390" t="s">
        <v>1143</v>
      </c>
      <c r="B82" s="406"/>
      <c r="C82" s="406"/>
      <c r="D82" s="406"/>
      <c r="E82" s="406"/>
      <c r="F82" s="406"/>
      <c r="G82" s="406"/>
      <c r="H82" s="406"/>
      <c r="I82" s="406"/>
      <c r="J82" s="406"/>
      <c r="K82" s="406"/>
      <c r="L82" s="406"/>
      <c r="M82" s="406"/>
      <c r="N82" s="406"/>
      <c r="O82" s="406"/>
      <c r="P82" s="406"/>
      <c r="Q82" s="406"/>
      <c r="R82" s="406"/>
      <c r="S82" s="406"/>
      <c r="T82" s="406"/>
      <c r="U82" s="421"/>
      <c r="V82" s="406">
        <f t="shared" si="16"/>
        <v>0</v>
      </c>
      <c r="W82" s="406">
        <f t="shared" si="17"/>
        <v>0</v>
      </c>
    </row>
    <row r="83" spans="1:23" ht="17.399999999999999" x14ac:dyDescent="0.3">
      <c r="A83" s="5" t="s">
        <v>227</v>
      </c>
      <c r="U83" s="407"/>
      <c r="V83" s="407"/>
      <c r="W83" s="407"/>
    </row>
    <row r="84" spans="1:23" ht="15.6" x14ac:dyDescent="0.3">
      <c r="A84" s="389" t="s">
        <v>3323</v>
      </c>
      <c r="B84" s="406"/>
      <c r="C84" s="406"/>
      <c r="D84" s="406"/>
      <c r="E84" s="406"/>
      <c r="F84" s="406"/>
      <c r="G84" s="406"/>
      <c r="H84" s="406"/>
      <c r="I84" s="406"/>
      <c r="J84" s="406"/>
      <c r="K84" s="406"/>
      <c r="L84" s="406"/>
      <c r="M84" s="406"/>
      <c r="N84" s="406"/>
      <c r="O84" s="406"/>
      <c r="P84" s="406"/>
      <c r="Q84" s="406"/>
      <c r="R84" s="406"/>
      <c r="S84" s="406"/>
      <c r="T84" s="406"/>
      <c r="U84" s="421"/>
      <c r="V84" s="406">
        <f>SUM(B84:U84)</f>
        <v>0</v>
      </c>
      <c r="W84" s="406">
        <f>COUNT(B84:U84)</f>
        <v>0</v>
      </c>
    </row>
    <row r="85" spans="1:23" ht="15.6" x14ac:dyDescent="0.3">
      <c r="A85" s="389" t="s">
        <v>3324</v>
      </c>
      <c r="B85" s="406"/>
      <c r="C85" s="406"/>
      <c r="D85" s="406"/>
      <c r="E85" s="406"/>
      <c r="F85" s="406"/>
      <c r="G85" s="406"/>
      <c r="H85" s="406"/>
      <c r="I85" s="406"/>
      <c r="J85" s="406"/>
      <c r="K85" s="406"/>
      <c r="L85" s="406"/>
      <c r="M85" s="406"/>
      <c r="N85" s="406"/>
      <c r="O85" s="406"/>
      <c r="P85" s="406"/>
      <c r="Q85" s="406"/>
      <c r="R85" s="406"/>
      <c r="S85" s="406"/>
      <c r="T85" s="406"/>
      <c r="U85" s="421"/>
      <c r="V85" s="406">
        <f t="shared" ref="V85:V92" si="18">SUM(B85:U85)</f>
        <v>0</v>
      </c>
      <c r="W85" s="406">
        <f t="shared" ref="W85:W92" si="19">COUNT(B85:U85)</f>
        <v>0</v>
      </c>
    </row>
    <row r="86" spans="1:23" ht="15.6" x14ac:dyDescent="0.3">
      <c r="A86" s="389" t="s">
        <v>3325</v>
      </c>
      <c r="B86" s="406"/>
      <c r="C86" s="406"/>
      <c r="D86" s="406"/>
      <c r="E86" s="406"/>
      <c r="F86" s="406"/>
      <c r="G86" s="406"/>
      <c r="H86" s="406"/>
      <c r="I86" s="406"/>
      <c r="J86" s="406"/>
      <c r="K86" s="406"/>
      <c r="L86" s="406"/>
      <c r="M86" s="414">
        <v>9</v>
      </c>
      <c r="N86" s="406"/>
      <c r="O86" s="406"/>
      <c r="P86" s="406"/>
      <c r="Q86" s="406"/>
      <c r="R86" s="406"/>
      <c r="S86" s="406"/>
      <c r="T86" s="406"/>
      <c r="U86" s="421"/>
      <c r="V86" s="406">
        <f t="shared" si="18"/>
        <v>9</v>
      </c>
      <c r="W86" s="406">
        <f t="shared" si="19"/>
        <v>1</v>
      </c>
    </row>
    <row r="87" spans="1:23" ht="15.6" x14ac:dyDescent="0.3">
      <c r="A87" s="389" t="s">
        <v>3326</v>
      </c>
      <c r="B87" s="406"/>
      <c r="C87" s="406"/>
      <c r="D87" s="406"/>
      <c r="E87" s="406"/>
      <c r="F87" s="406"/>
      <c r="G87" s="406"/>
      <c r="H87" s="406"/>
      <c r="I87" s="406"/>
      <c r="J87" s="406"/>
      <c r="K87" s="406"/>
      <c r="L87" s="406"/>
      <c r="M87" s="414">
        <v>133</v>
      </c>
      <c r="N87" s="406"/>
      <c r="O87" s="406"/>
      <c r="P87" s="406"/>
      <c r="Q87" s="406"/>
      <c r="R87" s="406"/>
      <c r="S87" s="406"/>
      <c r="T87" s="406"/>
      <c r="U87" s="421"/>
      <c r="V87" s="406">
        <f t="shared" si="18"/>
        <v>133</v>
      </c>
      <c r="W87" s="406">
        <f t="shared" si="19"/>
        <v>1</v>
      </c>
    </row>
    <row r="88" spans="1:23" ht="15.6" x14ac:dyDescent="0.3">
      <c r="A88" s="390" t="s">
        <v>3152</v>
      </c>
      <c r="B88" s="406"/>
      <c r="C88" s="406"/>
      <c r="D88" s="406"/>
      <c r="E88" s="406"/>
      <c r="F88" s="406"/>
      <c r="G88" s="406"/>
      <c r="H88" s="406"/>
      <c r="I88" s="406"/>
      <c r="J88" s="406"/>
      <c r="K88" s="406"/>
      <c r="L88" s="406"/>
      <c r="M88" s="414">
        <v>3</v>
      </c>
      <c r="N88" s="406"/>
      <c r="O88" s="406"/>
      <c r="P88" s="406"/>
      <c r="Q88" s="406"/>
      <c r="R88" s="406"/>
      <c r="S88" s="406"/>
      <c r="T88" s="406"/>
      <c r="U88" s="421"/>
      <c r="V88" s="406">
        <f t="shared" si="18"/>
        <v>3</v>
      </c>
      <c r="W88" s="406">
        <f t="shared" si="19"/>
        <v>1</v>
      </c>
    </row>
    <row r="89" spans="1:23" ht="15.6" x14ac:dyDescent="0.3">
      <c r="A89" s="390" t="s">
        <v>310</v>
      </c>
      <c r="B89" s="406"/>
      <c r="C89" s="406"/>
      <c r="D89" s="406"/>
      <c r="E89" s="406"/>
      <c r="F89" s="406"/>
      <c r="G89" s="406"/>
      <c r="H89" s="406"/>
      <c r="I89" s="406"/>
      <c r="J89" s="406"/>
      <c r="K89" s="406"/>
      <c r="L89" s="406"/>
      <c r="M89" s="414">
        <v>1</v>
      </c>
      <c r="N89" s="406"/>
      <c r="O89" s="406"/>
      <c r="P89" s="406"/>
      <c r="Q89" s="406"/>
      <c r="R89" s="406"/>
      <c r="S89" s="406"/>
      <c r="T89" s="406"/>
      <c r="U89" s="421"/>
      <c r="V89" s="406">
        <f t="shared" si="18"/>
        <v>1</v>
      </c>
      <c r="W89" s="406">
        <f t="shared" si="19"/>
        <v>1</v>
      </c>
    </row>
    <row r="90" spans="1:23" ht="15.6" x14ac:dyDescent="0.3">
      <c r="A90" s="390" t="s">
        <v>3327</v>
      </c>
      <c r="B90" s="406"/>
      <c r="C90" s="406"/>
      <c r="D90" s="406"/>
      <c r="E90" s="406"/>
      <c r="F90" s="406"/>
      <c r="G90" s="406"/>
      <c r="H90" s="406"/>
      <c r="I90" s="406"/>
      <c r="J90" s="406"/>
      <c r="K90" s="406"/>
      <c r="L90" s="406"/>
      <c r="M90" s="414">
        <v>1</v>
      </c>
      <c r="N90" s="406"/>
      <c r="O90" s="406"/>
      <c r="P90" s="406"/>
      <c r="Q90" s="406"/>
      <c r="R90" s="406"/>
      <c r="S90" s="406"/>
      <c r="T90" s="406"/>
      <c r="U90" s="421"/>
      <c r="V90" s="406">
        <f t="shared" si="18"/>
        <v>1</v>
      </c>
      <c r="W90" s="406">
        <f t="shared" si="19"/>
        <v>1</v>
      </c>
    </row>
    <row r="91" spans="1:23" ht="15.6" x14ac:dyDescent="0.3">
      <c r="A91" s="390" t="s">
        <v>333</v>
      </c>
      <c r="B91" s="406"/>
      <c r="C91" s="406"/>
      <c r="D91" s="406"/>
      <c r="E91" s="406"/>
      <c r="F91" s="406"/>
      <c r="G91" s="406"/>
      <c r="H91" s="406"/>
      <c r="I91" s="406"/>
      <c r="J91" s="406"/>
      <c r="K91" s="406"/>
      <c r="L91" s="406"/>
      <c r="M91" s="414">
        <v>3</v>
      </c>
      <c r="N91" s="406"/>
      <c r="O91" s="406"/>
      <c r="P91" s="406"/>
      <c r="Q91" s="406"/>
      <c r="R91" s="406"/>
      <c r="S91" s="406"/>
      <c r="T91" s="406"/>
      <c r="U91" s="421"/>
      <c r="V91" s="406">
        <f t="shared" si="18"/>
        <v>3</v>
      </c>
      <c r="W91" s="406">
        <f t="shared" si="19"/>
        <v>1</v>
      </c>
    </row>
    <row r="92" spans="1:23" ht="15.6" x14ac:dyDescent="0.3">
      <c r="A92" s="390" t="s">
        <v>3328</v>
      </c>
      <c r="B92" s="406"/>
      <c r="C92" s="406"/>
      <c r="D92" s="406"/>
      <c r="E92" s="406"/>
      <c r="F92" s="406"/>
      <c r="G92" s="406"/>
      <c r="H92" s="406"/>
      <c r="I92" s="406"/>
      <c r="J92" s="406"/>
      <c r="K92" s="406"/>
      <c r="L92" s="406"/>
      <c r="M92" s="406"/>
      <c r="N92" s="406"/>
      <c r="O92" s="406"/>
      <c r="P92" s="406"/>
      <c r="Q92" s="406"/>
      <c r="R92" s="406"/>
      <c r="S92" s="406"/>
      <c r="T92" s="406"/>
      <c r="U92" s="421"/>
      <c r="V92" s="406">
        <f t="shared" si="18"/>
        <v>0</v>
      </c>
      <c r="W92" s="406">
        <f t="shared" si="19"/>
        <v>0</v>
      </c>
    </row>
    <row r="93" spans="1:23" ht="17.399999999999999" x14ac:dyDescent="0.3">
      <c r="A93" s="5" t="s">
        <v>248</v>
      </c>
      <c r="U93" s="407"/>
      <c r="V93" s="407"/>
      <c r="W93" s="407"/>
    </row>
    <row r="94" spans="1:23" ht="15.6" x14ac:dyDescent="0.3">
      <c r="A94" s="389" t="s">
        <v>3329</v>
      </c>
      <c r="B94" s="406"/>
      <c r="C94" s="406"/>
      <c r="D94" s="406"/>
      <c r="E94" s="406"/>
      <c r="F94" s="406"/>
      <c r="G94" s="406"/>
      <c r="H94" s="406"/>
      <c r="I94" s="406"/>
      <c r="J94" s="406"/>
      <c r="K94" s="406"/>
      <c r="L94" s="406"/>
      <c r="M94" s="406"/>
      <c r="N94" s="406"/>
      <c r="O94" s="406"/>
      <c r="P94" s="406"/>
      <c r="Q94" s="406"/>
      <c r="R94" s="406"/>
      <c r="S94" s="406"/>
      <c r="T94" s="406"/>
      <c r="U94" s="421"/>
      <c r="V94" s="406">
        <f>SUM(B94:U94)</f>
        <v>0</v>
      </c>
      <c r="W94" s="406">
        <f>SUM(B94:U94)</f>
        <v>0</v>
      </c>
    </row>
    <row r="95" spans="1:23" ht="15.6" x14ac:dyDescent="0.3">
      <c r="A95" s="389" t="s">
        <v>3330</v>
      </c>
      <c r="B95" s="406" t="s">
        <v>97</v>
      </c>
      <c r="C95" s="406"/>
      <c r="D95" s="406"/>
      <c r="E95" s="406"/>
      <c r="F95" s="406"/>
      <c r="G95" s="406"/>
      <c r="H95" s="406"/>
      <c r="I95" s="406"/>
      <c r="J95" s="406"/>
      <c r="K95" s="406"/>
      <c r="L95" s="406"/>
      <c r="M95" s="406"/>
      <c r="N95" s="406"/>
      <c r="O95" s="406"/>
      <c r="P95" s="406"/>
      <c r="Q95" s="406"/>
      <c r="R95" s="406"/>
      <c r="S95" s="406"/>
      <c r="T95" s="406"/>
      <c r="U95" s="421"/>
      <c r="V95" s="406">
        <f t="shared" ref="V95:V107" si="20">SUM(B95:U95)</f>
        <v>0</v>
      </c>
      <c r="W95" s="406">
        <f t="shared" ref="W95:W107" si="21">SUM(B95:U95)</f>
        <v>0</v>
      </c>
    </row>
    <row r="96" spans="1:23" ht="15.6" x14ac:dyDescent="0.3">
      <c r="A96" s="389" t="s">
        <v>3156</v>
      </c>
      <c r="B96" s="406"/>
      <c r="C96" s="406"/>
      <c r="D96" s="406"/>
      <c r="E96" s="406"/>
      <c r="F96" s="406"/>
      <c r="G96" s="406"/>
      <c r="H96" s="406"/>
      <c r="I96" s="406"/>
      <c r="J96" s="406"/>
      <c r="K96" s="406"/>
      <c r="L96" s="406"/>
      <c r="M96" s="406"/>
      <c r="N96" s="406"/>
      <c r="O96" s="406"/>
      <c r="P96" s="406"/>
      <c r="Q96" s="406"/>
      <c r="R96" s="406"/>
      <c r="S96" s="406"/>
      <c r="T96" s="406"/>
      <c r="U96" s="421"/>
      <c r="V96" s="406">
        <f t="shared" si="20"/>
        <v>0</v>
      </c>
      <c r="W96" s="406">
        <f t="shared" si="21"/>
        <v>0</v>
      </c>
    </row>
    <row r="97" spans="1:25" ht="15.6" x14ac:dyDescent="0.3">
      <c r="A97" s="390" t="s">
        <v>3331</v>
      </c>
      <c r="B97" s="406"/>
      <c r="C97" s="406"/>
      <c r="D97" s="406"/>
      <c r="E97" s="406"/>
      <c r="F97" s="406"/>
      <c r="G97" s="406"/>
      <c r="H97" s="406"/>
      <c r="I97" s="406"/>
      <c r="J97" s="406"/>
      <c r="K97" s="406"/>
      <c r="L97" s="406"/>
      <c r="M97" s="406"/>
      <c r="N97" s="406"/>
      <c r="O97" s="406"/>
      <c r="P97" s="406"/>
      <c r="Q97" s="406"/>
      <c r="R97" s="406"/>
      <c r="S97" s="406"/>
      <c r="T97" s="406"/>
      <c r="U97" s="421"/>
      <c r="V97" s="406">
        <f t="shared" si="20"/>
        <v>0</v>
      </c>
      <c r="W97" s="406">
        <f t="shared" si="21"/>
        <v>0</v>
      </c>
    </row>
    <row r="98" spans="1:25" ht="15.6" x14ac:dyDescent="0.3">
      <c r="A98" s="390" t="s">
        <v>3332</v>
      </c>
      <c r="B98" s="406"/>
      <c r="C98" s="406"/>
      <c r="D98" s="406"/>
      <c r="E98" s="406"/>
      <c r="F98" s="406"/>
      <c r="G98" s="406"/>
      <c r="H98" s="406"/>
      <c r="I98" s="406"/>
      <c r="J98" s="406"/>
      <c r="K98" s="406"/>
      <c r="L98" s="406"/>
      <c r="M98" s="406"/>
      <c r="N98" s="406"/>
      <c r="O98" s="406">
        <v>31</v>
      </c>
      <c r="P98" s="406"/>
      <c r="Q98" s="406"/>
      <c r="R98" s="406"/>
      <c r="S98" s="406"/>
      <c r="T98" s="414">
        <v>32</v>
      </c>
      <c r="U98" s="421"/>
      <c r="V98" s="406">
        <f t="shared" si="20"/>
        <v>63</v>
      </c>
      <c r="W98" s="406">
        <f t="shared" si="21"/>
        <v>63</v>
      </c>
      <c r="Y98" s="235">
        <v>38</v>
      </c>
    </row>
    <row r="99" spans="1:25" ht="15.6" x14ac:dyDescent="0.3">
      <c r="A99" s="390" t="s">
        <v>3333</v>
      </c>
      <c r="B99" s="406"/>
      <c r="C99" s="406"/>
      <c r="D99" s="406"/>
      <c r="E99" s="406"/>
      <c r="F99" s="406"/>
      <c r="G99" s="406"/>
      <c r="H99" s="406"/>
      <c r="I99" s="406"/>
      <c r="J99" s="406"/>
      <c r="K99" s="406"/>
      <c r="L99" s="406"/>
      <c r="M99" s="406"/>
      <c r="N99" s="406"/>
      <c r="O99" s="406"/>
      <c r="P99" s="406"/>
      <c r="Q99" s="406"/>
      <c r="R99" s="406"/>
      <c r="S99" s="406"/>
      <c r="T99" s="406"/>
      <c r="U99" s="421"/>
      <c r="V99" s="406">
        <f t="shared" si="20"/>
        <v>0</v>
      </c>
      <c r="W99" s="406">
        <f t="shared" si="21"/>
        <v>0</v>
      </c>
    </row>
    <row r="100" spans="1:25" ht="15.6" x14ac:dyDescent="0.3">
      <c r="A100" s="390" t="s">
        <v>3334</v>
      </c>
      <c r="B100" s="406"/>
      <c r="C100" s="406"/>
      <c r="D100" s="406"/>
      <c r="E100" s="406"/>
      <c r="F100" s="406"/>
      <c r="G100" s="406"/>
      <c r="H100" s="406"/>
      <c r="I100" s="406"/>
      <c r="J100" s="406"/>
      <c r="K100" s="406"/>
      <c r="L100" s="406"/>
      <c r="M100" s="406"/>
      <c r="N100" s="406"/>
      <c r="O100" s="406"/>
      <c r="P100" s="406"/>
      <c r="Q100" s="406"/>
      <c r="R100" s="406"/>
      <c r="S100" s="406"/>
      <c r="T100" s="406"/>
      <c r="U100" s="421"/>
      <c r="V100" s="406">
        <f t="shared" si="20"/>
        <v>0</v>
      </c>
      <c r="W100" s="406">
        <f t="shared" si="21"/>
        <v>0</v>
      </c>
    </row>
    <row r="101" spans="1:25" ht="17.399999999999999" x14ac:dyDescent="0.3">
      <c r="A101" s="5" t="s">
        <v>276</v>
      </c>
      <c r="U101" s="407"/>
      <c r="V101" s="406">
        <f t="shared" si="20"/>
        <v>0</v>
      </c>
      <c r="W101" s="406">
        <f t="shared" si="21"/>
        <v>0</v>
      </c>
    </row>
    <row r="102" spans="1:25" ht="15.6" x14ac:dyDescent="0.3">
      <c r="A102" s="389" t="s">
        <v>3335</v>
      </c>
      <c r="B102" s="406">
        <v>5</v>
      </c>
      <c r="C102" s="406"/>
      <c r="D102" s="406"/>
      <c r="E102" s="406"/>
      <c r="F102" s="406"/>
      <c r="G102" s="406">
        <v>46</v>
      </c>
      <c r="H102" s="406"/>
      <c r="I102" s="406"/>
      <c r="J102" s="406"/>
      <c r="K102" s="406"/>
      <c r="L102" s="406"/>
      <c r="M102" s="406"/>
      <c r="N102" s="406">
        <v>16</v>
      </c>
      <c r="O102" s="406"/>
      <c r="P102" s="406"/>
      <c r="Q102" s="414">
        <v>87</v>
      </c>
      <c r="R102" s="406"/>
      <c r="S102" s="406"/>
      <c r="T102" s="406"/>
      <c r="U102" s="421"/>
      <c r="V102" s="406">
        <f t="shared" si="20"/>
        <v>154</v>
      </c>
      <c r="W102" s="406">
        <f t="shared" si="21"/>
        <v>154</v>
      </c>
    </row>
    <row r="103" spans="1:25" ht="15.6" x14ac:dyDescent="0.3">
      <c r="A103" s="389" t="s">
        <v>3336</v>
      </c>
      <c r="B103" s="406"/>
      <c r="C103" s="406"/>
      <c r="D103" s="406"/>
      <c r="E103" s="406"/>
      <c r="F103" s="406"/>
      <c r="G103" s="406"/>
      <c r="H103" s="406"/>
      <c r="I103" s="406"/>
      <c r="J103" s="406"/>
      <c r="K103" s="406"/>
      <c r="L103" s="406"/>
      <c r="M103" s="406"/>
      <c r="N103" s="406"/>
      <c r="O103" s="406"/>
      <c r="P103" s="406"/>
      <c r="Q103" s="414">
        <v>55</v>
      </c>
      <c r="R103" s="406"/>
      <c r="S103" s="406"/>
      <c r="T103" s="406"/>
      <c r="U103" s="421">
        <v>46</v>
      </c>
      <c r="V103" s="406">
        <f t="shared" si="20"/>
        <v>101</v>
      </c>
      <c r="W103" s="406">
        <f t="shared" si="21"/>
        <v>101</v>
      </c>
    </row>
    <row r="104" spans="1:25" ht="15.6" x14ac:dyDescent="0.3">
      <c r="A104" s="390" t="s">
        <v>3337</v>
      </c>
      <c r="B104" s="406"/>
      <c r="C104" s="406"/>
      <c r="D104" s="406"/>
      <c r="E104" s="406"/>
      <c r="F104" s="406"/>
      <c r="G104" s="406"/>
      <c r="H104" s="406"/>
      <c r="I104" s="406"/>
      <c r="J104" s="406"/>
      <c r="K104" s="406"/>
      <c r="L104" s="406"/>
      <c r="M104" s="406"/>
      <c r="N104" s="406"/>
      <c r="O104" s="406">
        <v>33</v>
      </c>
      <c r="P104" s="406"/>
      <c r="Q104" s="406"/>
      <c r="R104" s="406"/>
      <c r="S104" s="406"/>
      <c r="T104" s="414">
        <v>74</v>
      </c>
      <c r="U104" s="421"/>
      <c r="V104" s="406">
        <f t="shared" si="20"/>
        <v>107</v>
      </c>
      <c r="W104" s="406">
        <f t="shared" si="21"/>
        <v>107</v>
      </c>
      <c r="Y104" s="235">
        <v>38</v>
      </c>
    </row>
    <row r="105" spans="1:25" ht="15.6" x14ac:dyDescent="0.3">
      <c r="A105" s="390" t="s">
        <v>573</v>
      </c>
      <c r="B105" s="406"/>
      <c r="C105" s="406"/>
      <c r="D105" s="406"/>
      <c r="E105" s="406"/>
      <c r="F105" s="406"/>
      <c r="G105" s="406"/>
      <c r="H105" s="406"/>
      <c r="I105" s="406"/>
      <c r="J105" s="406"/>
      <c r="K105" s="406"/>
      <c r="L105" s="406"/>
      <c r="M105" s="406"/>
      <c r="N105" s="406"/>
      <c r="O105" s="406"/>
      <c r="P105" s="406"/>
      <c r="Q105" s="406"/>
      <c r="R105" s="406"/>
      <c r="S105" s="406"/>
      <c r="T105" s="406"/>
      <c r="U105" s="421"/>
      <c r="V105" s="406">
        <f t="shared" si="20"/>
        <v>0</v>
      </c>
      <c r="W105" s="406">
        <f t="shared" si="21"/>
        <v>0</v>
      </c>
    </row>
    <row r="106" spans="1:25" ht="15.6" x14ac:dyDescent="0.3">
      <c r="A106" s="390" t="s">
        <v>1108</v>
      </c>
      <c r="B106" s="406"/>
      <c r="C106" s="406"/>
      <c r="D106" s="406"/>
      <c r="E106" s="406"/>
      <c r="F106" s="406"/>
      <c r="G106" s="406"/>
      <c r="H106" s="406"/>
      <c r="I106" s="406"/>
      <c r="J106" s="406"/>
      <c r="K106" s="406"/>
      <c r="L106" s="406"/>
      <c r="M106" s="406"/>
      <c r="N106" s="406"/>
      <c r="O106" s="406"/>
      <c r="P106" s="414">
        <v>24</v>
      </c>
      <c r="Q106" s="406"/>
      <c r="R106" s="406"/>
      <c r="S106" s="406"/>
      <c r="T106" s="406"/>
      <c r="U106" s="421"/>
      <c r="V106" s="406">
        <f t="shared" si="20"/>
        <v>24</v>
      </c>
      <c r="W106" s="406">
        <f t="shared" si="21"/>
        <v>24</v>
      </c>
    </row>
    <row r="107" spans="1:25" ht="16.2" thickBot="1" x14ac:dyDescent="0.35">
      <c r="A107" s="390" t="s">
        <v>3338</v>
      </c>
      <c r="B107" s="406"/>
      <c r="C107" s="406"/>
      <c r="D107" s="406"/>
      <c r="E107" s="406"/>
      <c r="F107" s="406"/>
      <c r="G107" s="406"/>
      <c r="H107" s="406"/>
      <c r="I107" s="406"/>
      <c r="J107" s="406"/>
      <c r="K107" s="406"/>
      <c r="L107" s="406"/>
      <c r="M107" s="406"/>
      <c r="N107" s="406"/>
      <c r="O107" s="406"/>
      <c r="P107" s="406"/>
      <c r="Q107" s="406"/>
      <c r="R107" s="406"/>
      <c r="S107" s="406"/>
      <c r="T107" s="406"/>
      <c r="U107" s="421"/>
      <c r="V107" s="406">
        <f t="shared" si="20"/>
        <v>0</v>
      </c>
      <c r="W107" s="406">
        <f t="shared" si="21"/>
        <v>0</v>
      </c>
    </row>
    <row r="108" spans="1:25" ht="13.8" thickBot="1" x14ac:dyDescent="0.3">
      <c r="B108" s="393" t="s">
        <v>5</v>
      </c>
      <c r="C108" s="394" t="s">
        <v>3454</v>
      </c>
      <c r="D108" s="395" t="s">
        <v>3272</v>
      </c>
      <c r="E108" s="394" t="s">
        <v>3273</v>
      </c>
      <c r="F108" s="395" t="s">
        <v>4</v>
      </c>
      <c r="G108" s="394" t="s">
        <v>9</v>
      </c>
      <c r="H108" s="395" t="s">
        <v>3</v>
      </c>
      <c r="I108" s="394" t="s">
        <v>24</v>
      </c>
      <c r="J108" s="395" t="s">
        <v>8</v>
      </c>
      <c r="K108" s="394" t="s">
        <v>0</v>
      </c>
      <c r="L108" s="395" t="s">
        <v>17</v>
      </c>
      <c r="M108" s="394" t="s">
        <v>21</v>
      </c>
      <c r="N108" s="394" t="s">
        <v>6</v>
      </c>
      <c r="O108" s="395" t="s">
        <v>16</v>
      </c>
      <c r="P108" s="394" t="s">
        <v>10</v>
      </c>
      <c r="Q108" s="395" t="s">
        <v>23</v>
      </c>
      <c r="R108" s="394" t="s">
        <v>14</v>
      </c>
      <c r="S108" s="395" t="s">
        <v>3096</v>
      </c>
      <c r="T108" s="422" t="s">
        <v>11</v>
      </c>
      <c r="U108" s="405" t="s">
        <v>3455</v>
      </c>
      <c r="V108" s="407"/>
      <c r="W108" s="407"/>
      <c r="Y108" s="235">
        <f>SUM(Y4:Y107)</f>
        <v>152</v>
      </c>
    </row>
    <row r="109" spans="1:25" ht="17.399999999999999" x14ac:dyDescent="0.3">
      <c r="A109" s="5" t="s">
        <v>311</v>
      </c>
      <c r="U109" s="407"/>
      <c r="V109" s="407"/>
      <c r="W109" s="407"/>
    </row>
    <row r="110" spans="1:25" ht="15.6" x14ac:dyDescent="0.3">
      <c r="A110" s="389" t="s">
        <v>3339</v>
      </c>
      <c r="B110" s="406"/>
      <c r="C110" s="406"/>
      <c r="D110" s="406"/>
      <c r="E110" s="406"/>
      <c r="F110" s="414">
        <v>1</v>
      </c>
      <c r="G110" s="406"/>
      <c r="H110" s="406"/>
      <c r="I110" s="406"/>
      <c r="J110" s="406"/>
      <c r="K110" s="406"/>
      <c r="L110" s="406"/>
      <c r="M110" s="406"/>
      <c r="N110" s="406"/>
      <c r="O110" s="406"/>
      <c r="P110" s="406"/>
      <c r="Q110" s="406"/>
      <c r="R110" s="406"/>
      <c r="S110" s="406"/>
      <c r="T110" s="406"/>
      <c r="U110" s="421"/>
      <c r="V110" s="406">
        <f>SUM(B110:U110)</f>
        <v>1</v>
      </c>
      <c r="W110" s="406">
        <f>COUNT(B110:U110)</f>
        <v>1</v>
      </c>
    </row>
    <row r="111" spans="1:25" ht="15.6" x14ac:dyDescent="0.3">
      <c r="A111" s="389" t="s">
        <v>3340</v>
      </c>
      <c r="B111" s="406"/>
      <c r="C111" s="406"/>
      <c r="D111" s="406"/>
      <c r="E111" s="406"/>
      <c r="F111" s="406"/>
      <c r="G111" s="406"/>
      <c r="H111" s="406"/>
      <c r="I111" s="406"/>
      <c r="J111" s="406"/>
      <c r="K111" s="406"/>
      <c r="L111" s="406"/>
      <c r="M111" s="406"/>
      <c r="N111" s="406"/>
      <c r="O111" s="406"/>
      <c r="P111" s="406"/>
      <c r="Q111" s="406"/>
      <c r="R111" s="406"/>
      <c r="S111" s="406"/>
      <c r="T111" s="406"/>
      <c r="U111" s="421"/>
      <c r="V111" s="406">
        <f t="shared" ref="V111:V122" si="22">SUM(B111:U111)</f>
        <v>0</v>
      </c>
      <c r="W111" s="406">
        <f t="shared" ref="W111:W122" si="23">COUNT(B111:U111)</f>
        <v>0</v>
      </c>
    </row>
    <row r="112" spans="1:25" ht="15.6" x14ac:dyDescent="0.3">
      <c r="A112" s="389" t="s">
        <v>1594</v>
      </c>
      <c r="B112" s="406"/>
      <c r="C112" s="406"/>
      <c r="D112" s="406"/>
      <c r="E112" s="406"/>
      <c r="F112" s="406"/>
      <c r="G112" s="406"/>
      <c r="H112" s="406"/>
      <c r="I112" s="406"/>
      <c r="J112" s="406"/>
      <c r="K112" s="406"/>
      <c r="L112" s="406"/>
      <c r="M112" s="406"/>
      <c r="N112" s="406"/>
      <c r="O112" s="406"/>
      <c r="P112" s="406"/>
      <c r="Q112" s="406"/>
      <c r="R112" s="406"/>
      <c r="S112" s="406"/>
      <c r="T112" s="406"/>
      <c r="U112" s="421"/>
      <c r="V112" s="406">
        <f t="shared" si="22"/>
        <v>0</v>
      </c>
      <c r="W112" s="406">
        <f t="shared" si="23"/>
        <v>0</v>
      </c>
    </row>
    <row r="113" spans="1:23" ht="15.6" x14ac:dyDescent="0.3">
      <c r="A113" s="389" t="s">
        <v>3341</v>
      </c>
      <c r="B113" s="406"/>
      <c r="C113" s="406"/>
      <c r="D113" s="406"/>
      <c r="E113" s="406"/>
      <c r="F113" s="406"/>
      <c r="G113" s="406"/>
      <c r="H113" s="406"/>
      <c r="I113" s="406"/>
      <c r="J113" s="406"/>
      <c r="K113" s="406"/>
      <c r="L113" s="406"/>
      <c r="M113" s="406"/>
      <c r="N113" s="414">
        <v>12</v>
      </c>
      <c r="O113" s="406"/>
      <c r="P113" s="406"/>
      <c r="Q113" s="406"/>
      <c r="R113" s="406"/>
      <c r="S113" s="406"/>
      <c r="T113" s="406"/>
      <c r="U113" s="421"/>
      <c r="V113" s="406">
        <f t="shared" si="22"/>
        <v>12</v>
      </c>
      <c r="W113" s="406">
        <f t="shared" si="23"/>
        <v>1</v>
      </c>
    </row>
    <row r="114" spans="1:23" ht="15.6" x14ac:dyDescent="0.3">
      <c r="A114" s="389" t="s">
        <v>1062</v>
      </c>
      <c r="B114" s="406"/>
      <c r="C114" s="406"/>
      <c r="D114" s="406"/>
      <c r="E114" s="406"/>
      <c r="F114" s="406"/>
      <c r="G114" s="406"/>
      <c r="H114" s="406"/>
      <c r="I114" s="406"/>
      <c r="J114" s="406"/>
      <c r="K114" s="406"/>
      <c r="L114" s="406"/>
      <c r="M114" s="406"/>
      <c r="N114" s="406"/>
      <c r="O114" s="406"/>
      <c r="P114" s="406"/>
      <c r="Q114" s="406"/>
      <c r="R114" s="406"/>
      <c r="S114" s="406"/>
      <c r="T114" s="406"/>
      <c r="U114" s="421"/>
      <c r="V114" s="406">
        <f t="shared" si="22"/>
        <v>0</v>
      </c>
      <c r="W114" s="406">
        <f t="shared" si="23"/>
        <v>0</v>
      </c>
    </row>
    <row r="115" spans="1:23" ht="15.6" x14ac:dyDescent="0.3">
      <c r="A115" s="389" t="s">
        <v>319</v>
      </c>
      <c r="B115" s="406"/>
      <c r="C115" s="406"/>
      <c r="D115" s="406"/>
      <c r="E115" s="406"/>
      <c r="F115" s="406"/>
      <c r="G115" s="406"/>
      <c r="H115" s="406"/>
      <c r="I115" s="406"/>
      <c r="J115" s="406"/>
      <c r="K115" s="406"/>
      <c r="L115" s="406"/>
      <c r="M115" s="406"/>
      <c r="N115" s="406"/>
      <c r="O115" s="406"/>
      <c r="P115" s="406">
        <v>13</v>
      </c>
      <c r="Q115" s="406"/>
      <c r="R115" s="406"/>
      <c r="S115" s="414">
        <v>14</v>
      </c>
      <c r="T115" s="406"/>
      <c r="U115" s="421"/>
      <c r="V115" s="406">
        <f t="shared" si="22"/>
        <v>27</v>
      </c>
      <c r="W115" s="406">
        <f t="shared" si="23"/>
        <v>2</v>
      </c>
    </row>
    <row r="116" spans="1:23" ht="15.6" x14ac:dyDescent="0.3">
      <c r="A116" s="390" t="s">
        <v>3342</v>
      </c>
      <c r="B116" s="406"/>
      <c r="C116" s="406"/>
      <c r="D116" s="406"/>
      <c r="E116" s="406"/>
      <c r="F116" s="406"/>
      <c r="G116" s="406"/>
      <c r="H116" s="406"/>
      <c r="I116" s="406"/>
      <c r="J116" s="406"/>
      <c r="K116" s="406"/>
      <c r="L116" s="406"/>
      <c r="M116" s="406"/>
      <c r="N116" s="406"/>
      <c r="O116" s="406"/>
      <c r="P116" s="406"/>
      <c r="Q116" s="406"/>
      <c r="R116" s="406"/>
      <c r="S116" s="406"/>
      <c r="T116" s="406"/>
      <c r="U116" s="421"/>
      <c r="V116" s="406">
        <f t="shared" si="22"/>
        <v>0</v>
      </c>
      <c r="W116" s="406">
        <f t="shared" si="23"/>
        <v>0</v>
      </c>
    </row>
    <row r="117" spans="1:23" ht="15.6" x14ac:dyDescent="0.3">
      <c r="A117" s="390" t="s">
        <v>115</v>
      </c>
      <c r="B117" s="406"/>
      <c r="C117" s="406"/>
      <c r="D117" s="406"/>
      <c r="E117" s="406"/>
      <c r="F117" s="406"/>
      <c r="G117" s="406"/>
      <c r="H117" s="406"/>
      <c r="I117" s="406"/>
      <c r="J117" s="406"/>
      <c r="K117" s="406"/>
      <c r="L117" s="406"/>
      <c r="M117" s="414">
        <v>2</v>
      </c>
      <c r="N117" s="406"/>
      <c r="O117" s="406"/>
      <c r="P117" s="406"/>
      <c r="Q117" s="406"/>
      <c r="R117" s="406"/>
      <c r="S117" s="406"/>
      <c r="T117" s="406"/>
      <c r="U117" s="421"/>
      <c r="V117" s="406">
        <f t="shared" si="22"/>
        <v>2</v>
      </c>
      <c r="W117" s="406">
        <f t="shared" si="23"/>
        <v>1</v>
      </c>
    </row>
    <row r="118" spans="1:23" ht="15.6" x14ac:dyDescent="0.3">
      <c r="A118" s="390" t="s">
        <v>762</v>
      </c>
      <c r="B118" s="406"/>
      <c r="C118" s="406"/>
      <c r="D118" s="406"/>
      <c r="E118" s="406"/>
      <c r="F118" s="406"/>
      <c r="G118" s="406"/>
      <c r="H118" s="406"/>
      <c r="I118" s="414">
        <v>2</v>
      </c>
      <c r="J118" s="406"/>
      <c r="K118" s="406"/>
      <c r="L118" s="406"/>
      <c r="M118" s="406"/>
      <c r="N118" s="406"/>
      <c r="O118" s="406"/>
      <c r="P118" s="406">
        <v>1</v>
      </c>
      <c r="Q118" s="406"/>
      <c r="R118" s="406"/>
      <c r="S118" s="406"/>
      <c r="T118" s="406"/>
      <c r="U118" s="421"/>
      <c r="V118" s="406">
        <f t="shared" si="22"/>
        <v>3</v>
      </c>
      <c r="W118" s="406">
        <f t="shared" si="23"/>
        <v>2</v>
      </c>
    </row>
    <row r="119" spans="1:23" ht="15.6" x14ac:dyDescent="0.3">
      <c r="A119" s="390" t="s">
        <v>3343</v>
      </c>
      <c r="B119" s="406"/>
      <c r="C119" s="406"/>
      <c r="D119" s="406"/>
      <c r="E119" s="414">
        <v>15</v>
      </c>
      <c r="F119" s="406"/>
      <c r="G119" s="406"/>
      <c r="H119" s="406"/>
      <c r="I119" s="406"/>
      <c r="J119" s="406"/>
      <c r="K119" s="406"/>
      <c r="L119" s="406"/>
      <c r="M119" s="406"/>
      <c r="N119" s="406"/>
      <c r="O119" s="406"/>
      <c r="P119" s="406"/>
      <c r="Q119" s="406"/>
      <c r="R119" s="406"/>
      <c r="S119" s="406"/>
      <c r="T119" s="406"/>
      <c r="U119" s="421"/>
      <c r="V119" s="406">
        <f t="shared" si="22"/>
        <v>15</v>
      </c>
      <c r="W119" s="406">
        <f t="shared" si="23"/>
        <v>1</v>
      </c>
    </row>
    <row r="120" spans="1:23" ht="15.6" x14ac:dyDescent="0.3">
      <c r="A120" s="390" t="s">
        <v>3344</v>
      </c>
      <c r="B120" s="406"/>
      <c r="C120" s="406"/>
      <c r="D120" s="406"/>
      <c r="E120" s="414">
        <v>3</v>
      </c>
      <c r="F120" s="406"/>
      <c r="G120" s="406"/>
      <c r="H120" s="406"/>
      <c r="I120" s="406"/>
      <c r="J120" s="406"/>
      <c r="K120" s="406"/>
      <c r="L120" s="406"/>
      <c r="M120" s="406"/>
      <c r="N120" s="406"/>
      <c r="O120" s="406"/>
      <c r="P120" s="406"/>
      <c r="Q120" s="406"/>
      <c r="R120" s="406"/>
      <c r="S120" s="406"/>
      <c r="T120" s="406"/>
      <c r="U120" s="421"/>
      <c r="V120" s="406">
        <f t="shared" si="22"/>
        <v>3</v>
      </c>
      <c r="W120" s="406">
        <f t="shared" si="23"/>
        <v>1</v>
      </c>
    </row>
    <row r="121" spans="1:23" ht="15.6" x14ac:dyDescent="0.3">
      <c r="A121" s="390" t="s">
        <v>3345</v>
      </c>
      <c r="B121" s="406"/>
      <c r="C121" s="406"/>
      <c r="D121" s="406"/>
      <c r="E121" s="406"/>
      <c r="F121" s="406"/>
      <c r="G121" s="406"/>
      <c r="H121" s="406"/>
      <c r="I121" s="406"/>
      <c r="J121" s="406"/>
      <c r="K121" s="406"/>
      <c r="L121" s="406"/>
      <c r="M121" s="406"/>
      <c r="N121" s="406"/>
      <c r="O121" s="406"/>
      <c r="P121" s="406"/>
      <c r="Q121" s="406"/>
      <c r="R121" s="406"/>
      <c r="S121" s="406"/>
      <c r="T121" s="406"/>
      <c r="U121" s="421"/>
      <c r="V121" s="406">
        <f t="shared" si="22"/>
        <v>0</v>
      </c>
      <c r="W121" s="406">
        <f t="shared" si="23"/>
        <v>0</v>
      </c>
    </row>
    <row r="122" spans="1:23" ht="15.6" x14ac:dyDescent="0.3">
      <c r="A122" s="390" t="s">
        <v>3346</v>
      </c>
      <c r="B122" s="406"/>
      <c r="C122" s="406"/>
      <c r="D122" s="406"/>
      <c r="E122" s="406"/>
      <c r="F122" s="406"/>
      <c r="G122" s="406"/>
      <c r="H122" s="406"/>
      <c r="I122" s="414">
        <v>11</v>
      </c>
      <c r="J122" s="406"/>
      <c r="K122" s="406"/>
      <c r="L122" s="406"/>
      <c r="M122" s="406"/>
      <c r="N122" s="406"/>
      <c r="O122" s="406"/>
      <c r="P122" s="406"/>
      <c r="Q122" s="406"/>
      <c r="R122" s="406"/>
      <c r="S122" s="406"/>
      <c r="T122" s="406"/>
      <c r="U122" s="421"/>
      <c r="V122" s="406">
        <f t="shared" si="22"/>
        <v>11</v>
      </c>
      <c r="W122" s="406">
        <f t="shared" si="23"/>
        <v>1</v>
      </c>
    </row>
    <row r="123" spans="1:23" ht="17.399999999999999" x14ac:dyDescent="0.3">
      <c r="A123" s="5" t="s">
        <v>342</v>
      </c>
      <c r="U123" s="407"/>
      <c r="V123" s="407"/>
      <c r="W123" s="407"/>
    </row>
    <row r="124" spans="1:23" ht="15.6" x14ac:dyDescent="0.3">
      <c r="A124" s="389" t="s">
        <v>756</v>
      </c>
      <c r="B124" s="406"/>
      <c r="C124" s="406"/>
      <c r="D124" s="406"/>
      <c r="E124" s="406"/>
      <c r="F124" s="406"/>
      <c r="G124" s="406"/>
      <c r="H124" s="406"/>
      <c r="I124" s="406"/>
      <c r="J124" s="406"/>
      <c r="K124" s="406"/>
      <c r="L124" s="406"/>
      <c r="M124" s="406"/>
      <c r="N124" s="406"/>
      <c r="O124" s="406"/>
      <c r="P124" s="406"/>
      <c r="Q124" s="406"/>
      <c r="R124" s="406"/>
      <c r="S124" s="406"/>
      <c r="T124" s="406"/>
      <c r="U124" s="421"/>
      <c r="V124" s="406">
        <f>SUM(B124:U124)</f>
        <v>0</v>
      </c>
      <c r="W124" s="406">
        <f>COUNT(B124:U124)</f>
        <v>0</v>
      </c>
    </row>
    <row r="125" spans="1:23" ht="15.6" x14ac:dyDescent="0.3">
      <c r="A125" s="389" t="s">
        <v>3347</v>
      </c>
      <c r="B125" s="406"/>
      <c r="C125" s="406"/>
      <c r="D125" s="406"/>
      <c r="E125" s="406"/>
      <c r="F125" s="406"/>
      <c r="G125" s="406"/>
      <c r="H125" s="406"/>
      <c r="I125" s="406"/>
      <c r="J125" s="406"/>
      <c r="K125" s="406"/>
      <c r="L125" s="406"/>
      <c r="M125" s="406"/>
      <c r="N125" s="406"/>
      <c r="O125" s="406"/>
      <c r="P125" s="406"/>
      <c r="Q125" s="406"/>
      <c r="R125" s="406"/>
      <c r="S125" s="406"/>
      <c r="T125" s="406"/>
      <c r="U125" s="421"/>
      <c r="V125" s="406">
        <f t="shared" ref="V125:V131" si="24">SUM(B125:U125)</f>
        <v>0</v>
      </c>
      <c r="W125" s="406">
        <f t="shared" ref="W125:W131" si="25">COUNT(B125:U125)</f>
        <v>0</v>
      </c>
    </row>
    <row r="126" spans="1:23" ht="15.6" x14ac:dyDescent="0.3">
      <c r="A126" s="389" t="s">
        <v>3348</v>
      </c>
      <c r="B126" s="406"/>
      <c r="C126" s="406"/>
      <c r="D126" s="406"/>
      <c r="E126" s="406"/>
      <c r="F126" s="406"/>
      <c r="G126" s="406"/>
      <c r="H126" s="414">
        <v>1</v>
      </c>
      <c r="I126" s="406"/>
      <c r="J126" s="406"/>
      <c r="K126" s="406"/>
      <c r="L126" s="406"/>
      <c r="M126" s="406"/>
      <c r="N126" s="406"/>
      <c r="O126" s="406"/>
      <c r="P126" s="406"/>
      <c r="Q126" s="406"/>
      <c r="R126" s="406"/>
      <c r="S126" s="406"/>
      <c r="T126" s="406"/>
      <c r="U126" s="421"/>
      <c r="V126" s="406">
        <f t="shared" si="24"/>
        <v>1</v>
      </c>
      <c r="W126" s="406">
        <f t="shared" si="25"/>
        <v>1</v>
      </c>
    </row>
    <row r="127" spans="1:23" ht="15.6" x14ac:dyDescent="0.3">
      <c r="A127" s="389" t="s">
        <v>1035</v>
      </c>
      <c r="B127" s="406"/>
      <c r="C127" s="406"/>
      <c r="D127" s="406"/>
      <c r="E127" s="406"/>
      <c r="F127" s="406"/>
      <c r="G127" s="406"/>
      <c r="H127" s="406"/>
      <c r="I127" s="406"/>
      <c r="J127" s="406"/>
      <c r="K127" s="406"/>
      <c r="L127" s="406"/>
      <c r="M127" s="406"/>
      <c r="N127" s="406"/>
      <c r="O127" s="406"/>
      <c r="P127" s="406"/>
      <c r="Q127" s="406"/>
      <c r="R127" s="406"/>
      <c r="S127" s="406"/>
      <c r="T127" s="406"/>
      <c r="U127" s="421"/>
      <c r="V127" s="406">
        <f t="shared" si="24"/>
        <v>0</v>
      </c>
      <c r="W127" s="406">
        <f t="shared" si="25"/>
        <v>0</v>
      </c>
    </row>
    <row r="128" spans="1:23" ht="15.6" x14ac:dyDescent="0.3">
      <c r="A128" s="390" t="s">
        <v>3349</v>
      </c>
      <c r="B128" s="406"/>
      <c r="C128" s="406"/>
      <c r="D128" s="406"/>
      <c r="E128" s="406"/>
      <c r="F128" s="406"/>
      <c r="G128" s="406"/>
      <c r="H128" s="406"/>
      <c r="I128" s="406"/>
      <c r="J128" s="406"/>
      <c r="K128" s="406"/>
      <c r="L128" s="406"/>
      <c r="M128" s="406"/>
      <c r="N128" s="406"/>
      <c r="O128" s="406"/>
      <c r="P128" s="406"/>
      <c r="Q128" s="406"/>
      <c r="R128" s="406"/>
      <c r="S128" s="406"/>
      <c r="T128" s="406"/>
      <c r="U128" s="421"/>
      <c r="V128" s="406">
        <f t="shared" si="24"/>
        <v>0</v>
      </c>
      <c r="W128" s="406">
        <f t="shared" si="25"/>
        <v>0</v>
      </c>
    </row>
    <row r="129" spans="1:23" ht="15.6" x14ac:dyDescent="0.3">
      <c r="A129" s="390" t="s">
        <v>360</v>
      </c>
      <c r="B129" s="406"/>
      <c r="C129" s="406"/>
      <c r="D129" s="406"/>
      <c r="E129" s="406"/>
      <c r="F129" s="406"/>
      <c r="G129" s="406"/>
      <c r="H129" s="406"/>
      <c r="I129" s="406"/>
      <c r="J129" s="406"/>
      <c r="K129" s="406"/>
      <c r="L129" s="406"/>
      <c r="M129" s="406"/>
      <c r="N129" s="406"/>
      <c r="O129" s="406"/>
      <c r="P129" s="406"/>
      <c r="Q129" s="406"/>
      <c r="R129" s="406"/>
      <c r="S129" s="406"/>
      <c r="T129" s="406"/>
      <c r="U129" s="421"/>
      <c r="V129" s="406">
        <f t="shared" si="24"/>
        <v>0</v>
      </c>
      <c r="W129" s="406">
        <f t="shared" si="25"/>
        <v>0</v>
      </c>
    </row>
    <row r="130" spans="1:23" ht="15.6" x14ac:dyDescent="0.3">
      <c r="A130" s="390" t="s">
        <v>3350</v>
      </c>
      <c r="B130" s="406"/>
      <c r="C130" s="406"/>
      <c r="D130" s="406"/>
      <c r="E130" s="406"/>
      <c r="F130" s="406"/>
      <c r="G130" s="406"/>
      <c r="H130" s="406"/>
      <c r="I130" s="406"/>
      <c r="J130" s="406"/>
      <c r="K130" s="406"/>
      <c r="L130" s="406"/>
      <c r="M130" s="406"/>
      <c r="N130" s="406"/>
      <c r="O130" s="406"/>
      <c r="P130" s="406"/>
      <c r="Q130" s="406"/>
      <c r="R130" s="406"/>
      <c r="S130" s="406"/>
      <c r="T130" s="406"/>
      <c r="U130" s="421"/>
      <c r="V130" s="406">
        <f t="shared" si="24"/>
        <v>0</v>
      </c>
      <c r="W130" s="406">
        <f t="shared" si="25"/>
        <v>0</v>
      </c>
    </row>
    <row r="131" spans="1:23" ht="15.6" x14ac:dyDescent="0.3">
      <c r="A131" s="390" t="s">
        <v>3351</v>
      </c>
      <c r="B131" s="406"/>
      <c r="C131" s="406"/>
      <c r="D131" s="406"/>
      <c r="E131" s="406"/>
      <c r="F131" s="406"/>
      <c r="G131" s="406"/>
      <c r="H131" s="406"/>
      <c r="I131" s="406"/>
      <c r="J131" s="406"/>
      <c r="K131" s="406"/>
      <c r="L131" s="406"/>
      <c r="M131" s="406"/>
      <c r="N131" s="406"/>
      <c r="O131" s="406"/>
      <c r="P131" s="406"/>
      <c r="Q131" s="406"/>
      <c r="R131" s="406"/>
      <c r="S131" s="406"/>
      <c r="T131" s="406"/>
      <c r="U131" s="421"/>
      <c r="V131" s="406">
        <f t="shared" si="24"/>
        <v>0</v>
      </c>
      <c r="W131" s="406">
        <f t="shared" si="25"/>
        <v>0</v>
      </c>
    </row>
    <row r="132" spans="1:23" ht="9.9" customHeight="1" thickBot="1" x14ac:dyDescent="0.35">
      <c r="V132" s="419"/>
    </row>
    <row r="133" spans="1:23" ht="18" thickBot="1" x14ac:dyDescent="0.35">
      <c r="A133" s="5" t="s">
        <v>26</v>
      </c>
      <c r="B133" s="2">
        <f t="shared" ref="B133:U133" si="26">SUM(B4:B131)</f>
        <v>25</v>
      </c>
      <c r="C133" s="2">
        <f t="shared" si="26"/>
        <v>10</v>
      </c>
      <c r="D133" s="2">
        <f t="shared" si="26"/>
        <v>11</v>
      </c>
      <c r="E133" s="2">
        <f t="shared" si="26"/>
        <v>37</v>
      </c>
      <c r="F133" s="2">
        <f t="shared" si="26"/>
        <v>5</v>
      </c>
      <c r="G133" s="2">
        <f t="shared" si="26"/>
        <v>46</v>
      </c>
      <c r="H133" s="2">
        <f t="shared" si="26"/>
        <v>29</v>
      </c>
      <c r="I133" s="2">
        <f t="shared" si="26"/>
        <v>130</v>
      </c>
      <c r="J133" s="2">
        <f t="shared" si="26"/>
        <v>57</v>
      </c>
      <c r="K133" s="2">
        <f t="shared" si="26"/>
        <v>133</v>
      </c>
      <c r="L133" s="2">
        <f t="shared" si="26"/>
        <v>153</v>
      </c>
      <c r="M133" s="2">
        <f t="shared" si="26"/>
        <v>153</v>
      </c>
      <c r="N133" s="2">
        <f t="shared" si="26"/>
        <v>158</v>
      </c>
      <c r="O133" s="2">
        <f t="shared" si="26"/>
        <v>174</v>
      </c>
      <c r="P133" s="2">
        <f t="shared" si="26"/>
        <v>89</v>
      </c>
      <c r="Q133" s="2">
        <f t="shared" si="26"/>
        <v>142</v>
      </c>
      <c r="R133" s="2">
        <f t="shared" si="26"/>
        <v>0</v>
      </c>
      <c r="S133" s="2">
        <f t="shared" si="26"/>
        <v>81</v>
      </c>
      <c r="T133" s="2">
        <f t="shared" si="26"/>
        <v>206</v>
      </c>
      <c r="U133" s="1">
        <f t="shared" si="26"/>
        <v>206</v>
      </c>
      <c r="V133" s="420" t="s">
        <v>22</v>
      </c>
    </row>
    <row r="134" spans="1:23" ht="9.9" customHeight="1" x14ac:dyDescent="0.25"/>
    <row r="135" spans="1:23" ht="18" thickBot="1" x14ac:dyDescent="0.35">
      <c r="A135" s="5" t="s">
        <v>371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407"/>
      <c r="W135" s="407"/>
    </row>
    <row r="136" spans="1:23" ht="18" thickBot="1" x14ac:dyDescent="0.35">
      <c r="A136" s="397" t="s">
        <v>372</v>
      </c>
      <c r="B136" s="393" t="s">
        <v>5</v>
      </c>
      <c r="C136" s="394" t="s">
        <v>3454</v>
      </c>
      <c r="D136" s="395" t="s">
        <v>3272</v>
      </c>
      <c r="E136" s="394" t="s">
        <v>3273</v>
      </c>
      <c r="F136" s="395" t="s">
        <v>4</v>
      </c>
      <c r="G136" s="394" t="s">
        <v>9</v>
      </c>
      <c r="H136" s="395" t="s">
        <v>3</v>
      </c>
      <c r="I136" s="394" t="s">
        <v>24</v>
      </c>
      <c r="J136" s="395" t="s">
        <v>8</v>
      </c>
      <c r="K136" s="394" t="s">
        <v>0</v>
      </c>
      <c r="L136" s="395" t="s">
        <v>17</v>
      </c>
      <c r="M136" s="394" t="s">
        <v>21</v>
      </c>
      <c r="N136" s="394" t="s">
        <v>6</v>
      </c>
      <c r="O136" s="395" t="s">
        <v>16</v>
      </c>
      <c r="P136" s="394" t="s">
        <v>10</v>
      </c>
      <c r="Q136" s="395" t="s">
        <v>23</v>
      </c>
      <c r="R136" s="394" t="s">
        <v>14</v>
      </c>
      <c r="S136" s="395" t="s">
        <v>3096</v>
      </c>
      <c r="T136" s="422" t="s">
        <v>11</v>
      </c>
      <c r="U136" s="405" t="s">
        <v>3455</v>
      </c>
      <c r="V136" s="407"/>
      <c r="W136" s="407"/>
    </row>
    <row r="137" spans="1:23" ht="14.4" x14ac:dyDescent="0.3">
      <c r="A137" s="398" t="s">
        <v>3178</v>
      </c>
      <c r="B137" s="412"/>
      <c r="C137" s="412"/>
      <c r="D137" s="412"/>
      <c r="E137" s="412"/>
      <c r="F137" s="412"/>
      <c r="G137" s="412"/>
      <c r="H137" s="412"/>
      <c r="I137" s="412"/>
      <c r="J137" s="412"/>
      <c r="K137" s="412"/>
      <c r="L137" s="412"/>
      <c r="M137" s="412"/>
      <c r="N137" s="412"/>
      <c r="O137" s="412"/>
      <c r="P137" s="412"/>
      <c r="Q137" s="412"/>
      <c r="R137" s="412"/>
      <c r="S137" s="412"/>
      <c r="T137" s="412"/>
      <c r="U137" s="412"/>
      <c r="V137" s="406">
        <f>SUM(B137:U137)</f>
        <v>0</v>
      </c>
      <c r="W137" s="406">
        <f>COUNT(B137:U137)</f>
        <v>0</v>
      </c>
    </row>
    <row r="138" spans="1:23" ht="14.4" x14ac:dyDescent="0.3">
      <c r="A138" s="398" t="s">
        <v>3352</v>
      </c>
      <c r="B138" s="406"/>
      <c r="C138" s="406"/>
      <c r="D138" s="406"/>
      <c r="E138" s="406"/>
      <c r="F138" s="406"/>
      <c r="G138" s="406"/>
      <c r="H138" s="406"/>
      <c r="I138" s="406"/>
      <c r="J138" s="406"/>
      <c r="K138" s="406"/>
      <c r="L138" s="406"/>
      <c r="M138" s="406"/>
      <c r="N138" s="406"/>
      <c r="O138" s="406"/>
      <c r="P138" s="406"/>
      <c r="Q138" s="406"/>
      <c r="R138" s="406"/>
      <c r="S138" s="406"/>
      <c r="T138" s="406"/>
      <c r="U138" s="406"/>
      <c r="V138" s="406">
        <f t="shared" ref="V138:V150" si="27">SUM(B138:U138)</f>
        <v>0</v>
      </c>
      <c r="W138" s="406">
        <f t="shared" ref="W138:W150" si="28">COUNT(B138:U138)</f>
        <v>0</v>
      </c>
    </row>
    <row r="139" spans="1:23" ht="15.6" x14ac:dyDescent="0.3">
      <c r="A139" s="399" t="s">
        <v>3353</v>
      </c>
      <c r="B139" s="406" t="s">
        <v>97</v>
      </c>
      <c r="C139" s="406"/>
      <c r="D139" s="414">
        <v>51</v>
      </c>
      <c r="E139" s="406"/>
      <c r="F139" s="406">
        <v>1</v>
      </c>
      <c r="G139" s="406"/>
      <c r="H139" s="406">
        <v>1</v>
      </c>
      <c r="I139" s="406"/>
      <c r="J139" s="406"/>
      <c r="K139" s="406"/>
      <c r="L139" s="406"/>
      <c r="M139" s="406"/>
      <c r="N139" s="406">
        <v>12</v>
      </c>
      <c r="O139" s="406"/>
      <c r="P139" s="406"/>
      <c r="Q139" s="406"/>
      <c r="R139" s="406"/>
      <c r="S139" s="406"/>
      <c r="T139" s="406"/>
      <c r="U139" s="406"/>
      <c r="V139" s="406">
        <f t="shared" si="27"/>
        <v>65</v>
      </c>
      <c r="W139" s="406">
        <f t="shared" si="28"/>
        <v>4</v>
      </c>
    </row>
    <row r="140" spans="1:23" ht="15.6" x14ac:dyDescent="0.3">
      <c r="A140" s="400" t="s">
        <v>3354</v>
      </c>
      <c r="B140" s="406"/>
      <c r="C140" s="406"/>
      <c r="D140" s="406">
        <v>1</v>
      </c>
      <c r="E140" s="406"/>
      <c r="F140" s="406"/>
      <c r="G140" s="406"/>
      <c r="H140" s="406"/>
      <c r="I140" s="406"/>
      <c r="J140" s="406"/>
      <c r="K140" s="406"/>
      <c r="L140" s="406"/>
      <c r="M140" s="406"/>
      <c r="N140" s="406"/>
      <c r="O140" s="406"/>
      <c r="P140" s="406"/>
      <c r="Q140" s="406"/>
      <c r="R140" s="414">
        <v>16</v>
      </c>
      <c r="S140" s="406"/>
      <c r="T140" s="406"/>
      <c r="U140" s="406"/>
      <c r="V140" s="406">
        <f t="shared" si="27"/>
        <v>17</v>
      </c>
      <c r="W140" s="406">
        <f t="shared" si="28"/>
        <v>2</v>
      </c>
    </row>
    <row r="141" spans="1:23" ht="15.6" x14ac:dyDescent="0.3">
      <c r="A141" s="399" t="s">
        <v>3179</v>
      </c>
      <c r="B141" s="406"/>
      <c r="C141" s="406"/>
      <c r="D141" s="406"/>
      <c r="E141" s="414">
        <v>7</v>
      </c>
      <c r="F141" s="406"/>
      <c r="G141" s="406"/>
      <c r="H141" s="406"/>
      <c r="I141" s="406"/>
      <c r="J141" s="406"/>
      <c r="K141" s="406"/>
      <c r="L141" s="406"/>
      <c r="M141" s="406"/>
      <c r="N141" s="406"/>
      <c r="O141" s="406"/>
      <c r="P141" s="406"/>
      <c r="Q141" s="406"/>
      <c r="R141" s="406"/>
      <c r="S141" s="406"/>
      <c r="T141" s="406"/>
      <c r="U141" s="406"/>
      <c r="V141" s="406">
        <f t="shared" si="27"/>
        <v>7</v>
      </c>
      <c r="W141" s="406">
        <f t="shared" si="28"/>
        <v>1</v>
      </c>
    </row>
    <row r="142" spans="1:23" ht="15.6" x14ac:dyDescent="0.3">
      <c r="A142" s="399" t="s">
        <v>3184</v>
      </c>
      <c r="B142" s="406"/>
      <c r="C142" s="406"/>
      <c r="D142" s="406"/>
      <c r="E142" s="406"/>
      <c r="F142" s="406"/>
      <c r="G142" s="406"/>
      <c r="H142" s="406"/>
      <c r="I142" s="406"/>
      <c r="J142" s="406"/>
      <c r="K142" s="406"/>
      <c r="L142" s="406"/>
      <c r="M142" s="406"/>
      <c r="N142" s="406"/>
      <c r="O142" s="406"/>
      <c r="P142" s="406"/>
      <c r="Q142" s="406"/>
      <c r="R142" s="414">
        <v>7</v>
      </c>
      <c r="S142" s="406"/>
      <c r="T142" s="406"/>
      <c r="U142" s="406"/>
      <c r="V142" s="406">
        <f t="shared" si="27"/>
        <v>7</v>
      </c>
      <c r="W142" s="406">
        <f t="shared" si="28"/>
        <v>1</v>
      </c>
    </row>
    <row r="143" spans="1:23" ht="15.6" x14ac:dyDescent="0.3">
      <c r="A143" s="399" t="s">
        <v>3355</v>
      </c>
      <c r="B143" s="406"/>
      <c r="C143" s="406"/>
      <c r="D143" s="406"/>
      <c r="E143" s="406"/>
      <c r="F143" s="406"/>
      <c r="G143" s="406"/>
      <c r="H143" s="406"/>
      <c r="I143" s="406"/>
      <c r="J143" s="406"/>
      <c r="K143" s="406"/>
      <c r="L143" s="406"/>
      <c r="M143" s="406"/>
      <c r="N143" s="406"/>
      <c r="O143" s="406"/>
      <c r="P143" s="406"/>
      <c r="Q143" s="406"/>
      <c r="R143" s="406"/>
      <c r="S143" s="406"/>
      <c r="T143" s="406"/>
      <c r="U143" s="406"/>
      <c r="V143" s="406">
        <f t="shared" si="27"/>
        <v>0</v>
      </c>
      <c r="W143" s="406">
        <f t="shared" si="28"/>
        <v>0</v>
      </c>
    </row>
    <row r="144" spans="1:23" ht="15.6" x14ac:dyDescent="0.3">
      <c r="A144" s="399" t="s">
        <v>3356</v>
      </c>
      <c r="B144" s="406"/>
      <c r="C144" s="406"/>
      <c r="D144" s="406"/>
      <c r="E144" s="406"/>
      <c r="F144" s="406"/>
      <c r="G144" s="406"/>
      <c r="H144" s="406"/>
      <c r="I144" s="406"/>
      <c r="J144" s="406"/>
      <c r="K144" s="406"/>
      <c r="L144" s="406"/>
      <c r="M144" s="406"/>
      <c r="N144" s="406"/>
      <c r="O144" s="406"/>
      <c r="P144" s="406"/>
      <c r="Q144" s="406"/>
      <c r="R144" s="406"/>
      <c r="S144" s="406"/>
      <c r="T144" s="406"/>
      <c r="U144" s="406"/>
      <c r="V144" s="406">
        <f t="shared" si="27"/>
        <v>0</v>
      </c>
      <c r="W144" s="406">
        <f t="shared" si="28"/>
        <v>0</v>
      </c>
    </row>
    <row r="145" spans="1:23" ht="15.6" x14ac:dyDescent="0.3">
      <c r="A145" s="390" t="s">
        <v>1805</v>
      </c>
      <c r="B145" s="406"/>
      <c r="C145" s="406"/>
      <c r="D145" s="406"/>
      <c r="E145" s="406"/>
      <c r="F145" s="406"/>
      <c r="G145" s="406"/>
      <c r="H145" s="406"/>
      <c r="I145" s="406"/>
      <c r="J145" s="406"/>
      <c r="K145" s="406"/>
      <c r="L145" s="406"/>
      <c r="M145" s="406"/>
      <c r="N145" s="406"/>
      <c r="O145" s="406"/>
      <c r="P145" s="406"/>
      <c r="Q145" s="406"/>
      <c r="R145" s="406"/>
      <c r="S145" s="406"/>
      <c r="T145" s="406"/>
      <c r="U145" s="406"/>
      <c r="V145" s="406">
        <f t="shared" si="27"/>
        <v>0</v>
      </c>
      <c r="W145" s="406">
        <f t="shared" si="28"/>
        <v>0</v>
      </c>
    </row>
    <row r="146" spans="1:23" ht="15.6" x14ac:dyDescent="0.3">
      <c r="A146" s="390" t="s">
        <v>3188</v>
      </c>
      <c r="B146" s="406"/>
      <c r="C146" s="406"/>
      <c r="D146" s="406"/>
      <c r="E146" s="406"/>
      <c r="F146" s="406"/>
      <c r="G146" s="406"/>
      <c r="H146" s="406"/>
      <c r="I146" s="406"/>
      <c r="J146" s="406"/>
      <c r="K146" s="406"/>
      <c r="L146" s="406"/>
      <c r="M146" s="406"/>
      <c r="N146" s="406"/>
      <c r="O146" s="406"/>
      <c r="P146" s="406"/>
      <c r="Q146" s="406"/>
      <c r="R146" s="406"/>
      <c r="S146" s="406"/>
      <c r="T146" s="406"/>
      <c r="U146" s="406"/>
      <c r="V146" s="406">
        <f t="shared" si="27"/>
        <v>0</v>
      </c>
      <c r="W146" s="406">
        <f t="shared" si="28"/>
        <v>0</v>
      </c>
    </row>
    <row r="147" spans="1:23" ht="15.6" x14ac:dyDescent="0.3">
      <c r="A147" s="390" t="s">
        <v>3357</v>
      </c>
      <c r="B147" s="406"/>
      <c r="C147" s="406"/>
      <c r="D147" s="406"/>
      <c r="E147" s="406"/>
      <c r="F147" s="406"/>
      <c r="G147" s="406"/>
      <c r="H147" s="406"/>
      <c r="I147" s="406"/>
      <c r="J147" s="406"/>
      <c r="K147" s="406"/>
      <c r="L147" s="406"/>
      <c r="M147" s="406"/>
      <c r="N147" s="406"/>
      <c r="O147" s="406"/>
      <c r="P147" s="406"/>
      <c r="Q147" s="406"/>
      <c r="R147" s="406"/>
      <c r="S147" s="406"/>
      <c r="T147" s="406"/>
      <c r="U147" s="406"/>
      <c r="V147" s="406">
        <f t="shared" si="27"/>
        <v>0</v>
      </c>
      <c r="W147" s="406">
        <f t="shared" si="28"/>
        <v>0</v>
      </c>
    </row>
    <row r="148" spans="1:23" ht="15.6" x14ac:dyDescent="0.3">
      <c r="A148" s="390" t="s">
        <v>3358</v>
      </c>
      <c r="B148" s="406"/>
      <c r="C148" s="406"/>
      <c r="D148" s="406"/>
      <c r="E148" s="406"/>
      <c r="F148" s="406"/>
      <c r="G148" s="406"/>
      <c r="H148" s="406"/>
      <c r="I148" s="406"/>
      <c r="J148" s="406"/>
      <c r="K148" s="406"/>
      <c r="L148" s="406"/>
      <c r="M148" s="406"/>
      <c r="N148" s="406"/>
      <c r="O148" s="406"/>
      <c r="P148" s="406"/>
      <c r="Q148" s="406"/>
      <c r="R148" s="406"/>
      <c r="S148" s="406"/>
      <c r="T148" s="406"/>
      <c r="U148" s="406"/>
      <c r="V148" s="406">
        <f t="shared" si="27"/>
        <v>0</v>
      </c>
      <c r="W148" s="406">
        <f t="shared" si="28"/>
        <v>0</v>
      </c>
    </row>
    <row r="149" spans="1:23" ht="15.6" x14ac:dyDescent="0.3">
      <c r="A149" s="390" t="s">
        <v>3359</v>
      </c>
      <c r="B149" s="406">
        <v>4</v>
      </c>
      <c r="C149" s="406"/>
      <c r="D149" s="406">
        <v>11</v>
      </c>
      <c r="E149" s="406"/>
      <c r="F149" s="406"/>
      <c r="G149" s="406"/>
      <c r="H149" s="406"/>
      <c r="I149" s="406"/>
      <c r="J149" s="406"/>
      <c r="K149" s="406"/>
      <c r="L149" s="406"/>
      <c r="M149" s="406"/>
      <c r="N149" s="414">
        <v>28</v>
      </c>
      <c r="O149" s="406"/>
      <c r="P149" s="406"/>
      <c r="Q149" s="406"/>
      <c r="R149" s="406"/>
      <c r="S149" s="406"/>
      <c r="T149" s="406"/>
      <c r="U149" s="406"/>
      <c r="V149" s="406">
        <f t="shared" si="27"/>
        <v>43</v>
      </c>
      <c r="W149" s="406">
        <f t="shared" si="28"/>
        <v>3</v>
      </c>
    </row>
    <row r="150" spans="1:23" ht="15.6" x14ac:dyDescent="0.3">
      <c r="A150" s="390" t="s">
        <v>3360</v>
      </c>
      <c r="B150" s="406"/>
      <c r="C150" s="406"/>
      <c r="D150" s="406"/>
      <c r="E150" s="406"/>
      <c r="F150" s="406"/>
      <c r="G150" s="406"/>
      <c r="H150" s="414">
        <v>1</v>
      </c>
      <c r="I150" s="406"/>
      <c r="J150" s="406"/>
      <c r="K150" s="406"/>
      <c r="L150" s="406"/>
      <c r="M150" s="406"/>
      <c r="N150" s="406"/>
      <c r="O150" s="406"/>
      <c r="P150" s="406"/>
      <c r="Q150" s="406"/>
      <c r="R150" s="406"/>
      <c r="S150" s="406"/>
      <c r="T150" s="406"/>
      <c r="U150" s="406"/>
      <c r="V150" s="406">
        <f t="shared" si="27"/>
        <v>1</v>
      </c>
      <c r="W150" s="406">
        <f t="shared" si="28"/>
        <v>1</v>
      </c>
    </row>
    <row r="151" spans="1:23" ht="17.399999999999999" x14ac:dyDescent="0.3">
      <c r="A151" s="5" t="s">
        <v>395</v>
      </c>
      <c r="V151" s="407"/>
      <c r="W151" s="407"/>
    </row>
    <row r="152" spans="1:23" ht="15.6" x14ac:dyDescent="0.3">
      <c r="A152" s="399" t="s">
        <v>3361</v>
      </c>
      <c r="B152" s="406"/>
      <c r="C152" s="406"/>
      <c r="D152" s="406"/>
      <c r="E152" s="406"/>
      <c r="F152" s="406"/>
      <c r="G152" s="406"/>
      <c r="H152" s="406"/>
      <c r="I152" s="406"/>
      <c r="J152" s="406"/>
      <c r="K152" s="406"/>
      <c r="L152" s="406"/>
      <c r="M152" s="406"/>
      <c r="N152" s="406"/>
      <c r="O152" s="406"/>
      <c r="P152" s="406"/>
      <c r="Q152" s="406"/>
      <c r="R152" s="406"/>
      <c r="S152" s="406"/>
      <c r="T152" s="406"/>
      <c r="U152" s="406"/>
      <c r="V152" s="406">
        <f>SUM(B152:U152)</f>
        <v>0</v>
      </c>
      <c r="W152" s="406">
        <f>COUNT(B152:U152)</f>
        <v>0</v>
      </c>
    </row>
    <row r="153" spans="1:23" ht="15.6" x14ac:dyDescent="0.3">
      <c r="A153" s="389" t="s">
        <v>3192</v>
      </c>
      <c r="B153" s="406"/>
      <c r="C153" s="406"/>
      <c r="D153" s="406"/>
      <c r="E153" s="406"/>
      <c r="F153" s="406"/>
      <c r="G153" s="406"/>
      <c r="H153" s="406"/>
      <c r="I153" s="406"/>
      <c r="J153" s="406"/>
      <c r="K153" s="406"/>
      <c r="L153" s="406"/>
      <c r="M153" s="406"/>
      <c r="N153" s="406"/>
      <c r="O153" s="406"/>
      <c r="P153" s="406"/>
      <c r="Q153" s="406"/>
      <c r="R153" s="406"/>
      <c r="S153" s="406"/>
      <c r="T153" s="406"/>
      <c r="U153" s="406"/>
      <c r="V153" s="406">
        <f t="shared" ref="V153:V163" si="29">SUM(B153:U153)</f>
        <v>0</v>
      </c>
      <c r="W153" s="406">
        <f t="shared" ref="W153:W163" si="30">COUNT(B153:U153)</f>
        <v>0</v>
      </c>
    </row>
    <row r="154" spans="1:23" ht="15.6" x14ac:dyDescent="0.3">
      <c r="A154" s="389" t="s">
        <v>3362</v>
      </c>
      <c r="B154" s="406">
        <v>5</v>
      </c>
      <c r="C154" s="406"/>
      <c r="D154" s="406"/>
      <c r="E154" s="406"/>
      <c r="F154" s="406"/>
      <c r="G154" s="406"/>
      <c r="H154" s="406"/>
      <c r="I154" s="406"/>
      <c r="J154" s="406"/>
      <c r="K154" s="406"/>
      <c r="L154" s="406">
        <v>3</v>
      </c>
      <c r="M154" s="406"/>
      <c r="N154" s="406"/>
      <c r="O154" s="406"/>
      <c r="P154" s="406"/>
      <c r="Q154" s="406"/>
      <c r="R154" s="406"/>
      <c r="S154" s="406"/>
      <c r="T154" s="414">
        <v>7</v>
      </c>
      <c r="U154" s="406"/>
      <c r="V154" s="406">
        <f t="shared" si="29"/>
        <v>15</v>
      </c>
      <c r="W154" s="406">
        <f t="shared" si="30"/>
        <v>3</v>
      </c>
    </row>
    <row r="155" spans="1:23" ht="15.6" x14ac:dyDescent="0.3">
      <c r="A155" s="389" t="s">
        <v>3363</v>
      </c>
      <c r="B155" s="406"/>
      <c r="C155" s="406"/>
      <c r="D155" s="406"/>
      <c r="E155" s="406"/>
      <c r="F155" s="406"/>
      <c r="G155" s="406"/>
      <c r="H155" s="406"/>
      <c r="I155" s="406"/>
      <c r="J155" s="406"/>
      <c r="K155" s="406"/>
      <c r="L155" s="406"/>
      <c r="M155" s="406"/>
      <c r="N155" s="406"/>
      <c r="O155" s="406"/>
      <c r="P155" s="406"/>
      <c r="Q155" s="406"/>
      <c r="R155" s="406"/>
      <c r="S155" s="406"/>
      <c r="T155" s="406"/>
      <c r="U155" s="406"/>
      <c r="V155" s="406">
        <f t="shared" si="29"/>
        <v>0</v>
      </c>
      <c r="W155" s="406">
        <f t="shared" si="30"/>
        <v>0</v>
      </c>
    </row>
    <row r="156" spans="1:23" ht="15.6" x14ac:dyDescent="0.3">
      <c r="A156" s="389" t="s">
        <v>191</v>
      </c>
      <c r="B156" s="406"/>
      <c r="C156" s="406"/>
      <c r="D156" s="406"/>
      <c r="E156" s="406"/>
      <c r="F156" s="406"/>
      <c r="G156" s="406"/>
      <c r="H156" s="406"/>
      <c r="I156" s="406"/>
      <c r="J156" s="406"/>
      <c r="K156" s="406"/>
      <c r="L156" s="406"/>
      <c r="M156" s="406"/>
      <c r="N156" s="406"/>
      <c r="O156" s="406"/>
      <c r="P156" s="414">
        <v>13</v>
      </c>
      <c r="Q156" s="406"/>
      <c r="R156" s="406"/>
      <c r="S156" s="406"/>
      <c r="T156" s="406"/>
      <c r="U156" s="406"/>
      <c r="V156" s="406">
        <f t="shared" si="29"/>
        <v>13</v>
      </c>
      <c r="W156" s="406">
        <f t="shared" si="30"/>
        <v>1</v>
      </c>
    </row>
    <row r="157" spans="1:23" ht="15.6" x14ac:dyDescent="0.3">
      <c r="A157" s="390" t="s">
        <v>680</v>
      </c>
      <c r="B157" s="406"/>
      <c r="C157" s="406"/>
      <c r="D157" s="406"/>
      <c r="E157" s="406"/>
      <c r="F157" s="406"/>
      <c r="G157" s="406"/>
      <c r="H157" s="406"/>
      <c r="I157" s="406"/>
      <c r="J157" s="406"/>
      <c r="K157" s="406"/>
      <c r="L157" s="406"/>
      <c r="M157" s="406"/>
      <c r="N157" s="406"/>
      <c r="O157" s="406"/>
      <c r="P157" s="406"/>
      <c r="Q157" s="406"/>
      <c r="R157" s="406"/>
      <c r="S157" s="406"/>
      <c r="T157" s="406"/>
      <c r="U157" s="406"/>
      <c r="V157" s="406">
        <f t="shared" si="29"/>
        <v>0</v>
      </c>
      <c r="W157" s="406">
        <f t="shared" si="30"/>
        <v>0</v>
      </c>
    </row>
    <row r="158" spans="1:23" ht="15.6" x14ac:dyDescent="0.3">
      <c r="A158" s="390" t="s">
        <v>406</v>
      </c>
      <c r="B158" s="406"/>
      <c r="C158" s="406"/>
      <c r="D158" s="406"/>
      <c r="E158" s="406"/>
      <c r="F158" s="406"/>
      <c r="G158" s="406"/>
      <c r="H158" s="406"/>
      <c r="I158" s="406"/>
      <c r="J158" s="406"/>
      <c r="K158" s="406"/>
      <c r="L158" s="406"/>
      <c r="M158" s="406"/>
      <c r="N158" s="406"/>
      <c r="O158" s="406"/>
      <c r="P158" s="414">
        <v>1</v>
      </c>
      <c r="Q158" s="406"/>
      <c r="R158" s="406"/>
      <c r="S158" s="406"/>
      <c r="T158" s="406"/>
      <c r="U158" s="406"/>
      <c r="V158" s="406">
        <f t="shared" si="29"/>
        <v>1</v>
      </c>
      <c r="W158" s="406">
        <f t="shared" si="30"/>
        <v>1</v>
      </c>
    </row>
    <row r="159" spans="1:23" ht="15.6" x14ac:dyDescent="0.3">
      <c r="A159" s="390" t="s">
        <v>3364</v>
      </c>
      <c r="B159" s="406"/>
      <c r="C159" s="406"/>
      <c r="D159" s="406"/>
      <c r="E159" s="406"/>
      <c r="F159" s="406"/>
      <c r="G159" s="406"/>
      <c r="H159" s="406"/>
      <c r="I159" s="406"/>
      <c r="J159" s="406"/>
      <c r="K159" s="406"/>
      <c r="L159" s="406"/>
      <c r="M159" s="406"/>
      <c r="N159" s="406"/>
      <c r="O159" s="406"/>
      <c r="P159" s="406"/>
      <c r="Q159" s="406"/>
      <c r="R159" s="406"/>
      <c r="S159" s="406"/>
      <c r="T159" s="406"/>
      <c r="U159" s="406"/>
      <c r="V159" s="406">
        <f t="shared" si="29"/>
        <v>0</v>
      </c>
      <c r="W159" s="406">
        <f t="shared" si="30"/>
        <v>0</v>
      </c>
    </row>
    <row r="160" spans="1:23" ht="15.6" x14ac:dyDescent="0.3">
      <c r="A160" s="390" t="s">
        <v>3365</v>
      </c>
      <c r="B160" s="406"/>
      <c r="C160" s="406"/>
      <c r="D160" s="406"/>
      <c r="E160" s="406"/>
      <c r="F160" s="406"/>
      <c r="G160" s="406"/>
      <c r="H160" s="406"/>
      <c r="I160" s="406"/>
      <c r="J160" s="406"/>
      <c r="K160" s="406"/>
      <c r="L160" s="406"/>
      <c r="M160" s="406"/>
      <c r="N160" s="406"/>
      <c r="O160" s="406"/>
      <c r="P160" s="406"/>
      <c r="Q160" s="406"/>
      <c r="R160" s="406"/>
      <c r="S160" s="406"/>
      <c r="T160" s="406"/>
      <c r="U160" s="406"/>
      <c r="V160" s="406">
        <f t="shared" si="29"/>
        <v>0</v>
      </c>
      <c r="W160" s="406">
        <f t="shared" si="30"/>
        <v>0</v>
      </c>
    </row>
    <row r="161" spans="1:23" ht="15.6" x14ac:dyDescent="0.3">
      <c r="A161" s="390" t="s">
        <v>3366</v>
      </c>
      <c r="B161" s="406"/>
      <c r="C161" s="406"/>
      <c r="D161" s="406"/>
      <c r="E161" s="406"/>
      <c r="F161" s="406"/>
      <c r="G161" s="406"/>
      <c r="H161" s="406"/>
      <c r="I161" s="406"/>
      <c r="J161" s="406"/>
      <c r="K161" s="406"/>
      <c r="L161" s="406"/>
      <c r="M161" s="406"/>
      <c r="N161" s="406"/>
      <c r="O161" s="406"/>
      <c r="P161" s="406"/>
      <c r="Q161" s="406"/>
      <c r="R161" s="406"/>
      <c r="S161" s="406"/>
      <c r="T161" s="406"/>
      <c r="U161" s="406"/>
      <c r="V161" s="406">
        <f t="shared" si="29"/>
        <v>0</v>
      </c>
      <c r="W161" s="406">
        <f t="shared" si="30"/>
        <v>0</v>
      </c>
    </row>
    <row r="162" spans="1:23" ht="15.6" x14ac:dyDescent="0.3">
      <c r="A162" s="390" t="s">
        <v>3367</v>
      </c>
      <c r="B162" s="406"/>
      <c r="C162" s="406"/>
      <c r="D162" s="406"/>
      <c r="E162" s="406"/>
      <c r="F162" s="406"/>
      <c r="G162" s="406"/>
      <c r="H162" s="406"/>
      <c r="I162" s="406"/>
      <c r="J162" s="406"/>
      <c r="K162" s="406"/>
      <c r="L162" s="406"/>
      <c r="M162" s="406"/>
      <c r="N162" s="406"/>
      <c r="O162" s="406"/>
      <c r="P162" s="406"/>
      <c r="Q162" s="406"/>
      <c r="R162" s="406"/>
      <c r="S162" s="406"/>
      <c r="T162" s="406"/>
      <c r="U162" s="406"/>
      <c r="V162" s="406">
        <f t="shared" si="29"/>
        <v>0</v>
      </c>
      <c r="W162" s="406">
        <f t="shared" si="30"/>
        <v>0</v>
      </c>
    </row>
    <row r="163" spans="1:23" ht="15.6" x14ac:dyDescent="0.3">
      <c r="A163" s="390" t="s">
        <v>3368</v>
      </c>
      <c r="B163" s="406"/>
      <c r="C163" s="406"/>
      <c r="D163" s="406"/>
      <c r="E163" s="406"/>
      <c r="F163" s="406"/>
      <c r="G163" s="406"/>
      <c r="H163" s="406"/>
      <c r="I163" s="406"/>
      <c r="J163" s="406"/>
      <c r="K163" s="406"/>
      <c r="L163" s="406"/>
      <c r="M163" s="406"/>
      <c r="N163" s="406"/>
      <c r="O163" s="406"/>
      <c r="P163" s="406"/>
      <c r="Q163" s="406"/>
      <c r="R163" s="406"/>
      <c r="S163" s="406"/>
      <c r="T163" s="406"/>
      <c r="U163" s="406"/>
      <c r="V163" s="406">
        <f t="shared" si="29"/>
        <v>0</v>
      </c>
      <c r="W163" s="406">
        <f t="shared" si="30"/>
        <v>0</v>
      </c>
    </row>
    <row r="164" spans="1:23" ht="17.399999999999999" x14ac:dyDescent="0.3">
      <c r="A164" s="5" t="s">
        <v>51</v>
      </c>
      <c r="V164" s="407"/>
      <c r="W164" s="407"/>
    </row>
    <row r="165" spans="1:23" ht="15.6" x14ac:dyDescent="0.3">
      <c r="A165" s="399" t="s">
        <v>413</v>
      </c>
      <c r="B165" s="406"/>
      <c r="C165" s="406"/>
      <c r="D165" s="406"/>
      <c r="E165" s="406"/>
      <c r="F165" s="406"/>
      <c r="G165" s="406"/>
      <c r="H165" s="406">
        <v>1</v>
      </c>
      <c r="I165" s="406"/>
      <c r="J165" s="406"/>
      <c r="K165" s="406"/>
      <c r="L165" s="406"/>
      <c r="M165" s="406"/>
      <c r="N165" s="406"/>
      <c r="O165" s="406"/>
      <c r="P165" s="406"/>
      <c r="Q165" s="406"/>
      <c r="R165" s="406"/>
      <c r="S165" s="414">
        <v>5</v>
      </c>
      <c r="T165" s="406"/>
      <c r="U165" s="406"/>
      <c r="V165" s="406">
        <f>SUM(B165:U165)</f>
        <v>6</v>
      </c>
      <c r="W165" s="406">
        <f>COUNT(B165:U165)</f>
        <v>2</v>
      </c>
    </row>
    <row r="166" spans="1:23" ht="15.6" x14ac:dyDescent="0.3">
      <c r="A166" s="399" t="s">
        <v>3369</v>
      </c>
      <c r="B166" s="406"/>
      <c r="C166" s="406"/>
      <c r="D166" s="406"/>
      <c r="E166" s="406"/>
      <c r="F166" s="406"/>
      <c r="G166" s="406"/>
      <c r="H166" s="406"/>
      <c r="I166" s="406"/>
      <c r="J166" s="406"/>
      <c r="K166" s="406"/>
      <c r="L166" s="406"/>
      <c r="M166" s="406"/>
      <c r="N166" s="406"/>
      <c r="O166" s="406"/>
      <c r="P166" s="406"/>
      <c r="Q166" s="406"/>
      <c r="R166" s="406"/>
      <c r="S166" s="406"/>
      <c r="T166" s="406"/>
      <c r="U166" s="406"/>
      <c r="V166" s="406">
        <f t="shared" ref="V166:V171" si="31">SUM(B166:U166)</f>
        <v>0</v>
      </c>
      <c r="W166" s="406">
        <f t="shared" ref="W166:W171" si="32">COUNT(B166:U166)</f>
        <v>0</v>
      </c>
    </row>
    <row r="167" spans="1:23" ht="15.6" x14ac:dyDescent="0.3">
      <c r="A167" s="399" t="s">
        <v>3370</v>
      </c>
      <c r="B167" s="406"/>
      <c r="C167" s="406"/>
      <c r="D167" s="406"/>
      <c r="E167" s="406"/>
      <c r="F167" s="406"/>
      <c r="G167" s="406"/>
      <c r="H167" s="406"/>
      <c r="I167" s="406"/>
      <c r="J167" s="406"/>
      <c r="K167" s="414">
        <v>28</v>
      </c>
      <c r="L167" s="406"/>
      <c r="M167" s="406"/>
      <c r="N167" s="406"/>
      <c r="O167" s="406"/>
      <c r="P167" s="406"/>
      <c r="Q167" s="406">
        <v>3</v>
      </c>
      <c r="R167" s="406"/>
      <c r="S167" s="406"/>
      <c r="T167" s="406"/>
      <c r="U167" s="406"/>
      <c r="V167" s="406">
        <f t="shared" si="31"/>
        <v>31</v>
      </c>
      <c r="W167" s="406">
        <f t="shared" si="32"/>
        <v>2</v>
      </c>
    </row>
    <row r="168" spans="1:23" ht="15.6" x14ac:dyDescent="0.3">
      <c r="A168" s="399" t="s">
        <v>3371</v>
      </c>
      <c r="B168" s="406">
        <v>5</v>
      </c>
      <c r="C168" s="414">
        <v>10</v>
      </c>
      <c r="D168" s="406"/>
      <c r="E168" s="406"/>
      <c r="F168" s="406">
        <v>1</v>
      </c>
      <c r="G168" s="406"/>
      <c r="H168" s="406"/>
      <c r="I168" s="406"/>
      <c r="J168" s="406"/>
      <c r="K168" s="406"/>
      <c r="L168" s="406"/>
      <c r="M168" s="406"/>
      <c r="N168" s="406"/>
      <c r="O168" s="406"/>
      <c r="P168" s="406"/>
      <c r="Q168" s="406"/>
      <c r="R168" s="406"/>
      <c r="S168" s="406"/>
      <c r="T168" s="406"/>
      <c r="U168" s="406"/>
      <c r="V168" s="406">
        <f t="shared" si="31"/>
        <v>16</v>
      </c>
      <c r="W168" s="406">
        <f t="shared" si="32"/>
        <v>3</v>
      </c>
    </row>
    <row r="169" spans="1:23" ht="15.6" x14ac:dyDescent="0.3">
      <c r="A169" s="390" t="s">
        <v>3197</v>
      </c>
      <c r="B169" s="406"/>
      <c r="C169" s="406"/>
      <c r="D169" s="406"/>
      <c r="E169" s="406"/>
      <c r="F169" s="406"/>
      <c r="G169" s="406"/>
      <c r="H169" s="406"/>
      <c r="I169" s="406"/>
      <c r="J169" s="406"/>
      <c r="K169" s="406"/>
      <c r="L169" s="406"/>
      <c r="M169" s="406"/>
      <c r="N169" s="406"/>
      <c r="O169" s="406"/>
      <c r="P169" s="406"/>
      <c r="Q169" s="406"/>
      <c r="R169" s="406"/>
      <c r="S169" s="406"/>
      <c r="T169" s="406"/>
      <c r="U169" s="406"/>
      <c r="V169" s="406">
        <f t="shared" si="31"/>
        <v>0</v>
      </c>
      <c r="W169" s="406">
        <f t="shared" si="32"/>
        <v>0</v>
      </c>
    </row>
    <row r="170" spans="1:23" ht="15.6" x14ac:dyDescent="0.3">
      <c r="A170" s="390" t="s">
        <v>3372</v>
      </c>
      <c r="B170" s="406"/>
      <c r="C170" s="406"/>
      <c r="D170" s="406"/>
      <c r="E170" s="406"/>
      <c r="F170" s="406"/>
      <c r="G170" s="406"/>
      <c r="H170" s="406"/>
      <c r="I170" s="406"/>
      <c r="J170" s="406"/>
      <c r="K170" s="406"/>
      <c r="L170" s="406"/>
      <c r="M170" s="406"/>
      <c r="N170" s="406"/>
      <c r="O170" s="406"/>
      <c r="P170" s="406"/>
      <c r="Q170" s="406"/>
      <c r="R170" s="406"/>
      <c r="S170" s="406"/>
      <c r="T170" s="406"/>
      <c r="U170" s="406"/>
      <c r="V170" s="406">
        <f t="shared" si="31"/>
        <v>0</v>
      </c>
      <c r="W170" s="406">
        <f t="shared" si="32"/>
        <v>0</v>
      </c>
    </row>
    <row r="171" spans="1:23" ht="15.6" x14ac:dyDescent="0.3">
      <c r="A171" s="390" t="s">
        <v>3373</v>
      </c>
      <c r="B171" s="406"/>
      <c r="C171" s="406"/>
      <c r="D171" s="406"/>
      <c r="E171" s="406"/>
      <c r="F171" s="406"/>
      <c r="G171" s="406"/>
      <c r="H171" s="406"/>
      <c r="I171" s="406"/>
      <c r="J171" s="406"/>
      <c r="K171" s="406"/>
      <c r="L171" s="406"/>
      <c r="M171" s="406"/>
      <c r="N171" s="406"/>
      <c r="O171" s="406"/>
      <c r="P171" s="406"/>
      <c r="Q171" s="406"/>
      <c r="R171" s="406"/>
      <c r="S171" s="406"/>
      <c r="T171" s="406"/>
      <c r="U171" s="406"/>
      <c r="V171" s="406">
        <f t="shared" si="31"/>
        <v>0</v>
      </c>
      <c r="W171" s="406">
        <f t="shared" si="32"/>
        <v>0</v>
      </c>
    </row>
    <row r="172" spans="1:23" ht="16.2" thickBot="1" x14ac:dyDescent="0.35">
      <c r="A172" s="390" t="s">
        <v>3374</v>
      </c>
      <c r="B172" s="411">
        <v>4</v>
      </c>
      <c r="C172" s="411"/>
      <c r="D172" s="411">
        <v>11</v>
      </c>
      <c r="E172" s="411"/>
      <c r="F172" s="411"/>
      <c r="G172" s="411"/>
      <c r="H172" s="411"/>
      <c r="I172" s="411"/>
      <c r="J172" s="415">
        <v>29</v>
      </c>
      <c r="K172" s="411"/>
      <c r="L172" s="411"/>
      <c r="M172" s="411"/>
      <c r="N172" s="411"/>
      <c r="O172" s="411"/>
      <c r="P172" s="411"/>
      <c r="Q172" s="411"/>
      <c r="R172" s="411"/>
      <c r="S172" s="411"/>
      <c r="T172" s="411"/>
      <c r="U172" s="411"/>
    </row>
    <row r="173" spans="1:23" ht="13.8" thickBot="1" x14ac:dyDescent="0.3">
      <c r="B173" s="393" t="s">
        <v>5</v>
      </c>
      <c r="C173" s="394" t="s">
        <v>3454</v>
      </c>
      <c r="D173" s="395" t="s">
        <v>3272</v>
      </c>
      <c r="E173" s="394" t="s">
        <v>3273</v>
      </c>
      <c r="F173" s="395" t="s">
        <v>4</v>
      </c>
      <c r="G173" s="394" t="s">
        <v>9</v>
      </c>
      <c r="H173" s="395" t="s">
        <v>3</v>
      </c>
      <c r="I173" s="394" t="s">
        <v>24</v>
      </c>
      <c r="J173" s="395" t="s">
        <v>8</v>
      </c>
      <c r="K173" s="394" t="s">
        <v>0</v>
      </c>
      <c r="L173" s="395" t="s">
        <v>17</v>
      </c>
      <c r="M173" s="394" t="s">
        <v>21</v>
      </c>
      <c r="N173" s="394" t="s">
        <v>6</v>
      </c>
      <c r="O173" s="395" t="s">
        <v>16</v>
      </c>
      <c r="P173" s="394" t="s">
        <v>10</v>
      </c>
      <c r="Q173" s="395" t="s">
        <v>23</v>
      </c>
      <c r="R173" s="394" t="s">
        <v>14</v>
      </c>
      <c r="S173" s="395" t="s">
        <v>3096</v>
      </c>
      <c r="T173" s="394" t="s">
        <v>11</v>
      </c>
      <c r="U173" s="396" t="s">
        <v>3455</v>
      </c>
    </row>
    <row r="174" spans="1:23" ht="17.399999999999999" x14ac:dyDescent="0.3">
      <c r="A174" s="5" t="s">
        <v>441</v>
      </c>
      <c r="V174" s="407"/>
      <c r="W174" s="407"/>
    </row>
    <row r="175" spans="1:23" ht="15.6" x14ac:dyDescent="0.3">
      <c r="A175" s="399" t="s">
        <v>921</v>
      </c>
      <c r="B175" s="406"/>
      <c r="C175" s="406"/>
      <c r="D175" s="406"/>
      <c r="E175" s="406"/>
      <c r="F175" s="406"/>
      <c r="G175" s="406"/>
      <c r="H175" s="406"/>
      <c r="I175" s="406"/>
      <c r="J175" s="406"/>
      <c r="K175" s="406"/>
      <c r="L175" s="406"/>
      <c r="M175" s="406"/>
      <c r="N175" s="406"/>
      <c r="O175" s="406"/>
      <c r="P175" s="406"/>
      <c r="Q175" s="406"/>
      <c r="R175" s="406"/>
      <c r="S175" s="406"/>
      <c r="T175" s="406"/>
      <c r="U175" s="406"/>
      <c r="V175" s="406">
        <f>SUM(B175:U175)</f>
        <v>0</v>
      </c>
      <c r="W175" s="406">
        <f>COUNT(B175:U175)</f>
        <v>0</v>
      </c>
    </row>
    <row r="176" spans="1:23" ht="15.6" x14ac:dyDescent="0.3">
      <c r="A176" s="399" t="s">
        <v>3161</v>
      </c>
      <c r="B176" s="406"/>
      <c r="C176" s="406"/>
      <c r="D176" s="406"/>
      <c r="E176" s="406"/>
      <c r="F176" s="406"/>
      <c r="G176" s="406"/>
      <c r="H176" s="414">
        <v>1</v>
      </c>
      <c r="I176" s="406"/>
      <c r="J176" s="406"/>
      <c r="K176" s="406"/>
      <c r="L176" s="406"/>
      <c r="M176" s="406"/>
      <c r="N176" s="406"/>
      <c r="O176" s="406"/>
      <c r="P176" s="406"/>
      <c r="Q176" s="406"/>
      <c r="R176" s="406"/>
      <c r="S176" s="406"/>
      <c r="T176" s="406"/>
      <c r="U176" s="406"/>
      <c r="V176" s="406">
        <f t="shared" ref="V176:V181" si="33">SUM(B176:U176)</f>
        <v>1</v>
      </c>
      <c r="W176" s="406">
        <f t="shared" ref="W176:W181" si="34">COUNT(B176:U176)</f>
        <v>1</v>
      </c>
    </row>
    <row r="177" spans="1:23" ht="15.6" x14ac:dyDescent="0.3">
      <c r="A177" s="389" t="s">
        <v>3375</v>
      </c>
      <c r="B177" s="406"/>
      <c r="C177" s="406"/>
      <c r="D177" s="406"/>
      <c r="E177" s="406"/>
      <c r="F177" s="406"/>
      <c r="G177" s="406"/>
      <c r="H177" s="406"/>
      <c r="I177" s="406"/>
      <c r="J177" s="406"/>
      <c r="K177" s="406"/>
      <c r="L177" s="406"/>
      <c r="M177" s="406"/>
      <c r="N177" s="406"/>
      <c r="O177" s="406"/>
      <c r="P177" s="406"/>
      <c r="Q177" s="406"/>
      <c r="R177" s="406"/>
      <c r="S177" s="406"/>
      <c r="T177" s="406"/>
      <c r="U177" s="406"/>
      <c r="V177" s="406">
        <f t="shared" si="33"/>
        <v>0</v>
      </c>
      <c r="W177" s="406">
        <f t="shared" si="34"/>
        <v>0</v>
      </c>
    </row>
    <row r="178" spans="1:23" ht="15.6" x14ac:dyDescent="0.3">
      <c r="A178" s="390" t="s">
        <v>3376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406"/>
      <c r="M178" s="406"/>
      <c r="N178" s="406"/>
      <c r="O178" s="406"/>
      <c r="P178" s="406"/>
      <c r="Q178" s="406"/>
      <c r="R178" s="406"/>
      <c r="S178" s="406"/>
      <c r="T178" s="406"/>
      <c r="U178" s="406"/>
      <c r="V178" s="406">
        <f t="shared" si="33"/>
        <v>0</v>
      </c>
      <c r="W178" s="406">
        <f t="shared" si="34"/>
        <v>0</v>
      </c>
    </row>
    <row r="179" spans="1:23" ht="15.6" x14ac:dyDescent="0.3">
      <c r="A179" s="390" t="s">
        <v>3377</v>
      </c>
      <c r="B179" s="406"/>
      <c r="C179" s="406"/>
      <c r="D179" s="406"/>
      <c r="E179" s="406"/>
      <c r="F179" s="406"/>
      <c r="G179" s="406"/>
      <c r="H179" s="414">
        <v>23</v>
      </c>
      <c r="I179" s="406"/>
      <c r="J179" s="406"/>
      <c r="K179" s="406"/>
      <c r="L179" s="406"/>
      <c r="M179" s="406"/>
      <c r="N179" s="406"/>
      <c r="O179" s="406"/>
      <c r="P179" s="406"/>
      <c r="Q179" s="406"/>
      <c r="R179" s="406"/>
      <c r="S179" s="406"/>
      <c r="T179" s="406"/>
      <c r="U179" s="406"/>
      <c r="V179" s="406">
        <f t="shared" si="33"/>
        <v>23</v>
      </c>
      <c r="W179" s="406">
        <f t="shared" si="34"/>
        <v>1</v>
      </c>
    </row>
    <row r="180" spans="1:23" ht="15.6" x14ac:dyDescent="0.3">
      <c r="A180" s="390" t="s">
        <v>3378</v>
      </c>
      <c r="B180" s="406"/>
      <c r="C180" s="414">
        <v>6</v>
      </c>
      <c r="D180" s="406"/>
      <c r="E180" s="406"/>
      <c r="F180" s="406">
        <v>1</v>
      </c>
      <c r="G180" s="406"/>
      <c r="H180" s="406">
        <v>1</v>
      </c>
      <c r="I180" s="406"/>
      <c r="J180" s="406"/>
      <c r="K180" s="406"/>
      <c r="L180" s="406"/>
      <c r="M180" s="406"/>
      <c r="N180" s="406"/>
      <c r="O180" s="406"/>
      <c r="P180" s="406"/>
      <c r="Q180" s="406"/>
      <c r="R180" s="406"/>
      <c r="S180" s="406"/>
      <c r="T180" s="406"/>
      <c r="U180" s="406"/>
      <c r="V180" s="406">
        <f t="shared" si="33"/>
        <v>8</v>
      </c>
      <c r="W180" s="406">
        <f t="shared" si="34"/>
        <v>3</v>
      </c>
    </row>
    <row r="181" spans="1:23" ht="15.6" x14ac:dyDescent="0.3">
      <c r="A181" s="390" t="s">
        <v>3379</v>
      </c>
      <c r="B181" s="406"/>
      <c r="C181" s="406"/>
      <c r="D181" s="406"/>
      <c r="E181" s="406"/>
      <c r="F181" s="406"/>
      <c r="G181" s="406"/>
      <c r="H181" s="414">
        <v>4</v>
      </c>
      <c r="I181" s="406"/>
      <c r="J181" s="406"/>
      <c r="K181" s="406"/>
      <c r="L181" s="406"/>
      <c r="M181" s="406"/>
      <c r="N181" s="406"/>
      <c r="O181" s="406"/>
      <c r="P181" s="406"/>
      <c r="Q181" s="406"/>
      <c r="R181" s="406"/>
      <c r="S181" s="406"/>
      <c r="T181" s="406"/>
      <c r="U181" s="406"/>
      <c r="V181" s="406">
        <f t="shared" si="33"/>
        <v>4</v>
      </c>
      <c r="W181" s="406">
        <f t="shared" si="34"/>
        <v>1</v>
      </c>
    </row>
    <row r="182" spans="1:23" ht="17.399999999999999" x14ac:dyDescent="0.3">
      <c r="A182" s="5" t="s">
        <v>472</v>
      </c>
    </row>
    <row r="183" spans="1:23" ht="15.6" x14ac:dyDescent="0.3">
      <c r="A183" s="399" t="s">
        <v>3380</v>
      </c>
      <c r="B183" s="406"/>
      <c r="C183" s="406"/>
      <c r="D183" s="406"/>
      <c r="E183" s="406"/>
      <c r="F183" s="406"/>
      <c r="G183" s="406"/>
      <c r="H183" s="406"/>
      <c r="I183" s="406"/>
      <c r="J183" s="406"/>
      <c r="K183" s="406"/>
      <c r="L183" s="406"/>
      <c r="M183" s="406"/>
      <c r="N183" s="406"/>
      <c r="O183" s="406"/>
      <c r="P183" s="406"/>
      <c r="Q183" s="406"/>
      <c r="R183" s="406"/>
      <c r="S183" s="406"/>
      <c r="T183" s="406"/>
      <c r="U183" s="406"/>
      <c r="V183" s="406">
        <f>SUM(B183:U183)</f>
        <v>0</v>
      </c>
      <c r="W183" s="406">
        <f>COUNT(B183:U183)</f>
        <v>0</v>
      </c>
    </row>
    <row r="184" spans="1:23" ht="15.6" x14ac:dyDescent="0.3">
      <c r="A184" s="399" t="s">
        <v>3381</v>
      </c>
      <c r="B184" s="406"/>
      <c r="C184" s="406"/>
      <c r="D184" s="406"/>
      <c r="E184" s="406"/>
      <c r="F184" s="406"/>
      <c r="G184" s="406"/>
      <c r="H184" s="406"/>
      <c r="I184" s="406"/>
      <c r="J184" s="406"/>
      <c r="K184" s="406"/>
      <c r="L184" s="406"/>
      <c r="M184" s="406"/>
      <c r="N184" s="406"/>
      <c r="O184" s="406"/>
      <c r="P184" s="406"/>
      <c r="Q184" s="406"/>
      <c r="R184" s="406"/>
      <c r="S184" s="406"/>
      <c r="T184" s="406"/>
      <c r="U184" s="406"/>
      <c r="V184" s="406">
        <f t="shared" ref="V184:V194" si="35">SUM(B184:U184)</f>
        <v>0</v>
      </c>
      <c r="W184" s="406">
        <f t="shared" ref="W184:W194" si="36">COUNT(B184:U184)</f>
        <v>0</v>
      </c>
    </row>
    <row r="185" spans="1:23" ht="15.6" x14ac:dyDescent="0.3">
      <c r="A185" s="399" t="s">
        <v>484</v>
      </c>
      <c r="B185" s="406"/>
      <c r="C185" s="406"/>
      <c r="D185" s="406"/>
      <c r="E185" s="406"/>
      <c r="F185" s="406"/>
      <c r="G185" s="406"/>
      <c r="H185" s="406"/>
      <c r="I185" s="406"/>
      <c r="J185" s="406"/>
      <c r="K185" s="406"/>
      <c r="L185" s="406"/>
      <c r="M185" s="406"/>
      <c r="N185" s="406"/>
      <c r="O185" s="406"/>
      <c r="P185" s="406"/>
      <c r="Q185" s="406"/>
      <c r="R185" s="406"/>
      <c r="S185" s="406"/>
      <c r="T185" s="406"/>
      <c r="U185" s="406"/>
      <c r="V185" s="406">
        <f t="shared" si="35"/>
        <v>0</v>
      </c>
      <c r="W185" s="406">
        <f t="shared" si="36"/>
        <v>0</v>
      </c>
    </row>
    <row r="186" spans="1:23" ht="15.6" x14ac:dyDescent="0.3">
      <c r="A186" s="401" t="s">
        <v>479</v>
      </c>
      <c r="B186" s="406"/>
      <c r="C186" s="406"/>
      <c r="D186" s="406"/>
      <c r="E186" s="406"/>
      <c r="F186" s="406"/>
      <c r="G186" s="406"/>
      <c r="H186" s="406"/>
      <c r="I186" s="406"/>
      <c r="J186" s="406"/>
      <c r="K186" s="406"/>
      <c r="L186" s="406"/>
      <c r="M186" s="406"/>
      <c r="N186" s="406"/>
      <c r="O186" s="406"/>
      <c r="P186" s="406"/>
      <c r="Q186" s="406"/>
      <c r="R186" s="406"/>
      <c r="S186" s="406"/>
      <c r="T186" s="406"/>
      <c r="U186" s="406"/>
      <c r="V186" s="406">
        <f t="shared" si="35"/>
        <v>0</v>
      </c>
      <c r="W186" s="406">
        <f t="shared" si="36"/>
        <v>0</v>
      </c>
    </row>
    <row r="187" spans="1:23" ht="15.6" x14ac:dyDescent="0.3">
      <c r="A187" s="399" t="s">
        <v>3382</v>
      </c>
      <c r="B187" s="406"/>
      <c r="C187" s="406"/>
      <c r="D187" s="406"/>
      <c r="E187" s="406"/>
      <c r="F187" s="406"/>
      <c r="G187" s="406"/>
      <c r="H187" s="406"/>
      <c r="I187" s="406"/>
      <c r="J187" s="406"/>
      <c r="K187" s="406"/>
      <c r="L187" s="406"/>
      <c r="M187" s="406"/>
      <c r="N187" s="406"/>
      <c r="O187" s="406"/>
      <c r="P187" s="406"/>
      <c r="Q187" s="406"/>
      <c r="R187" s="406"/>
      <c r="S187" s="406"/>
      <c r="T187" s="406"/>
      <c r="U187" s="406"/>
      <c r="V187" s="406">
        <f t="shared" si="35"/>
        <v>0</v>
      </c>
      <c r="W187" s="406">
        <f t="shared" si="36"/>
        <v>0</v>
      </c>
    </row>
    <row r="188" spans="1:23" ht="15.6" x14ac:dyDescent="0.3">
      <c r="A188" s="399" t="s">
        <v>481</v>
      </c>
      <c r="B188" s="406"/>
      <c r="C188" s="406"/>
      <c r="D188" s="406"/>
      <c r="E188" s="406"/>
      <c r="F188" s="406"/>
      <c r="G188" s="406"/>
      <c r="H188" s="406"/>
      <c r="I188" s="406"/>
      <c r="J188" s="406"/>
      <c r="K188" s="406"/>
      <c r="L188" s="406"/>
      <c r="M188" s="406"/>
      <c r="N188" s="406"/>
      <c r="O188" s="406"/>
      <c r="P188" s="406"/>
      <c r="Q188" s="406"/>
      <c r="R188" s="406"/>
      <c r="S188" s="406"/>
      <c r="T188" s="406"/>
      <c r="U188" s="406"/>
      <c r="V188" s="406">
        <f t="shared" si="35"/>
        <v>0</v>
      </c>
      <c r="W188" s="406">
        <f t="shared" si="36"/>
        <v>0</v>
      </c>
    </row>
    <row r="189" spans="1:23" ht="15.6" x14ac:dyDescent="0.3">
      <c r="A189" s="399" t="s">
        <v>3204</v>
      </c>
      <c r="B189" s="406"/>
      <c r="C189" s="406"/>
      <c r="D189" s="406"/>
      <c r="E189" s="406"/>
      <c r="F189" s="406"/>
      <c r="G189" s="406"/>
      <c r="H189" s="406"/>
      <c r="I189" s="406"/>
      <c r="J189" s="406"/>
      <c r="K189" s="406"/>
      <c r="L189" s="406"/>
      <c r="M189" s="406"/>
      <c r="N189" s="406"/>
      <c r="O189" s="406"/>
      <c r="P189" s="406"/>
      <c r="Q189" s="406"/>
      <c r="R189" s="406"/>
      <c r="S189" s="406"/>
      <c r="T189" s="406"/>
      <c r="U189" s="406"/>
      <c r="V189" s="406">
        <f t="shared" si="35"/>
        <v>0</v>
      </c>
      <c r="W189" s="406">
        <f t="shared" si="36"/>
        <v>0</v>
      </c>
    </row>
    <row r="190" spans="1:23" ht="15.6" x14ac:dyDescent="0.3">
      <c r="A190" s="390" t="s">
        <v>3383</v>
      </c>
      <c r="B190" s="406"/>
      <c r="C190" s="414">
        <v>10</v>
      </c>
      <c r="D190" s="406"/>
      <c r="E190" s="406"/>
      <c r="F190" s="406"/>
      <c r="G190" s="406"/>
      <c r="H190" s="406"/>
      <c r="I190" s="406"/>
      <c r="J190" s="406"/>
      <c r="K190" s="406"/>
      <c r="L190" s="406"/>
      <c r="M190" s="406"/>
      <c r="N190" s="406"/>
      <c r="O190" s="406"/>
      <c r="P190" s="406"/>
      <c r="Q190" s="406"/>
      <c r="R190" s="406"/>
      <c r="S190" s="406"/>
      <c r="T190" s="406"/>
      <c r="U190" s="406"/>
      <c r="V190" s="406">
        <f t="shared" si="35"/>
        <v>10</v>
      </c>
      <c r="W190" s="406">
        <f t="shared" si="36"/>
        <v>1</v>
      </c>
    </row>
    <row r="191" spans="1:23" ht="15.6" x14ac:dyDescent="0.3">
      <c r="A191" s="390" t="s">
        <v>3384</v>
      </c>
      <c r="B191" s="406"/>
      <c r="C191" s="406"/>
      <c r="D191" s="406"/>
      <c r="E191" s="406"/>
      <c r="F191" s="406"/>
      <c r="G191" s="406"/>
      <c r="H191" s="406"/>
      <c r="I191" s="406"/>
      <c r="J191" s="406"/>
      <c r="K191" s="406"/>
      <c r="L191" s="406"/>
      <c r="M191" s="406"/>
      <c r="N191" s="406"/>
      <c r="O191" s="406"/>
      <c r="P191" s="406"/>
      <c r="Q191" s="406"/>
      <c r="R191" s="406"/>
      <c r="S191" s="406"/>
      <c r="T191" s="406"/>
      <c r="U191" s="406"/>
      <c r="V191" s="406">
        <f t="shared" si="35"/>
        <v>0</v>
      </c>
      <c r="W191" s="406">
        <f t="shared" si="36"/>
        <v>0</v>
      </c>
    </row>
    <row r="192" spans="1:23" ht="15.6" x14ac:dyDescent="0.3">
      <c r="A192" s="390" t="s">
        <v>487</v>
      </c>
      <c r="B192" s="406"/>
      <c r="C192" s="406"/>
      <c r="D192" s="406"/>
      <c r="E192" s="406"/>
      <c r="F192" s="406"/>
      <c r="G192" s="406"/>
      <c r="H192" s="406"/>
      <c r="I192" s="406"/>
      <c r="J192" s="406"/>
      <c r="K192" s="406"/>
      <c r="L192" s="406"/>
      <c r="M192" s="406"/>
      <c r="N192" s="406"/>
      <c r="O192" s="406"/>
      <c r="P192" s="406"/>
      <c r="Q192" s="406"/>
      <c r="R192" s="406"/>
      <c r="S192" s="406"/>
      <c r="T192" s="406"/>
      <c r="U192" s="406"/>
      <c r="V192" s="406">
        <f t="shared" si="35"/>
        <v>0</v>
      </c>
      <c r="W192" s="406">
        <f t="shared" si="36"/>
        <v>0</v>
      </c>
    </row>
    <row r="193" spans="1:23" ht="15.6" x14ac:dyDescent="0.3">
      <c r="A193" s="390" t="s">
        <v>3385</v>
      </c>
      <c r="B193" s="406"/>
      <c r="C193" s="406"/>
      <c r="D193" s="406"/>
      <c r="E193" s="414">
        <v>5</v>
      </c>
      <c r="F193" s="406"/>
      <c r="G193" s="406"/>
      <c r="H193" s="406"/>
      <c r="I193" s="406"/>
      <c r="J193" s="406"/>
      <c r="K193" s="406"/>
      <c r="L193" s="406"/>
      <c r="M193" s="406"/>
      <c r="N193" s="406"/>
      <c r="O193" s="406"/>
      <c r="P193" s="406"/>
      <c r="Q193" s="406"/>
      <c r="R193" s="406"/>
      <c r="S193" s="406"/>
      <c r="T193" s="406"/>
      <c r="U193" s="406"/>
      <c r="V193" s="406">
        <f t="shared" si="35"/>
        <v>5</v>
      </c>
      <c r="W193" s="406">
        <f t="shared" si="36"/>
        <v>1</v>
      </c>
    </row>
    <row r="194" spans="1:23" ht="15.6" x14ac:dyDescent="0.3">
      <c r="A194" s="390" t="s">
        <v>3386</v>
      </c>
      <c r="B194" s="406"/>
      <c r="C194" s="406"/>
      <c r="D194" s="406"/>
      <c r="E194" s="406"/>
      <c r="F194" s="406"/>
      <c r="G194" s="406"/>
      <c r="H194" s="406"/>
      <c r="I194" s="406"/>
      <c r="J194" s="406"/>
      <c r="K194" s="406"/>
      <c r="L194" s="406"/>
      <c r="M194" s="406"/>
      <c r="N194" s="406"/>
      <c r="O194" s="406"/>
      <c r="P194" s="406"/>
      <c r="Q194" s="406"/>
      <c r="R194" s="406"/>
      <c r="S194" s="406"/>
      <c r="T194" s="406"/>
      <c r="U194" s="406"/>
      <c r="V194" s="406">
        <f t="shared" si="35"/>
        <v>0</v>
      </c>
      <c r="W194" s="406">
        <f t="shared" si="36"/>
        <v>0</v>
      </c>
    </row>
    <row r="195" spans="1:23" ht="17.399999999999999" x14ac:dyDescent="0.3">
      <c r="A195" s="5" t="s">
        <v>495</v>
      </c>
    </row>
    <row r="196" spans="1:23" ht="15.6" x14ac:dyDescent="0.3">
      <c r="A196" s="399" t="s">
        <v>3235</v>
      </c>
      <c r="B196" s="406"/>
      <c r="C196" s="406"/>
      <c r="D196" s="406"/>
      <c r="E196" s="406"/>
      <c r="F196" s="406"/>
      <c r="G196" s="406"/>
      <c r="H196" s="406"/>
      <c r="I196" s="406"/>
      <c r="J196" s="406"/>
      <c r="K196" s="406"/>
      <c r="L196" s="406"/>
      <c r="M196" s="406"/>
      <c r="N196" s="406"/>
      <c r="O196" s="406"/>
      <c r="P196" s="406"/>
      <c r="Q196" s="406"/>
      <c r="R196" s="406"/>
      <c r="S196" s="406"/>
      <c r="T196" s="406"/>
      <c r="U196" s="406"/>
      <c r="V196" s="406">
        <f>SUM(B196:U196)</f>
        <v>0</v>
      </c>
      <c r="W196" s="406">
        <f>COUNT(B196:U196)</f>
        <v>0</v>
      </c>
    </row>
    <row r="197" spans="1:23" ht="15.6" x14ac:dyDescent="0.3">
      <c r="A197" s="389" t="s">
        <v>3387</v>
      </c>
      <c r="B197" s="406"/>
      <c r="C197" s="406"/>
      <c r="D197" s="406"/>
      <c r="E197" s="406"/>
      <c r="F197" s="406"/>
      <c r="G197" s="406"/>
      <c r="H197" s="406"/>
      <c r="I197" s="406"/>
      <c r="J197" s="406"/>
      <c r="K197" s="406"/>
      <c r="L197" s="406"/>
      <c r="M197" s="406"/>
      <c r="N197" s="406"/>
      <c r="O197" s="406"/>
      <c r="P197" s="406"/>
      <c r="Q197" s="406"/>
      <c r="R197" s="406"/>
      <c r="S197" s="406"/>
      <c r="T197" s="406"/>
      <c r="U197" s="406"/>
      <c r="V197" s="406">
        <f t="shared" ref="V197:V205" si="37">SUM(B197:U197)</f>
        <v>0</v>
      </c>
      <c r="W197" s="406">
        <f t="shared" ref="W197:W205" si="38">COUNT(B197:U197)</f>
        <v>0</v>
      </c>
    </row>
    <row r="198" spans="1:23" ht="15.6" x14ac:dyDescent="0.3">
      <c r="A198" s="389" t="s">
        <v>3388</v>
      </c>
      <c r="B198" s="406"/>
      <c r="C198" s="406"/>
      <c r="D198" s="406"/>
      <c r="E198" s="406"/>
      <c r="F198" s="406"/>
      <c r="G198" s="406"/>
      <c r="H198" s="406"/>
      <c r="I198" s="406"/>
      <c r="J198" s="406"/>
      <c r="K198" s="406"/>
      <c r="L198" s="406"/>
      <c r="M198" s="406"/>
      <c r="N198" s="406"/>
      <c r="O198" s="406"/>
      <c r="P198" s="406"/>
      <c r="Q198" s="406"/>
      <c r="R198" s="406"/>
      <c r="S198" s="406"/>
      <c r="T198" s="406"/>
      <c r="U198" s="406"/>
      <c r="V198" s="406">
        <f t="shared" si="37"/>
        <v>0</v>
      </c>
      <c r="W198" s="406">
        <f t="shared" si="38"/>
        <v>0</v>
      </c>
    </row>
    <row r="199" spans="1:23" ht="15.6" x14ac:dyDescent="0.3">
      <c r="A199" s="389" t="s">
        <v>3389</v>
      </c>
      <c r="B199" s="406">
        <v>4</v>
      </c>
      <c r="C199" s="406">
        <v>20</v>
      </c>
      <c r="D199" s="406"/>
      <c r="E199" s="406"/>
      <c r="F199" s="414">
        <v>46</v>
      </c>
      <c r="G199" s="406"/>
      <c r="H199" s="406"/>
      <c r="I199" s="406"/>
      <c r="J199" s="406"/>
      <c r="K199" s="406"/>
      <c r="L199" s="406"/>
      <c r="M199" s="406"/>
      <c r="N199" s="406"/>
      <c r="O199" s="406"/>
      <c r="P199" s="406"/>
      <c r="Q199" s="406"/>
      <c r="R199" s="406"/>
      <c r="S199" s="406"/>
      <c r="T199" s="406"/>
      <c r="U199" s="406"/>
      <c r="V199" s="406">
        <f t="shared" si="37"/>
        <v>70</v>
      </c>
      <c r="W199" s="406">
        <f t="shared" si="38"/>
        <v>3</v>
      </c>
    </row>
    <row r="200" spans="1:23" ht="15.6" x14ac:dyDescent="0.3">
      <c r="A200" s="390" t="s">
        <v>3390</v>
      </c>
      <c r="B200" s="406"/>
      <c r="C200" s="406"/>
      <c r="D200" s="406"/>
      <c r="E200" s="406"/>
      <c r="F200" s="406"/>
      <c r="G200" s="406"/>
      <c r="H200" s="406"/>
      <c r="I200" s="406"/>
      <c r="J200" s="406"/>
      <c r="K200" s="406"/>
      <c r="L200" s="406"/>
      <c r="M200" s="406"/>
      <c r="N200" s="406"/>
      <c r="O200" s="406"/>
      <c r="P200" s="406"/>
      <c r="Q200" s="406"/>
      <c r="R200" s="406"/>
      <c r="S200" s="406"/>
      <c r="T200" s="406" t="s">
        <v>97</v>
      </c>
      <c r="U200" s="406"/>
      <c r="V200" s="406">
        <f t="shared" si="37"/>
        <v>0</v>
      </c>
      <c r="W200" s="406">
        <f t="shared" si="38"/>
        <v>0</v>
      </c>
    </row>
    <row r="201" spans="1:23" ht="15.6" x14ac:dyDescent="0.3">
      <c r="A201" s="390" t="s">
        <v>3391</v>
      </c>
      <c r="B201" s="406"/>
      <c r="C201" s="406"/>
      <c r="D201" s="406"/>
      <c r="E201" s="406"/>
      <c r="F201" s="406"/>
      <c r="G201" s="406"/>
      <c r="H201" s="406"/>
      <c r="I201" s="406"/>
      <c r="J201" s="406"/>
      <c r="K201" s="406"/>
      <c r="L201" s="406"/>
      <c r="M201" s="406"/>
      <c r="N201" s="406"/>
      <c r="O201" s="406"/>
      <c r="P201" s="406"/>
      <c r="Q201" s="406"/>
      <c r="R201" s="406"/>
      <c r="S201" s="414">
        <v>60</v>
      </c>
      <c r="T201" s="406"/>
      <c r="U201" s="406"/>
      <c r="V201" s="406">
        <f t="shared" si="37"/>
        <v>60</v>
      </c>
      <c r="W201" s="406">
        <f t="shared" si="38"/>
        <v>1</v>
      </c>
    </row>
    <row r="202" spans="1:23" ht="15.6" x14ac:dyDescent="0.3">
      <c r="A202" s="390" t="s">
        <v>3392</v>
      </c>
      <c r="B202" s="406"/>
      <c r="C202" s="406"/>
      <c r="D202" s="406"/>
      <c r="E202" s="406"/>
      <c r="F202" s="406"/>
      <c r="G202" s="406"/>
      <c r="H202" s="406"/>
      <c r="I202" s="406"/>
      <c r="J202" s="406"/>
      <c r="K202" s="406"/>
      <c r="L202" s="406"/>
      <c r="M202" s="406"/>
      <c r="N202" s="406"/>
      <c r="O202" s="406"/>
      <c r="P202" s="406"/>
      <c r="Q202" s="406"/>
      <c r="R202" s="406"/>
      <c r="S202" s="406"/>
      <c r="T202" s="406"/>
      <c r="U202" s="406"/>
      <c r="V202" s="406">
        <f t="shared" si="37"/>
        <v>0</v>
      </c>
      <c r="W202" s="406">
        <f t="shared" si="38"/>
        <v>0</v>
      </c>
    </row>
    <row r="203" spans="1:23" ht="15.6" x14ac:dyDescent="0.3">
      <c r="A203" s="390" t="s">
        <v>3393</v>
      </c>
      <c r="B203" s="406"/>
      <c r="C203" s="406"/>
      <c r="D203" s="406"/>
      <c r="E203" s="406"/>
      <c r="F203" s="406"/>
      <c r="G203" s="406"/>
      <c r="H203" s="406"/>
      <c r="I203" s="406"/>
      <c r="J203" s="406"/>
      <c r="K203" s="406"/>
      <c r="L203" s="406"/>
      <c r="M203" s="406"/>
      <c r="N203" s="406"/>
      <c r="O203" s="406"/>
      <c r="P203" s="406"/>
      <c r="Q203" s="414">
        <v>11</v>
      </c>
      <c r="R203" s="406"/>
      <c r="S203" s="406"/>
      <c r="T203" s="406">
        <v>2</v>
      </c>
      <c r="U203" s="406"/>
      <c r="V203" s="406">
        <f t="shared" si="37"/>
        <v>13</v>
      </c>
      <c r="W203" s="406">
        <f t="shared" si="38"/>
        <v>2</v>
      </c>
    </row>
    <row r="204" spans="1:23" ht="15.6" x14ac:dyDescent="0.3">
      <c r="A204" s="390" t="s">
        <v>3394</v>
      </c>
      <c r="B204" s="406"/>
      <c r="C204" s="406"/>
      <c r="D204" s="406"/>
      <c r="E204" s="406"/>
      <c r="F204" s="406"/>
      <c r="G204" s="406"/>
      <c r="H204" s="406"/>
      <c r="I204" s="406"/>
      <c r="J204" s="406"/>
      <c r="K204" s="406"/>
      <c r="L204" s="406"/>
      <c r="M204" s="406"/>
      <c r="N204" s="406"/>
      <c r="O204" s="406"/>
      <c r="P204" s="406"/>
      <c r="Q204" s="406"/>
      <c r="R204" s="406"/>
      <c r="S204" s="406"/>
      <c r="T204" s="406"/>
      <c r="U204" s="406"/>
      <c r="V204" s="406">
        <f t="shared" si="37"/>
        <v>0</v>
      </c>
      <c r="W204" s="406">
        <f t="shared" si="38"/>
        <v>0</v>
      </c>
    </row>
    <row r="205" spans="1:23" ht="16.2" thickBot="1" x14ac:dyDescent="0.35">
      <c r="A205" s="390" t="s">
        <v>3395</v>
      </c>
      <c r="B205" s="411"/>
      <c r="C205" s="411"/>
      <c r="D205" s="411"/>
      <c r="E205" s="411"/>
      <c r="F205" s="415">
        <v>1</v>
      </c>
      <c r="G205" s="411"/>
      <c r="H205" s="411"/>
      <c r="I205" s="411"/>
      <c r="J205" s="411"/>
      <c r="K205" s="411"/>
      <c r="L205" s="411"/>
      <c r="M205" s="411"/>
      <c r="N205" s="411"/>
      <c r="O205" s="411"/>
      <c r="P205" s="411"/>
      <c r="Q205" s="411"/>
      <c r="R205" s="411"/>
      <c r="S205" s="411"/>
      <c r="T205" s="411"/>
      <c r="U205" s="411"/>
      <c r="V205" s="406">
        <f t="shared" si="37"/>
        <v>1</v>
      </c>
      <c r="W205" s="406">
        <f t="shared" si="38"/>
        <v>1</v>
      </c>
    </row>
    <row r="206" spans="1:23" ht="13.8" thickBot="1" x14ac:dyDescent="0.3">
      <c r="B206" s="393" t="s">
        <v>5</v>
      </c>
      <c r="C206" s="405" t="s">
        <v>3454</v>
      </c>
      <c r="D206" s="395" t="s">
        <v>3272</v>
      </c>
      <c r="E206" s="405" t="s">
        <v>3273</v>
      </c>
      <c r="F206" s="395" t="s">
        <v>4</v>
      </c>
      <c r="G206" s="405" t="s">
        <v>9</v>
      </c>
      <c r="H206" s="395" t="s">
        <v>3</v>
      </c>
      <c r="I206" s="405" t="s">
        <v>24</v>
      </c>
      <c r="J206" s="395" t="s">
        <v>8</v>
      </c>
      <c r="K206" s="395" t="s">
        <v>0</v>
      </c>
      <c r="L206" s="395" t="s">
        <v>17</v>
      </c>
      <c r="M206" s="405" t="s">
        <v>21</v>
      </c>
      <c r="N206" s="395" t="s">
        <v>6</v>
      </c>
      <c r="O206" s="405" t="s">
        <v>16</v>
      </c>
      <c r="P206" s="395" t="s">
        <v>10</v>
      </c>
      <c r="Q206" s="405" t="s">
        <v>23</v>
      </c>
      <c r="R206" s="395" t="s">
        <v>14</v>
      </c>
      <c r="S206" s="405" t="s">
        <v>3096</v>
      </c>
      <c r="T206" s="395" t="s">
        <v>11</v>
      </c>
      <c r="U206" s="405" t="s">
        <v>3455</v>
      </c>
    </row>
    <row r="207" spans="1:23" ht="17.399999999999999" x14ac:dyDescent="0.3">
      <c r="A207" s="5" t="s">
        <v>508</v>
      </c>
    </row>
    <row r="208" spans="1:23" ht="15.6" x14ac:dyDescent="0.3">
      <c r="A208" s="399" t="s">
        <v>532</v>
      </c>
      <c r="B208" s="406"/>
      <c r="C208" s="406"/>
      <c r="D208" s="406"/>
      <c r="E208" s="406"/>
      <c r="F208" s="406"/>
      <c r="G208" s="406"/>
      <c r="H208" s="406"/>
      <c r="I208" s="406"/>
      <c r="J208" s="406"/>
      <c r="K208" s="406"/>
      <c r="L208" s="406"/>
      <c r="M208" s="406"/>
      <c r="N208" s="406"/>
      <c r="O208" s="406"/>
      <c r="P208" s="406"/>
      <c r="Q208" s="406"/>
      <c r="R208" s="406"/>
      <c r="S208" s="406"/>
      <c r="T208" s="406"/>
      <c r="U208" s="406"/>
      <c r="V208" s="406">
        <f>SUM(B208:U208)</f>
        <v>0</v>
      </c>
      <c r="W208" s="406">
        <f>COUNT(B208:U208)</f>
        <v>0</v>
      </c>
    </row>
    <row r="209" spans="1:25" ht="15.6" x14ac:dyDescent="0.3">
      <c r="A209" s="389" t="s">
        <v>3396</v>
      </c>
      <c r="B209" s="406"/>
      <c r="C209" s="406"/>
      <c r="D209" s="406"/>
      <c r="E209" s="406"/>
      <c r="F209" s="406"/>
      <c r="G209" s="406"/>
      <c r="H209" s="406"/>
      <c r="I209" s="406"/>
      <c r="J209" s="406"/>
      <c r="K209" s="406"/>
      <c r="L209" s="406"/>
      <c r="M209" s="406"/>
      <c r="N209" s="406"/>
      <c r="O209" s="406"/>
      <c r="P209" s="406"/>
      <c r="Q209" s="406"/>
      <c r="R209" s="406"/>
      <c r="S209" s="406"/>
      <c r="T209" s="406"/>
      <c r="U209" s="406"/>
      <c r="V209" s="406">
        <f t="shared" ref="V209:V216" si="39">SUM(B209:U209)</f>
        <v>0</v>
      </c>
      <c r="W209" s="406">
        <f t="shared" ref="W209:W216" si="40">COUNT(B209:U209)</f>
        <v>0</v>
      </c>
    </row>
    <row r="210" spans="1:25" ht="15.6" x14ac:dyDescent="0.3">
      <c r="A210" s="389" t="s">
        <v>3212</v>
      </c>
      <c r="B210" s="406"/>
      <c r="C210" s="406"/>
      <c r="D210" s="406"/>
      <c r="E210" s="406"/>
      <c r="F210" s="406"/>
      <c r="G210" s="406"/>
      <c r="H210" s="406"/>
      <c r="I210" s="406"/>
      <c r="J210" s="406"/>
      <c r="K210" s="406"/>
      <c r="L210" s="406"/>
      <c r="M210" s="406"/>
      <c r="N210" s="406"/>
      <c r="O210" s="406"/>
      <c r="P210" s="406"/>
      <c r="Q210" s="406"/>
      <c r="R210" s="406"/>
      <c r="S210" s="406"/>
      <c r="T210" s="406"/>
      <c r="U210" s="406"/>
      <c r="V210" s="406">
        <f t="shared" si="39"/>
        <v>0</v>
      </c>
      <c r="W210" s="406">
        <f t="shared" si="40"/>
        <v>0</v>
      </c>
    </row>
    <row r="211" spans="1:25" ht="15.6" x14ac:dyDescent="0.3">
      <c r="A211" s="389" t="s">
        <v>3214</v>
      </c>
      <c r="B211" s="406"/>
      <c r="C211" s="406"/>
      <c r="D211" s="406"/>
      <c r="E211" s="406"/>
      <c r="F211" s="406"/>
      <c r="G211" s="406"/>
      <c r="H211" s="406"/>
      <c r="I211" s="406"/>
      <c r="J211" s="406"/>
      <c r="K211" s="406"/>
      <c r="L211" s="406"/>
      <c r="M211" s="406"/>
      <c r="N211" s="406"/>
      <c r="O211" s="406"/>
      <c r="P211" s="406"/>
      <c r="Q211" s="406"/>
      <c r="R211" s="406"/>
      <c r="S211" s="406"/>
      <c r="T211" s="406"/>
      <c r="U211" s="406"/>
      <c r="V211" s="406">
        <f t="shared" si="39"/>
        <v>0</v>
      </c>
      <c r="W211" s="406">
        <f t="shared" si="40"/>
        <v>0</v>
      </c>
    </row>
    <row r="212" spans="1:25" ht="15.6" x14ac:dyDescent="0.3">
      <c r="A212" s="390" t="s">
        <v>3397</v>
      </c>
      <c r="B212" s="406"/>
      <c r="C212" s="406">
        <v>18</v>
      </c>
      <c r="D212" s="406"/>
      <c r="E212" s="406">
        <v>10</v>
      </c>
      <c r="F212" s="406"/>
      <c r="G212" s="406"/>
      <c r="H212" s="406"/>
      <c r="I212" s="406"/>
      <c r="J212" s="414">
        <v>32</v>
      </c>
      <c r="K212" s="406"/>
      <c r="L212" s="406"/>
      <c r="M212" s="406"/>
      <c r="N212" s="406">
        <v>13</v>
      </c>
      <c r="O212" s="406"/>
      <c r="P212" s="406"/>
      <c r="Q212" s="406"/>
      <c r="R212" s="406"/>
      <c r="S212" s="406"/>
      <c r="T212" s="406"/>
      <c r="U212" s="406"/>
      <c r="V212" s="406">
        <f t="shared" si="39"/>
        <v>73</v>
      </c>
      <c r="W212" s="406">
        <f t="shared" si="40"/>
        <v>4</v>
      </c>
    </row>
    <row r="213" spans="1:25" ht="15.6" x14ac:dyDescent="0.3">
      <c r="A213" s="390" t="s">
        <v>3398</v>
      </c>
      <c r="B213" s="406"/>
      <c r="C213" s="406"/>
      <c r="D213" s="406"/>
      <c r="E213" s="406"/>
      <c r="F213" s="406"/>
      <c r="G213" s="406"/>
      <c r="H213" s="406"/>
      <c r="I213" s="406"/>
      <c r="J213" s="406"/>
      <c r="K213" s="406"/>
      <c r="L213" s="406"/>
      <c r="M213" s="406"/>
      <c r="N213" s="406"/>
      <c r="O213" s="406"/>
      <c r="P213" s="406"/>
      <c r="Q213" s="406"/>
      <c r="R213" s="406"/>
      <c r="S213" s="406"/>
      <c r="T213" s="406"/>
      <c r="U213" s="406"/>
      <c r="V213" s="406">
        <f t="shared" si="39"/>
        <v>0</v>
      </c>
      <c r="W213" s="406">
        <f t="shared" si="40"/>
        <v>0</v>
      </c>
    </row>
    <row r="214" spans="1:25" ht="15.6" x14ac:dyDescent="0.3">
      <c r="A214" s="390" t="s">
        <v>1744</v>
      </c>
      <c r="B214" s="406"/>
      <c r="C214" s="406"/>
      <c r="D214" s="406"/>
      <c r="E214" s="406"/>
      <c r="F214" s="406"/>
      <c r="G214" s="406"/>
      <c r="H214" s="406">
        <v>13</v>
      </c>
      <c r="I214" s="406"/>
      <c r="J214" s="406"/>
      <c r="K214" s="406"/>
      <c r="L214" s="414">
        <v>41</v>
      </c>
      <c r="M214" s="406"/>
      <c r="N214" s="406"/>
      <c r="O214" s="406">
        <v>17</v>
      </c>
      <c r="P214" s="406"/>
      <c r="Q214" s="406"/>
      <c r="R214" s="406">
        <v>33</v>
      </c>
      <c r="S214" s="406">
        <v>22</v>
      </c>
      <c r="T214" s="406" t="s">
        <v>97</v>
      </c>
      <c r="U214" s="406"/>
      <c r="V214" s="406">
        <f t="shared" si="39"/>
        <v>126</v>
      </c>
      <c r="W214" s="406">
        <f t="shared" si="40"/>
        <v>5</v>
      </c>
    </row>
    <row r="215" spans="1:25" ht="15.6" x14ac:dyDescent="0.3">
      <c r="A215" s="390" t="s">
        <v>3220</v>
      </c>
      <c r="B215" s="406"/>
      <c r="C215" s="406"/>
      <c r="D215" s="406"/>
      <c r="E215" s="414">
        <v>3</v>
      </c>
      <c r="F215" s="406"/>
      <c r="G215" s="406"/>
      <c r="H215" s="406"/>
      <c r="I215" s="406"/>
      <c r="J215" s="406"/>
      <c r="K215" s="406"/>
      <c r="L215" s="406"/>
      <c r="M215" s="406"/>
      <c r="N215" s="406"/>
      <c r="O215" s="406"/>
      <c r="P215" s="406"/>
      <c r="Q215" s="406"/>
      <c r="R215" s="406"/>
      <c r="S215" s="406"/>
      <c r="T215" s="406"/>
      <c r="U215" s="406"/>
      <c r="V215" s="406">
        <f t="shared" si="39"/>
        <v>3</v>
      </c>
      <c r="W215" s="406">
        <f t="shared" si="40"/>
        <v>1</v>
      </c>
    </row>
    <row r="216" spans="1:25" ht="15.6" x14ac:dyDescent="0.3">
      <c r="A216" s="390" t="s">
        <v>3399</v>
      </c>
      <c r="B216" s="406"/>
      <c r="C216" s="406"/>
      <c r="D216" s="406"/>
      <c r="E216" s="406"/>
      <c r="F216" s="406"/>
      <c r="G216" s="406"/>
      <c r="H216" s="406"/>
      <c r="I216" s="406"/>
      <c r="J216" s="406"/>
      <c r="K216" s="406"/>
      <c r="L216" s="406"/>
      <c r="M216" s="406"/>
      <c r="N216" s="406"/>
      <c r="O216" s="406"/>
      <c r="P216" s="406"/>
      <c r="Q216" s="406"/>
      <c r="R216" s="406"/>
      <c r="S216" s="414">
        <v>18</v>
      </c>
      <c r="T216" s="406"/>
      <c r="U216" s="406"/>
      <c r="V216" s="406">
        <f t="shared" si="39"/>
        <v>18</v>
      </c>
      <c r="W216" s="406">
        <f t="shared" si="40"/>
        <v>1</v>
      </c>
    </row>
    <row r="217" spans="1:25" ht="17.399999999999999" x14ac:dyDescent="0.3">
      <c r="A217" s="5" t="s">
        <v>123</v>
      </c>
    </row>
    <row r="218" spans="1:25" ht="15.6" x14ac:dyDescent="0.3">
      <c r="A218" s="399" t="s">
        <v>3400</v>
      </c>
      <c r="B218" s="406"/>
      <c r="C218" s="406"/>
      <c r="D218" s="406"/>
      <c r="E218" s="406"/>
      <c r="F218" s="406"/>
      <c r="G218" s="406"/>
      <c r="H218" s="406"/>
      <c r="I218" s="414">
        <v>2</v>
      </c>
      <c r="J218" s="406"/>
      <c r="K218" s="406"/>
      <c r="L218" s="406"/>
      <c r="M218" s="406"/>
      <c r="N218" s="406"/>
      <c r="O218" s="406"/>
      <c r="P218" s="406"/>
      <c r="Q218" s="406"/>
      <c r="R218" s="406"/>
      <c r="S218" s="406"/>
      <c r="T218" s="406"/>
      <c r="U218" s="406"/>
      <c r="V218" s="406">
        <f>SUM(B218:U218)</f>
        <v>2</v>
      </c>
      <c r="W218" s="406">
        <f>COUNT(B218:U218)</f>
        <v>1</v>
      </c>
    </row>
    <row r="219" spans="1:25" ht="15.6" x14ac:dyDescent="0.3">
      <c r="A219" s="399" t="s">
        <v>3401</v>
      </c>
      <c r="B219" s="406"/>
      <c r="C219" s="406"/>
      <c r="D219" s="406"/>
      <c r="E219" s="406"/>
      <c r="F219" s="406"/>
      <c r="G219" s="406"/>
      <c r="H219" s="406"/>
      <c r="I219" s="406"/>
      <c r="J219" s="406"/>
      <c r="K219" s="406"/>
      <c r="L219" s="406"/>
      <c r="M219" s="406"/>
      <c r="N219" s="406"/>
      <c r="O219" s="406"/>
      <c r="P219" s="406"/>
      <c r="Q219" s="406"/>
      <c r="R219" s="406"/>
      <c r="S219" s="406"/>
      <c r="T219" s="406"/>
      <c r="U219" s="406"/>
      <c r="V219" s="406">
        <f t="shared" ref="V219:V227" si="41">SUM(B219:U219)</f>
        <v>0</v>
      </c>
      <c r="W219" s="406">
        <f t="shared" ref="W219:W227" si="42">COUNT(B219:U219)</f>
        <v>0</v>
      </c>
    </row>
    <row r="220" spans="1:25" ht="15.6" x14ac:dyDescent="0.3">
      <c r="A220" s="389" t="s">
        <v>3222</v>
      </c>
      <c r="B220" s="406"/>
      <c r="C220" s="406"/>
      <c r="D220" s="406"/>
      <c r="E220" s="406"/>
      <c r="F220" s="406"/>
      <c r="G220" s="406"/>
      <c r="H220" s="406"/>
      <c r="I220" s="406"/>
      <c r="J220" s="406"/>
      <c r="K220" s="406"/>
      <c r="L220" s="406"/>
      <c r="M220" s="406"/>
      <c r="N220" s="406"/>
      <c r="O220" s="406"/>
      <c r="P220" s="406"/>
      <c r="Q220" s="406"/>
      <c r="R220" s="406"/>
      <c r="S220" s="406"/>
      <c r="T220" s="406"/>
      <c r="U220" s="406"/>
      <c r="V220" s="406">
        <f t="shared" si="41"/>
        <v>0</v>
      </c>
      <c r="W220" s="406">
        <f t="shared" si="42"/>
        <v>0</v>
      </c>
    </row>
    <row r="221" spans="1:25" ht="15.6" x14ac:dyDescent="0.3">
      <c r="A221" s="389" t="s">
        <v>3223</v>
      </c>
      <c r="B221" s="406"/>
      <c r="C221" s="406"/>
      <c r="D221" s="406"/>
      <c r="E221" s="406"/>
      <c r="F221" s="406"/>
      <c r="G221" s="406"/>
      <c r="H221" s="406"/>
      <c r="I221" s="406"/>
      <c r="J221" s="406"/>
      <c r="K221" s="406"/>
      <c r="L221" s="406"/>
      <c r="M221" s="406"/>
      <c r="N221" s="406"/>
      <c r="O221" s="406"/>
      <c r="P221" s="406"/>
      <c r="Q221" s="406"/>
      <c r="R221" s="406"/>
      <c r="S221" s="406"/>
      <c r="T221" s="406"/>
      <c r="U221" s="406"/>
      <c r="V221" s="406">
        <f t="shared" si="41"/>
        <v>0</v>
      </c>
      <c r="W221" s="406">
        <f t="shared" si="42"/>
        <v>0</v>
      </c>
    </row>
    <row r="222" spans="1:25" ht="15.6" x14ac:dyDescent="0.3">
      <c r="A222" s="389" t="s">
        <v>511</v>
      </c>
      <c r="B222" s="406"/>
      <c r="C222" s="406"/>
      <c r="D222" s="406"/>
      <c r="E222" s="406"/>
      <c r="F222" s="406"/>
      <c r="G222" s="406"/>
      <c r="H222" s="406"/>
      <c r="I222" s="406"/>
      <c r="J222" s="406"/>
      <c r="K222" s="406"/>
      <c r="L222" s="406"/>
      <c r="M222" s="406"/>
      <c r="N222" s="406"/>
      <c r="O222" s="406"/>
      <c r="P222" s="406"/>
      <c r="Q222" s="414">
        <v>23</v>
      </c>
      <c r="R222" s="406"/>
      <c r="S222" s="406"/>
      <c r="T222" s="406"/>
      <c r="U222" s="406"/>
      <c r="V222" s="406">
        <f t="shared" si="41"/>
        <v>23</v>
      </c>
      <c r="W222" s="406">
        <f t="shared" si="42"/>
        <v>1</v>
      </c>
    </row>
    <row r="223" spans="1:25" ht="15.6" x14ac:dyDescent="0.3">
      <c r="A223" s="389" t="s">
        <v>3402</v>
      </c>
      <c r="B223" s="406"/>
      <c r="C223" s="406"/>
      <c r="D223" s="406"/>
      <c r="E223" s="406"/>
      <c r="F223" s="406"/>
      <c r="G223" s="406"/>
      <c r="H223" s="406"/>
      <c r="I223" s="406"/>
      <c r="J223" s="406"/>
      <c r="K223" s="406"/>
      <c r="L223" s="406">
        <v>3</v>
      </c>
      <c r="M223" s="406"/>
      <c r="N223" s="406"/>
      <c r="O223" s="406"/>
      <c r="P223" s="406"/>
      <c r="Q223" s="406"/>
      <c r="R223" s="406"/>
      <c r="S223" s="406"/>
      <c r="T223" s="414">
        <v>55</v>
      </c>
      <c r="U223" s="406">
        <v>22</v>
      </c>
      <c r="V223" s="406">
        <f t="shared" si="41"/>
        <v>80</v>
      </c>
      <c r="W223" s="406">
        <f t="shared" si="42"/>
        <v>3</v>
      </c>
      <c r="Y223" s="235">
        <v>38</v>
      </c>
    </row>
    <row r="224" spans="1:25" ht="15.6" x14ac:dyDescent="0.3">
      <c r="A224" s="389" t="s">
        <v>3403</v>
      </c>
      <c r="B224" s="406"/>
      <c r="C224" s="406"/>
      <c r="D224" s="406"/>
      <c r="E224" s="406"/>
      <c r="F224" s="406"/>
      <c r="G224" s="406"/>
      <c r="H224" s="406"/>
      <c r="I224" s="406"/>
      <c r="J224" s="406"/>
      <c r="K224" s="406"/>
      <c r="L224" s="406"/>
      <c r="M224" s="406"/>
      <c r="N224" s="406"/>
      <c r="O224" s="406"/>
      <c r="P224" s="406"/>
      <c r="Q224" s="406"/>
      <c r="R224" s="406"/>
      <c r="S224" s="406"/>
      <c r="T224" s="406"/>
      <c r="U224" s="406"/>
      <c r="V224" s="406">
        <f t="shared" si="41"/>
        <v>0</v>
      </c>
      <c r="W224" s="406">
        <f t="shared" si="42"/>
        <v>0</v>
      </c>
    </row>
    <row r="225" spans="1:23" ht="15.6" x14ac:dyDescent="0.3">
      <c r="A225" s="390" t="s">
        <v>3404</v>
      </c>
      <c r="B225" s="406"/>
      <c r="C225" s="406"/>
      <c r="D225" s="406"/>
      <c r="E225" s="406"/>
      <c r="F225" s="406"/>
      <c r="G225" s="406"/>
      <c r="H225" s="406"/>
      <c r="I225" s="406"/>
      <c r="J225" s="406"/>
      <c r="K225" s="406"/>
      <c r="L225" s="406"/>
      <c r="M225" s="406"/>
      <c r="N225" s="406"/>
      <c r="O225" s="406"/>
      <c r="P225" s="406"/>
      <c r="Q225" s="406"/>
      <c r="R225" s="406"/>
      <c r="S225" s="406"/>
      <c r="T225" s="406"/>
      <c r="U225" s="406"/>
      <c r="V225" s="406">
        <f t="shared" si="41"/>
        <v>0</v>
      </c>
      <c r="W225" s="406">
        <f t="shared" si="42"/>
        <v>0</v>
      </c>
    </row>
    <row r="226" spans="1:23" ht="15.6" x14ac:dyDescent="0.3">
      <c r="A226" s="390" t="s">
        <v>3405</v>
      </c>
      <c r="B226" s="406">
        <v>4</v>
      </c>
      <c r="C226" s="406"/>
      <c r="D226" s="406"/>
      <c r="E226" s="406"/>
      <c r="F226" s="406"/>
      <c r="G226" s="406">
        <v>46</v>
      </c>
      <c r="H226" s="406"/>
      <c r="I226" s="406"/>
      <c r="J226" s="406"/>
      <c r="K226" s="406"/>
      <c r="L226" s="406"/>
      <c r="M226" s="406"/>
      <c r="N226" s="406"/>
      <c r="O226" s="406">
        <v>17</v>
      </c>
      <c r="P226" s="414">
        <v>51</v>
      </c>
      <c r="Q226" s="406"/>
      <c r="R226" s="406"/>
      <c r="S226" s="406"/>
      <c r="T226" s="406"/>
      <c r="U226" s="406"/>
      <c r="V226" s="406">
        <f t="shared" si="41"/>
        <v>118</v>
      </c>
      <c r="W226" s="406">
        <f t="shared" si="42"/>
        <v>4</v>
      </c>
    </row>
    <row r="227" spans="1:23" ht="15.6" x14ac:dyDescent="0.3">
      <c r="A227" s="390" t="s">
        <v>571</v>
      </c>
      <c r="B227" s="406"/>
      <c r="C227" s="406"/>
      <c r="D227" s="406"/>
      <c r="E227" s="406"/>
      <c r="F227" s="406"/>
      <c r="G227" s="406"/>
      <c r="H227" s="406"/>
      <c r="I227" s="406"/>
      <c r="J227" s="406"/>
      <c r="K227" s="406"/>
      <c r="L227" s="406"/>
      <c r="M227" s="406"/>
      <c r="N227" s="406"/>
      <c r="O227" s="406"/>
      <c r="P227" s="406"/>
      <c r="Q227" s="406"/>
      <c r="R227" s="406"/>
      <c r="S227" s="406"/>
      <c r="T227" s="406"/>
      <c r="U227" s="406"/>
      <c r="V227" s="406">
        <f t="shared" si="41"/>
        <v>0</v>
      </c>
      <c r="W227" s="406">
        <f t="shared" si="42"/>
        <v>0</v>
      </c>
    </row>
    <row r="228" spans="1:23" ht="17.399999999999999" x14ac:dyDescent="0.3">
      <c r="A228" s="5" t="s">
        <v>552</v>
      </c>
    </row>
    <row r="229" spans="1:23" ht="15.6" x14ac:dyDescent="0.3">
      <c r="A229" s="389" t="s">
        <v>588</v>
      </c>
      <c r="B229" s="406"/>
      <c r="C229" s="406"/>
      <c r="D229" s="406"/>
      <c r="E229" s="406"/>
      <c r="F229" s="406"/>
      <c r="G229" s="406"/>
      <c r="H229" s="406"/>
      <c r="I229" s="406"/>
      <c r="J229" s="406"/>
      <c r="K229" s="406"/>
      <c r="L229" s="406"/>
      <c r="M229" s="414">
        <v>1</v>
      </c>
      <c r="N229" s="406"/>
      <c r="O229" s="406"/>
      <c r="P229" s="406"/>
      <c r="Q229" s="406"/>
      <c r="R229" s="406"/>
      <c r="S229" s="406"/>
      <c r="T229" s="406"/>
      <c r="U229" s="406"/>
      <c r="V229" s="406">
        <f>SUM(B229:U229)</f>
        <v>1</v>
      </c>
      <c r="W229" s="406">
        <f>COUNT(B229:U229)</f>
        <v>1</v>
      </c>
    </row>
    <row r="230" spans="1:23" ht="15.6" x14ac:dyDescent="0.3">
      <c r="A230" s="389" t="s">
        <v>3406</v>
      </c>
      <c r="B230" s="406"/>
      <c r="C230" s="406"/>
      <c r="D230" s="406"/>
      <c r="E230" s="406"/>
      <c r="F230" s="406"/>
      <c r="G230" s="406"/>
      <c r="H230" s="406"/>
      <c r="I230" s="406"/>
      <c r="J230" s="406"/>
      <c r="K230" s="406"/>
      <c r="L230" s="406"/>
      <c r="M230" s="414">
        <v>41</v>
      </c>
      <c r="N230" s="406"/>
      <c r="O230" s="406"/>
      <c r="P230" s="406"/>
      <c r="Q230" s="406"/>
      <c r="R230" s="406"/>
      <c r="S230" s="406">
        <v>15</v>
      </c>
      <c r="T230" s="406"/>
      <c r="U230" s="406"/>
      <c r="V230" s="406">
        <f t="shared" ref="V230:V231" si="43">SUM(B230:U230)</f>
        <v>56</v>
      </c>
      <c r="W230" s="406">
        <f t="shared" ref="W230:W231" si="44">COUNT(B230:U230)</f>
        <v>2</v>
      </c>
    </row>
    <row r="231" spans="1:23" ht="15.6" x14ac:dyDescent="0.3">
      <c r="A231" s="390" t="s">
        <v>3407</v>
      </c>
      <c r="B231" s="406"/>
      <c r="C231" s="406"/>
      <c r="D231" s="406"/>
      <c r="E231" s="406"/>
      <c r="F231" s="406"/>
      <c r="G231" s="406"/>
      <c r="H231" s="406"/>
      <c r="I231" s="406"/>
      <c r="J231" s="406"/>
      <c r="K231" s="406"/>
      <c r="L231" s="406"/>
      <c r="M231" s="414">
        <v>1</v>
      </c>
      <c r="N231" s="406"/>
      <c r="O231" s="406"/>
      <c r="P231" s="406"/>
      <c r="Q231" s="406"/>
      <c r="R231" s="406"/>
      <c r="S231" s="406"/>
      <c r="T231" s="406"/>
      <c r="U231" s="406"/>
      <c r="V231" s="406">
        <f t="shared" si="43"/>
        <v>1</v>
      </c>
      <c r="W231" s="406">
        <f t="shared" si="44"/>
        <v>1</v>
      </c>
    </row>
    <row r="232" spans="1:23" ht="17.399999999999999" x14ac:dyDescent="0.3">
      <c r="A232" s="5" t="s">
        <v>176</v>
      </c>
    </row>
    <row r="233" spans="1:23" ht="15.6" x14ac:dyDescent="0.3">
      <c r="A233" s="399" t="s">
        <v>3408</v>
      </c>
      <c r="B233" s="406"/>
      <c r="C233" s="406"/>
      <c r="D233" s="406"/>
      <c r="E233" s="406"/>
      <c r="F233" s="406"/>
      <c r="G233" s="406"/>
      <c r="H233" s="406"/>
      <c r="I233" s="406"/>
      <c r="J233" s="406"/>
      <c r="K233" s="406"/>
      <c r="L233" s="406"/>
      <c r="M233" s="406"/>
      <c r="N233" s="406"/>
      <c r="O233" s="406"/>
      <c r="P233" s="406"/>
      <c r="Q233" s="406"/>
      <c r="R233" s="406"/>
      <c r="S233" s="406"/>
      <c r="T233" s="406"/>
      <c r="U233" s="406"/>
      <c r="V233" s="406">
        <f>SUM(B233:U233)</f>
        <v>0</v>
      </c>
      <c r="W233" s="406">
        <f>COUNT(B233:U233)</f>
        <v>0</v>
      </c>
    </row>
    <row r="234" spans="1:23" ht="15.6" x14ac:dyDescent="0.3">
      <c r="A234" s="399" t="s">
        <v>3409</v>
      </c>
      <c r="B234" s="406"/>
      <c r="C234" s="406"/>
      <c r="D234" s="406"/>
      <c r="E234" s="406">
        <v>5</v>
      </c>
      <c r="F234" s="406"/>
      <c r="G234" s="406"/>
      <c r="H234" s="406"/>
      <c r="I234" s="406"/>
      <c r="J234" s="406"/>
      <c r="K234" s="414">
        <v>30</v>
      </c>
      <c r="L234" s="406"/>
      <c r="M234" s="406"/>
      <c r="N234" s="406"/>
      <c r="O234" s="406"/>
      <c r="P234" s="406"/>
      <c r="Q234" s="406"/>
      <c r="R234" s="406"/>
      <c r="S234" s="406"/>
      <c r="T234" s="406"/>
      <c r="U234" s="406"/>
      <c r="V234" s="406">
        <f t="shared" ref="V234:V239" si="45">SUM(B234:U234)</f>
        <v>35</v>
      </c>
      <c r="W234" s="406">
        <f t="shared" ref="W234:W239" si="46">COUNT(B234:U234)</f>
        <v>2</v>
      </c>
    </row>
    <row r="235" spans="1:23" ht="15.6" x14ac:dyDescent="0.3">
      <c r="A235" s="399" t="s">
        <v>3410</v>
      </c>
      <c r="B235" s="406"/>
      <c r="C235" s="406"/>
      <c r="D235" s="406"/>
      <c r="E235" s="414">
        <v>7</v>
      </c>
      <c r="F235" s="406"/>
      <c r="G235" s="406"/>
      <c r="H235" s="406"/>
      <c r="I235" s="406"/>
      <c r="J235" s="406"/>
      <c r="K235" s="406"/>
      <c r="L235" s="406"/>
      <c r="M235" s="406"/>
      <c r="N235" s="406"/>
      <c r="O235" s="406"/>
      <c r="P235" s="406"/>
      <c r="Q235" s="406"/>
      <c r="R235" s="406"/>
      <c r="S235" s="406"/>
      <c r="T235" s="406"/>
      <c r="U235" s="406"/>
      <c r="V235" s="406">
        <f t="shared" si="45"/>
        <v>7</v>
      </c>
      <c r="W235" s="406">
        <f t="shared" si="46"/>
        <v>1</v>
      </c>
    </row>
    <row r="236" spans="1:23" ht="15.6" x14ac:dyDescent="0.3">
      <c r="A236" s="399" t="s">
        <v>3411</v>
      </c>
      <c r="B236" s="406"/>
      <c r="C236" s="406"/>
      <c r="D236" s="406"/>
      <c r="E236" s="406"/>
      <c r="F236" s="406"/>
      <c r="G236" s="406"/>
      <c r="H236" s="406"/>
      <c r="I236" s="406"/>
      <c r="J236" s="406"/>
      <c r="K236" s="406"/>
      <c r="L236" s="406"/>
      <c r="M236" s="406"/>
      <c r="N236" s="406"/>
      <c r="O236" s="406"/>
      <c r="P236" s="406"/>
      <c r="Q236" s="406"/>
      <c r="R236" s="406"/>
      <c r="S236" s="406"/>
      <c r="T236" s="406"/>
      <c r="U236" s="406"/>
      <c r="V236" s="406">
        <f t="shared" si="45"/>
        <v>0</v>
      </c>
      <c r="W236" s="406">
        <f t="shared" si="46"/>
        <v>0</v>
      </c>
    </row>
    <row r="237" spans="1:23" ht="15.6" x14ac:dyDescent="0.3">
      <c r="A237" s="390" t="s">
        <v>3412</v>
      </c>
      <c r="B237" s="406"/>
      <c r="C237" s="406"/>
      <c r="D237" s="406"/>
      <c r="E237" s="406"/>
      <c r="F237" s="406"/>
      <c r="G237" s="406"/>
      <c r="H237" s="406"/>
      <c r="I237" s="406"/>
      <c r="J237" s="406"/>
      <c r="K237" s="406"/>
      <c r="L237" s="406"/>
      <c r="M237" s="406"/>
      <c r="N237" s="406"/>
      <c r="O237" s="406"/>
      <c r="P237" s="406"/>
      <c r="Q237" s="406"/>
      <c r="R237" s="406">
        <v>1</v>
      </c>
      <c r="S237" s="406"/>
      <c r="T237" s="406"/>
      <c r="U237" s="406"/>
      <c r="V237" s="406">
        <f t="shared" si="45"/>
        <v>1</v>
      </c>
      <c r="W237" s="406">
        <f t="shared" si="46"/>
        <v>1</v>
      </c>
    </row>
    <row r="238" spans="1:23" ht="15.6" x14ac:dyDescent="0.3">
      <c r="A238" s="390" t="s">
        <v>3413</v>
      </c>
      <c r="B238" s="406"/>
      <c r="C238" s="406"/>
      <c r="D238" s="406"/>
      <c r="E238" s="406"/>
      <c r="F238" s="406"/>
      <c r="G238" s="406"/>
      <c r="H238" s="406"/>
      <c r="I238" s="406"/>
      <c r="J238" s="406"/>
      <c r="K238" s="406"/>
      <c r="L238" s="406"/>
      <c r="M238" s="406"/>
      <c r="N238" s="406"/>
      <c r="O238" s="406"/>
      <c r="P238" s="406"/>
      <c r="Q238" s="406"/>
      <c r="R238" s="406"/>
      <c r="S238" s="406"/>
      <c r="T238" s="406"/>
      <c r="U238" s="406"/>
      <c r="V238" s="406">
        <f t="shared" si="45"/>
        <v>0</v>
      </c>
      <c r="W238" s="406">
        <f t="shared" si="46"/>
        <v>0</v>
      </c>
    </row>
    <row r="239" spans="1:23" ht="15.6" x14ac:dyDescent="0.3">
      <c r="A239" s="390" t="s">
        <v>3414</v>
      </c>
      <c r="B239" s="406"/>
      <c r="C239" s="406"/>
      <c r="D239" s="406"/>
      <c r="E239" s="406"/>
      <c r="F239" s="406"/>
      <c r="G239" s="406"/>
      <c r="H239" s="406"/>
      <c r="I239" s="406"/>
      <c r="J239" s="414">
        <v>1</v>
      </c>
      <c r="K239" s="406"/>
      <c r="L239" s="406"/>
      <c r="M239" s="406"/>
      <c r="N239" s="406"/>
      <c r="O239" s="406"/>
      <c r="P239" s="406"/>
      <c r="Q239" s="406"/>
      <c r="R239" s="406"/>
      <c r="S239" s="406"/>
      <c r="T239" s="406"/>
      <c r="U239" s="406"/>
      <c r="V239" s="406">
        <f t="shared" si="45"/>
        <v>1</v>
      </c>
      <c r="W239" s="406">
        <f t="shared" si="46"/>
        <v>1</v>
      </c>
    </row>
    <row r="240" spans="1:23" ht="17.399999999999999" x14ac:dyDescent="0.3">
      <c r="A240" s="5" t="s">
        <v>591</v>
      </c>
    </row>
    <row r="241" spans="1:23" ht="15.6" x14ac:dyDescent="0.3">
      <c r="A241" s="389" t="s">
        <v>3415</v>
      </c>
      <c r="B241" s="406"/>
      <c r="C241" s="406"/>
      <c r="D241" s="406"/>
      <c r="E241" s="406"/>
      <c r="F241" s="406"/>
      <c r="G241" s="406"/>
      <c r="H241" s="406"/>
      <c r="I241" s="406"/>
      <c r="J241" s="406"/>
      <c r="K241" s="406"/>
      <c r="L241" s="406"/>
      <c r="M241" s="406"/>
      <c r="N241" s="406"/>
      <c r="O241" s="406"/>
      <c r="P241" s="406"/>
      <c r="Q241" s="406"/>
      <c r="R241" s="406"/>
      <c r="S241" s="406"/>
      <c r="T241" s="406"/>
      <c r="U241" s="406"/>
      <c r="V241" s="406">
        <f>SUM(B241:U241)</f>
        <v>0</v>
      </c>
      <c r="W241" s="406">
        <f>COUNT(B241:U241)</f>
        <v>0</v>
      </c>
    </row>
    <row r="242" spans="1:23" ht="15.6" x14ac:dyDescent="0.3">
      <c r="A242" s="389" t="s">
        <v>514</v>
      </c>
      <c r="B242" s="406"/>
      <c r="C242" s="406"/>
      <c r="D242" s="406"/>
      <c r="E242" s="406"/>
      <c r="F242" s="406"/>
      <c r="G242" s="406"/>
      <c r="H242" s="406"/>
      <c r="I242" s="406"/>
      <c r="J242" s="406"/>
      <c r="K242" s="406"/>
      <c r="L242" s="406"/>
      <c r="M242" s="406"/>
      <c r="N242" s="406"/>
      <c r="O242" s="406"/>
      <c r="P242" s="406"/>
      <c r="Q242" s="406"/>
      <c r="R242" s="406"/>
      <c r="S242" s="406"/>
      <c r="T242" s="406"/>
      <c r="U242" s="406"/>
      <c r="V242" s="406">
        <f t="shared" ref="V242:V246" si="47">SUM(B242:U242)</f>
        <v>0</v>
      </c>
      <c r="W242" s="406">
        <f t="shared" ref="W242:W246" si="48">COUNT(B242:U242)</f>
        <v>0</v>
      </c>
    </row>
    <row r="243" spans="1:23" ht="15.6" x14ac:dyDescent="0.3">
      <c r="A243" s="389" t="s">
        <v>58</v>
      </c>
      <c r="B243" s="406"/>
      <c r="C243" s="406"/>
      <c r="D243" s="406"/>
      <c r="E243" s="406"/>
      <c r="F243" s="406"/>
      <c r="G243" s="406"/>
      <c r="H243" s="414">
        <v>1</v>
      </c>
      <c r="I243" s="406"/>
      <c r="J243" s="406"/>
      <c r="K243" s="406"/>
      <c r="L243" s="406"/>
      <c r="M243" s="406"/>
      <c r="N243" s="406"/>
      <c r="O243" s="406"/>
      <c r="P243" s="406"/>
      <c r="Q243" s="406"/>
      <c r="R243" s="406"/>
      <c r="S243" s="406"/>
      <c r="T243" s="406"/>
      <c r="U243" s="406"/>
      <c r="V243" s="406">
        <f t="shared" si="47"/>
        <v>1</v>
      </c>
      <c r="W243" s="406">
        <f t="shared" si="48"/>
        <v>1</v>
      </c>
    </row>
    <row r="244" spans="1:23" ht="15.6" x14ac:dyDescent="0.3">
      <c r="A244" s="389" t="s">
        <v>3416</v>
      </c>
      <c r="B244" s="406"/>
      <c r="C244" s="406">
        <v>2</v>
      </c>
      <c r="D244" s="406"/>
      <c r="E244" s="406"/>
      <c r="F244" s="406">
        <v>1</v>
      </c>
      <c r="G244" s="406"/>
      <c r="H244" s="406"/>
      <c r="I244" s="406">
        <v>12</v>
      </c>
      <c r="J244" s="406">
        <v>20</v>
      </c>
      <c r="K244" s="406"/>
      <c r="L244" s="406"/>
      <c r="M244" s="406"/>
      <c r="N244" s="406"/>
      <c r="O244" s="406"/>
      <c r="P244" s="406"/>
      <c r="Q244" s="406"/>
      <c r="R244" s="406"/>
      <c r="S244" s="414">
        <v>66</v>
      </c>
      <c r="T244" s="406"/>
      <c r="U244" s="406"/>
      <c r="V244" s="406">
        <f t="shared" si="47"/>
        <v>101</v>
      </c>
      <c r="W244" s="406">
        <f t="shared" si="48"/>
        <v>5</v>
      </c>
    </row>
    <row r="245" spans="1:23" ht="15.6" x14ac:dyDescent="0.3">
      <c r="A245" s="390" t="s">
        <v>3417</v>
      </c>
      <c r="B245" s="406"/>
      <c r="C245" s="406"/>
      <c r="D245" s="406"/>
      <c r="E245" s="406"/>
      <c r="F245" s="406"/>
      <c r="G245" s="406"/>
      <c r="H245" s="406"/>
      <c r="I245" s="406"/>
      <c r="J245" s="406"/>
      <c r="K245" s="406"/>
      <c r="L245" s="406"/>
      <c r="M245" s="406"/>
      <c r="N245" s="406"/>
      <c r="O245" s="406"/>
      <c r="P245" s="406"/>
      <c r="Q245" s="406"/>
      <c r="R245" s="406"/>
      <c r="S245" s="406"/>
      <c r="T245" s="406"/>
      <c r="U245" s="406"/>
      <c r="V245" s="406">
        <f t="shared" si="47"/>
        <v>0</v>
      </c>
      <c r="W245" s="406">
        <f t="shared" si="48"/>
        <v>0</v>
      </c>
    </row>
    <row r="246" spans="1:23" ht="15.6" x14ac:dyDescent="0.3">
      <c r="A246" s="390" t="s">
        <v>3418</v>
      </c>
      <c r="B246" s="406"/>
      <c r="C246" s="406"/>
      <c r="D246" s="406"/>
      <c r="E246" s="406"/>
      <c r="F246" s="406"/>
      <c r="G246" s="406"/>
      <c r="H246" s="406"/>
      <c r="I246" s="406"/>
      <c r="J246" s="406"/>
      <c r="K246" s="406"/>
      <c r="L246" s="406"/>
      <c r="M246" s="406"/>
      <c r="N246" s="406"/>
      <c r="O246" s="406"/>
      <c r="P246" s="406"/>
      <c r="Q246" s="406"/>
      <c r="R246" s="406"/>
      <c r="S246" s="406"/>
      <c r="T246" s="406"/>
      <c r="U246" s="406"/>
      <c r="V246" s="406">
        <f t="shared" si="47"/>
        <v>0</v>
      </c>
      <c r="W246" s="406">
        <f t="shared" si="48"/>
        <v>0</v>
      </c>
    </row>
    <row r="247" spans="1:23" ht="17.399999999999999" x14ac:dyDescent="0.3">
      <c r="A247" s="5" t="s">
        <v>615</v>
      </c>
    </row>
    <row r="248" spans="1:23" ht="15.6" x14ac:dyDescent="0.3">
      <c r="A248" s="389" t="s">
        <v>3419</v>
      </c>
      <c r="B248" s="406"/>
      <c r="C248" s="406"/>
      <c r="D248" s="406"/>
      <c r="E248" s="406"/>
      <c r="F248" s="406"/>
      <c r="G248" s="406"/>
      <c r="H248" s="406"/>
      <c r="I248" s="406"/>
      <c r="J248" s="406"/>
      <c r="K248" s="406"/>
      <c r="L248" s="406"/>
      <c r="M248" s="406"/>
      <c r="N248" s="406"/>
      <c r="O248" s="406"/>
      <c r="P248" s="406"/>
      <c r="Q248" s="406"/>
      <c r="R248" s="406"/>
      <c r="S248" s="406"/>
      <c r="T248" s="406"/>
      <c r="U248" s="406"/>
      <c r="V248" s="406">
        <f>SUM(B248:U248)</f>
        <v>0</v>
      </c>
      <c r="W248" s="406">
        <f>COUNT(B248:U248)</f>
        <v>0</v>
      </c>
    </row>
    <row r="249" spans="1:23" ht="15.6" x14ac:dyDescent="0.3">
      <c r="A249" s="389" t="s">
        <v>3420</v>
      </c>
      <c r="B249" s="406"/>
      <c r="C249" s="406"/>
      <c r="D249" s="406"/>
      <c r="E249" s="406"/>
      <c r="F249" s="406"/>
      <c r="G249" s="406"/>
      <c r="H249" s="406"/>
      <c r="I249" s="406"/>
      <c r="J249" s="406"/>
      <c r="K249" s="406"/>
      <c r="L249" s="406"/>
      <c r="M249" s="406"/>
      <c r="N249" s="406"/>
      <c r="O249" s="406"/>
      <c r="P249" s="406"/>
      <c r="Q249" s="406"/>
      <c r="R249" s="406"/>
      <c r="S249" s="406"/>
      <c r="T249" s="406"/>
      <c r="U249" s="406"/>
      <c r="V249" s="406">
        <f t="shared" ref="V249:V263" si="49">SUM(B249:U249)</f>
        <v>0</v>
      </c>
      <c r="W249" s="406">
        <f t="shared" ref="W249:W263" si="50">COUNT(B249:U249)</f>
        <v>0</v>
      </c>
    </row>
    <row r="250" spans="1:23" ht="15.6" x14ac:dyDescent="0.3">
      <c r="A250" s="389" t="s">
        <v>3421</v>
      </c>
      <c r="B250" s="406"/>
      <c r="C250" s="406"/>
      <c r="D250" s="406"/>
      <c r="E250" s="406"/>
      <c r="F250" s="406">
        <v>1</v>
      </c>
      <c r="G250" s="406"/>
      <c r="H250" s="406"/>
      <c r="I250" s="406"/>
      <c r="J250" s="406"/>
      <c r="K250" s="406"/>
      <c r="L250" s="406"/>
      <c r="M250" s="406"/>
      <c r="N250" s="414">
        <v>8</v>
      </c>
      <c r="O250" s="406"/>
      <c r="P250" s="406"/>
      <c r="Q250" s="406">
        <v>3</v>
      </c>
      <c r="R250" s="406"/>
      <c r="S250" s="406"/>
      <c r="T250" s="406"/>
      <c r="U250" s="406"/>
      <c r="V250" s="406">
        <f t="shared" si="49"/>
        <v>12</v>
      </c>
      <c r="W250" s="406">
        <f t="shared" si="50"/>
        <v>3</v>
      </c>
    </row>
    <row r="251" spans="1:23" ht="15.6" x14ac:dyDescent="0.3">
      <c r="A251" s="389" t="s">
        <v>3422</v>
      </c>
      <c r="B251" s="406"/>
      <c r="C251" s="406"/>
      <c r="D251" s="406"/>
      <c r="E251" s="406"/>
      <c r="F251" s="406"/>
      <c r="G251" s="406"/>
      <c r="H251" s="406"/>
      <c r="I251" s="406"/>
      <c r="J251" s="406"/>
      <c r="K251" s="406">
        <v>13</v>
      </c>
      <c r="L251" s="406"/>
      <c r="M251" s="406"/>
      <c r="N251" s="406"/>
      <c r="O251" s="406"/>
      <c r="P251" s="406"/>
      <c r="Q251" s="406">
        <v>2</v>
      </c>
      <c r="R251" s="414">
        <v>21</v>
      </c>
      <c r="S251" s="406"/>
      <c r="T251" s="406"/>
      <c r="U251" s="406"/>
      <c r="V251" s="406">
        <f t="shared" si="49"/>
        <v>36</v>
      </c>
      <c r="W251" s="406">
        <f t="shared" si="50"/>
        <v>3</v>
      </c>
    </row>
    <row r="252" spans="1:23" ht="15.6" x14ac:dyDescent="0.3">
      <c r="A252" s="389" t="s">
        <v>3423</v>
      </c>
      <c r="B252" s="406"/>
      <c r="C252" s="406"/>
      <c r="D252" s="406"/>
      <c r="E252" s="406"/>
      <c r="F252" s="406"/>
      <c r="G252" s="406"/>
      <c r="H252" s="406"/>
      <c r="I252" s="406"/>
      <c r="J252" s="406"/>
      <c r="K252" s="406"/>
      <c r="L252" s="406"/>
      <c r="M252" s="406"/>
      <c r="N252" s="406"/>
      <c r="O252" s="414">
        <v>3</v>
      </c>
      <c r="P252" s="406"/>
      <c r="Q252" s="406"/>
      <c r="R252" s="406"/>
      <c r="S252" s="406"/>
      <c r="T252" s="406"/>
      <c r="U252" s="406"/>
      <c r="V252" s="406">
        <f t="shared" si="49"/>
        <v>3</v>
      </c>
      <c r="W252" s="406">
        <f t="shared" si="50"/>
        <v>1</v>
      </c>
    </row>
    <row r="253" spans="1:23" ht="15.6" x14ac:dyDescent="0.3">
      <c r="A253" s="389" t="s">
        <v>3424</v>
      </c>
      <c r="B253" s="406"/>
      <c r="C253" s="406"/>
      <c r="D253" s="406"/>
      <c r="E253" s="406"/>
      <c r="F253" s="406"/>
      <c r="G253" s="406"/>
      <c r="H253" s="406"/>
      <c r="I253" s="406"/>
      <c r="J253" s="406"/>
      <c r="K253" s="406"/>
      <c r="L253" s="406"/>
      <c r="M253" s="406"/>
      <c r="N253" s="406"/>
      <c r="O253" s="406"/>
      <c r="P253" s="406"/>
      <c r="Q253" s="406"/>
      <c r="R253" s="406"/>
      <c r="S253" s="406"/>
      <c r="T253" s="406"/>
      <c r="U253" s="406"/>
      <c r="V253" s="406">
        <f t="shared" si="49"/>
        <v>0</v>
      </c>
      <c r="W253" s="406">
        <f t="shared" si="50"/>
        <v>0</v>
      </c>
    </row>
    <row r="254" spans="1:23" ht="15.6" x14ac:dyDescent="0.3">
      <c r="A254" s="389" t="s">
        <v>3425</v>
      </c>
      <c r="B254" s="406"/>
      <c r="C254" s="406"/>
      <c r="D254" s="414">
        <v>8</v>
      </c>
      <c r="E254" s="406"/>
      <c r="F254" s="406"/>
      <c r="G254" s="406"/>
      <c r="H254" s="406"/>
      <c r="I254" s="406"/>
      <c r="J254" s="406"/>
      <c r="K254" s="406"/>
      <c r="L254" s="406"/>
      <c r="M254" s="406"/>
      <c r="N254" s="406"/>
      <c r="O254" s="406"/>
      <c r="P254" s="406"/>
      <c r="Q254" s="406"/>
      <c r="R254" s="406"/>
      <c r="S254" s="406"/>
      <c r="T254" s="406"/>
      <c r="U254" s="406">
        <v>2</v>
      </c>
      <c r="V254" s="406">
        <f t="shared" si="49"/>
        <v>10</v>
      </c>
      <c r="W254" s="406">
        <f t="shared" si="50"/>
        <v>2</v>
      </c>
    </row>
    <row r="255" spans="1:23" ht="15.6" x14ac:dyDescent="0.3">
      <c r="A255" s="389" t="s">
        <v>3426</v>
      </c>
      <c r="B255" s="406"/>
      <c r="C255" s="406"/>
      <c r="D255" s="406"/>
      <c r="E255" s="406"/>
      <c r="F255" s="406"/>
      <c r="G255" s="406"/>
      <c r="H255" s="406"/>
      <c r="I255" s="406"/>
      <c r="J255" s="406"/>
      <c r="K255" s="406"/>
      <c r="L255" s="406"/>
      <c r="M255" s="406"/>
      <c r="N255" s="406"/>
      <c r="O255" s="406"/>
      <c r="P255" s="406"/>
      <c r="Q255" s="406"/>
      <c r="R255" s="406"/>
      <c r="S255" s="406"/>
      <c r="T255" s="406"/>
      <c r="U255" s="406"/>
      <c r="V255" s="406">
        <f t="shared" si="49"/>
        <v>0</v>
      </c>
      <c r="W255" s="406">
        <f t="shared" si="50"/>
        <v>0</v>
      </c>
    </row>
    <row r="256" spans="1:23" ht="15.6" x14ac:dyDescent="0.3">
      <c r="A256" s="389" t="s">
        <v>3427</v>
      </c>
      <c r="B256" s="406"/>
      <c r="C256" s="406"/>
      <c r="D256" s="406"/>
      <c r="E256" s="406"/>
      <c r="F256" s="406"/>
      <c r="G256" s="406"/>
      <c r="H256" s="406"/>
      <c r="I256" s="406"/>
      <c r="J256" s="406"/>
      <c r="K256" s="406"/>
      <c r="L256" s="406"/>
      <c r="M256" s="406"/>
      <c r="N256" s="406"/>
      <c r="O256" s="406"/>
      <c r="P256" s="406"/>
      <c r="Q256" s="406"/>
      <c r="R256" s="406"/>
      <c r="S256" s="406"/>
      <c r="T256" s="406"/>
      <c r="U256" s="406"/>
      <c r="V256" s="406">
        <f t="shared" si="49"/>
        <v>0</v>
      </c>
      <c r="W256" s="406">
        <f t="shared" si="50"/>
        <v>0</v>
      </c>
    </row>
    <row r="257" spans="1:23" ht="15.6" x14ac:dyDescent="0.3">
      <c r="A257" s="402" t="s">
        <v>3428</v>
      </c>
      <c r="B257" s="406"/>
      <c r="C257" s="406">
        <v>15</v>
      </c>
      <c r="D257" s="406"/>
      <c r="E257" s="406"/>
      <c r="F257" s="406"/>
      <c r="G257" s="406"/>
      <c r="H257" s="406"/>
      <c r="I257" s="406"/>
      <c r="J257" s="414">
        <v>20</v>
      </c>
      <c r="K257" s="406"/>
      <c r="L257" s="406"/>
      <c r="M257" s="406"/>
      <c r="N257" s="406"/>
      <c r="O257" s="406"/>
      <c r="P257" s="406"/>
      <c r="Q257" s="406">
        <v>5</v>
      </c>
      <c r="R257" s="406"/>
      <c r="S257" s="406"/>
      <c r="T257" s="406"/>
      <c r="U257" s="406"/>
      <c r="V257" s="406">
        <f t="shared" si="49"/>
        <v>40</v>
      </c>
      <c r="W257" s="406">
        <f t="shared" si="50"/>
        <v>3</v>
      </c>
    </row>
    <row r="258" spans="1:23" ht="15.6" x14ac:dyDescent="0.3">
      <c r="A258" s="390" t="s">
        <v>3429</v>
      </c>
      <c r="B258" s="406"/>
      <c r="C258" s="406"/>
      <c r="D258" s="406"/>
      <c r="E258" s="406"/>
      <c r="F258" s="406"/>
      <c r="G258" s="406"/>
      <c r="H258" s="406"/>
      <c r="I258" s="406"/>
      <c r="J258" s="406"/>
      <c r="K258" s="414">
        <v>13</v>
      </c>
      <c r="L258" s="406"/>
      <c r="M258" s="406"/>
      <c r="N258" s="406"/>
      <c r="O258" s="406"/>
      <c r="P258" s="406"/>
      <c r="Q258" s="406"/>
      <c r="R258" s="406"/>
      <c r="S258" s="406"/>
      <c r="T258" s="406"/>
      <c r="U258" s="406"/>
      <c r="V258" s="406">
        <f t="shared" si="49"/>
        <v>13</v>
      </c>
      <c r="W258" s="406">
        <f t="shared" si="50"/>
        <v>1</v>
      </c>
    </row>
    <row r="259" spans="1:23" ht="15.6" x14ac:dyDescent="0.3">
      <c r="A259" s="390" t="s">
        <v>3243</v>
      </c>
      <c r="B259" s="406"/>
      <c r="C259" s="406"/>
      <c r="D259" s="406"/>
      <c r="E259" s="406"/>
      <c r="F259" s="406"/>
      <c r="G259" s="406"/>
      <c r="H259" s="406"/>
      <c r="I259" s="406"/>
      <c r="J259" s="406"/>
      <c r="K259" s="406"/>
      <c r="L259" s="406"/>
      <c r="M259" s="406"/>
      <c r="N259" s="406"/>
      <c r="O259" s="406"/>
      <c r="P259" s="406"/>
      <c r="Q259" s="406"/>
      <c r="R259" s="406"/>
      <c r="S259" s="406"/>
      <c r="T259" s="406"/>
      <c r="U259" s="406"/>
      <c r="V259" s="406">
        <f t="shared" si="49"/>
        <v>0</v>
      </c>
      <c r="W259" s="406">
        <f t="shared" si="50"/>
        <v>0</v>
      </c>
    </row>
    <row r="260" spans="1:23" ht="15.6" x14ac:dyDescent="0.3">
      <c r="A260" s="390" t="s">
        <v>3430</v>
      </c>
      <c r="B260" s="406"/>
      <c r="C260" s="406"/>
      <c r="D260" s="406"/>
      <c r="E260" s="406"/>
      <c r="F260" s="406"/>
      <c r="G260" s="406"/>
      <c r="H260" s="406"/>
      <c r="I260" s="406"/>
      <c r="J260" s="406"/>
      <c r="K260" s="406"/>
      <c r="L260" s="406"/>
      <c r="M260" s="406"/>
      <c r="N260" s="406"/>
      <c r="O260" s="406"/>
      <c r="P260" s="406"/>
      <c r="Q260" s="406"/>
      <c r="R260" s="406"/>
      <c r="S260" s="406"/>
      <c r="T260" s="406"/>
      <c r="U260" s="406"/>
      <c r="V260" s="406">
        <f t="shared" si="49"/>
        <v>0</v>
      </c>
      <c r="W260" s="406">
        <f t="shared" si="50"/>
        <v>0</v>
      </c>
    </row>
    <row r="261" spans="1:23" ht="15.6" x14ac:dyDescent="0.3">
      <c r="A261" s="390" t="s">
        <v>3431</v>
      </c>
      <c r="B261" s="406"/>
      <c r="C261" s="406"/>
      <c r="D261" s="406"/>
      <c r="E261" s="406"/>
      <c r="F261" s="406"/>
      <c r="G261" s="406"/>
      <c r="H261" s="406"/>
      <c r="I261" s="406"/>
      <c r="J261" s="406"/>
      <c r="K261" s="406"/>
      <c r="L261" s="406"/>
      <c r="M261" s="406"/>
      <c r="N261" s="406"/>
      <c r="O261" s="406"/>
      <c r="P261" s="406"/>
      <c r="Q261" s="406"/>
      <c r="R261" s="406"/>
      <c r="S261" s="406"/>
      <c r="T261" s="406"/>
      <c r="U261" s="406"/>
      <c r="V261" s="406">
        <f t="shared" si="49"/>
        <v>0</v>
      </c>
      <c r="W261" s="406">
        <f t="shared" si="50"/>
        <v>0</v>
      </c>
    </row>
    <row r="262" spans="1:23" ht="15.6" x14ac:dyDescent="0.3">
      <c r="A262" s="390" t="s">
        <v>3432</v>
      </c>
      <c r="B262" s="406"/>
      <c r="C262" s="406"/>
      <c r="D262" s="406"/>
      <c r="E262" s="406"/>
      <c r="F262" s="406"/>
      <c r="G262" s="406"/>
      <c r="H262" s="406"/>
      <c r="I262" s="406"/>
      <c r="J262" s="406"/>
      <c r="K262" s="406"/>
      <c r="L262" s="406"/>
      <c r="M262" s="406"/>
      <c r="N262" s="406"/>
      <c r="O262" s="406"/>
      <c r="P262" s="406"/>
      <c r="Q262" s="406"/>
      <c r="R262" s="406"/>
      <c r="S262" s="406"/>
      <c r="T262" s="406"/>
      <c r="U262" s="406"/>
      <c r="V262" s="406">
        <f t="shared" si="49"/>
        <v>0</v>
      </c>
      <c r="W262" s="406">
        <f t="shared" si="50"/>
        <v>0</v>
      </c>
    </row>
    <row r="263" spans="1:23" ht="16.2" thickBot="1" x14ac:dyDescent="0.35">
      <c r="A263" s="390" t="s">
        <v>3433</v>
      </c>
      <c r="B263" s="406"/>
      <c r="C263" s="406"/>
      <c r="D263" s="406"/>
      <c r="E263" s="406"/>
      <c r="F263" s="406"/>
      <c r="G263" s="406"/>
      <c r="H263" s="406"/>
      <c r="I263" s="406"/>
      <c r="J263" s="406"/>
      <c r="K263" s="406"/>
      <c r="L263" s="406"/>
      <c r="M263" s="406"/>
      <c r="N263" s="406"/>
      <c r="O263" s="406"/>
      <c r="P263" s="406"/>
      <c r="Q263" s="406"/>
      <c r="R263" s="406"/>
      <c r="S263" s="406"/>
      <c r="T263" s="406"/>
      <c r="U263" s="406"/>
      <c r="V263" s="406">
        <f t="shared" si="49"/>
        <v>0</v>
      </c>
      <c r="W263" s="406">
        <f t="shared" si="50"/>
        <v>0</v>
      </c>
    </row>
    <row r="264" spans="1:23" ht="16.2" thickBot="1" x14ac:dyDescent="0.35">
      <c r="A264" s="392"/>
      <c r="B264" s="393" t="s">
        <v>5</v>
      </c>
      <c r="C264" s="394" t="s">
        <v>3454</v>
      </c>
      <c r="D264" s="395" t="s">
        <v>3272</v>
      </c>
      <c r="E264" s="394" t="s">
        <v>3273</v>
      </c>
      <c r="F264" s="395" t="s">
        <v>4</v>
      </c>
      <c r="G264" s="394" t="s">
        <v>9</v>
      </c>
      <c r="H264" s="395" t="s">
        <v>3</v>
      </c>
      <c r="I264" s="394" t="s">
        <v>24</v>
      </c>
      <c r="J264" s="395" t="s">
        <v>8</v>
      </c>
      <c r="K264" s="394" t="s">
        <v>0</v>
      </c>
      <c r="L264" s="395" t="s">
        <v>17</v>
      </c>
      <c r="M264" s="394" t="s">
        <v>21</v>
      </c>
      <c r="N264" s="394" t="s">
        <v>6</v>
      </c>
      <c r="O264" s="395" t="s">
        <v>16</v>
      </c>
      <c r="P264" s="394" t="s">
        <v>10</v>
      </c>
      <c r="Q264" s="395" t="s">
        <v>23</v>
      </c>
      <c r="R264" s="394" t="s">
        <v>14</v>
      </c>
      <c r="S264" s="395" t="s">
        <v>3096</v>
      </c>
      <c r="T264" s="394" t="s">
        <v>11</v>
      </c>
      <c r="U264" s="396" t="s">
        <v>3455</v>
      </c>
      <c r="V264" s="407"/>
      <c r="W264" s="407"/>
    </row>
    <row r="265" spans="1:23" ht="17.399999999999999" x14ac:dyDescent="0.3">
      <c r="A265" s="5" t="s">
        <v>641</v>
      </c>
    </row>
    <row r="266" spans="1:23" ht="15.6" x14ac:dyDescent="0.3">
      <c r="A266" s="389" t="s">
        <v>686</v>
      </c>
      <c r="B266" s="406"/>
      <c r="C266" s="406"/>
      <c r="D266" s="406"/>
      <c r="E266" s="406"/>
      <c r="F266" s="406"/>
      <c r="G266" s="406"/>
      <c r="H266" s="406"/>
      <c r="I266" s="406"/>
      <c r="J266" s="406"/>
      <c r="K266" s="406"/>
      <c r="L266" s="406"/>
      <c r="M266" s="406"/>
      <c r="N266" s="406"/>
      <c r="O266" s="406"/>
      <c r="P266" s="406"/>
      <c r="Q266" s="406"/>
      <c r="R266" s="406"/>
      <c r="S266" s="406"/>
      <c r="T266" s="406"/>
      <c r="U266" s="406"/>
      <c r="V266" s="406">
        <f>SUM(B266:U266)</f>
        <v>0</v>
      </c>
      <c r="W266" s="406">
        <f>COUNT(B266:U266)</f>
        <v>0</v>
      </c>
    </row>
    <row r="267" spans="1:23" ht="15.6" x14ac:dyDescent="0.3">
      <c r="A267" s="389" t="s">
        <v>3434</v>
      </c>
      <c r="B267" s="406"/>
      <c r="C267" s="406"/>
      <c r="D267" s="406"/>
      <c r="E267" s="406"/>
      <c r="F267" s="406"/>
      <c r="G267" s="406"/>
      <c r="H267" s="406"/>
      <c r="I267" s="406"/>
      <c r="J267" s="406"/>
      <c r="K267" s="406"/>
      <c r="L267" s="406"/>
      <c r="M267" s="406"/>
      <c r="N267" s="406"/>
      <c r="O267" s="406"/>
      <c r="P267" s="406"/>
      <c r="Q267" s="406"/>
      <c r="R267" s="406"/>
      <c r="S267" s="406"/>
      <c r="T267" s="406"/>
      <c r="U267" s="406"/>
      <c r="V267" s="406">
        <f t="shared" ref="V267:V273" si="51">SUM(B267:U267)</f>
        <v>0</v>
      </c>
      <c r="W267" s="406">
        <f t="shared" ref="W267:W273" si="52">COUNT(B267:U267)</f>
        <v>0</v>
      </c>
    </row>
    <row r="268" spans="1:23" ht="15.6" x14ac:dyDescent="0.3">
      <c r="A268" s="389" t="s">
        <v>3248</v>
      </c>
      <c r="B268" s="406"/>
      <c r="C268" s="406"/>
      <c r="D268" s="406"/>
      <c r="E268" s="406"/>
      <c r="F268" s="406"/>
      <c r="G268" s="406"/>
      <c r="H268" s="406"/>
      <c r="I268" s="406"/>
      <c r="J268" s="406"/>
      <c r="K268" s="406"/>
      <c r="L268" s="406"/>
      <c r="M268" s="406"/>
      <c r="N268" s="406"/>
      <c r="O268" s="406"/>
      <c r="P268" s="406"/>
      <c r="Q268" s="406"/>
      <c r="R268" s="406"/>
      <c r="S268" s="406"/>
      <c r="T268" s="406"/>
      <c r="U268" s="406"/>
      <c r="V268" s="406">
        <f t="shared" si="51"/>
        <v>0</v>
      </c>
      <c r="W268" s="406">
        <f t="shared" si="52"/>
        <v>0</v>
      </c>
    </row>
    <row r="269" spans="1:23" ht="15.6" x14ac:dyDescent="0.3">
      <c r="A269" s="389" t="s">
        <v>3435</v>
      </c>
      <c r="B269" s="406"/>
      <c r="C269" s="406"/>
      <c r="D269" s="406"/>
      <c r="E269" s="406"/>
      <c r="F269" s="406"/>
      <c r="G269" s="406"/>
      <c r="H269" s="406">
        <v>1</v>
      </c>
      <c r="I269" s="406"/>
      <c r="J269" s="406"/>
      <c r="K269" s="406"/>
      <c r="L269" s="414">
        <v>15</v>
      </c>
      <c r="M269" s="406"/>
      <c r="N269" s="406"/>
      <c r="O269" s="406"/>
      <c r="P269" s="406"/>
      <c r="Q269" s="406"/>
      <c r="R269" s="406"/>
      <c r="S269" s="406"/>
      <c r="T269" s="406"/>
      <c r="U269" s="406">
        <v>6</v>
      </c>
      <c r="V269" s="406">
        <f t="shared" si="51"/>
        <v>22</v>
      </c>
      <c r="W269" s="406">
        <f t="shared" si="52"/>
        <v>3</v>
      </c>
    </row>
    <row r="270" spans="1:23" ht="15.6" x14ac:dyDescent="0.3">
      <c r="A270" s="390" t="s">
        <v>3436</v>
      </c>
      <c r="B270" s="406"/>
      <c r="C270" s="406"/>
      <c r="D270" s="406"/>
      <c r="E270" s="406"/>
      <c r="F270" s="406"/>
      <c r="G270" s="406"/>
      <c r="H270" s="406"/>
      <c r="I270" s="406"/>
      <c r="J270" s="406"/>
      <c r="K270" s="406"/>
      <c r="L270" s="406"/>
      <c r="M270" s="406"/>
      <c r="N270" s="406"/>
      <c r="O270" s="406"/>
      <c r="P270" s="406"/>
      <c r="Q270" s="406"/>
      <c r="R270" s="406"/>
      <c r="S270" s="406"/>
      <c r="T270" s="406"/>
      <c r="U270" s="406"/>
      <c r="V270" s="406">
        <f t="shared" si="51"/>
        <v>0</v>
      </c>
      <c r="W270" s="406">
        <f t="shared" si="52"/>
        <v>0</v>
      </c>
    </row>
    <row r="271" spans="1:23" ht="15.6" x14ac:dyDescent="0.3">
      <c r="A271" s="390" t="s">
        <v>3437</v>
      </c>
      <c r="B271" s="406"/>
      <c r="C271" s="406"/>
      <c r="D271" s="406"/>
      <c r="E271" s="406"/>
      <c r="F271" s="406"/>
      <c r="G271" s="406"/>
      <c r="H271" s="406"/>
      <c r="I271" s="406"/>
      <c r="J271" s="406"/>
      <c r="K271" s="406"/>
      <c r="L271" s="406">
        <v>3</v>
      </c>
      <c r="M271" s="406"/>
      <c r="N271" s="406"/>
      <c r="O271" s="406">
        <v>17</v>
      </c>
      <c r="P271" s="406"/>
      <c r="Q271" s="406"/>
      <c r="R271" s="406"/>
      <c r="S271" s="406"/>
      <c r="T271" s="406"/>
      <c r="U271" s="414">
        <v>53</v>
      </c>
      <c r="V271" s="406">
        <f t="shared" si="51"/>
        <v>73</v>
      </c>
      <c r="W271" s="406">
        <f t="shared" si="52"/>
        <v>3</v>
      </c>
    </row>
    <row r="272" spans="1:23" ht="15.6" x14ac:dyDescent="0.3">
      <c r="A272" s="390" t="s">
        <v>3438</v>
      </c>
      <c r="B272" s="406"/>
      <c r="C272" s="406"/>
      <c r="D272" s="406"/>
      <c r="E272" s="414">
        <v>5</v>
      </c>
      <c r="F272" s="406"/>
      <c r="G272" s="406"/>
      <c r="H272" s="406"/>
      <c r="I272" s="406"/>
      <c r="J272" s="406"/>
      <c r="K272" s="406"/>
      <c r="L272" s="406"/>
      <c r="M272" s="406"/>
      <c r="N272" s="406"/>
      <c r="O272" s="406"/>
      <c r="P272" s="406"/>
      <c r="Q272" s="406"/>
      <c r="R272" s="406"/>
      <c r="S272" s="406"/>
      <c r="T272" s="406"/>
      <c r="U272" s="406"/>
      <c r="V272" s="406">
        <f t="shared" si="51"/>
        <v>5</v>
      </c>
      <c r="W272" s="406">
        <f t="shared" si="52"/>
        <v>1</v>
      </c>
    </row>
    <row r="273" spans="1:23" ht="15.6" x14ac:dyDescent="0.3">
      <c r="A273" s="390" t="s">
        <v>3439</v>
      </c>
      <c r="B273" s="406"/>
      <c r="C273" s="406"/>
      <c r="D273" s="406"/>
      <c r="E273" s="406"/>
      <c r="F273" s="406"/>
      <c r="G273" s="406"/>
      <c r="H273" s="406"/>
      <c r="I273" s="406"/>
      <c r="J273" s="406"/>
      <c r="K273" s="406"/>
      <c r="L273" s="406"/>
      <c r="M273" s="406"/>
      <c r="N273" s="406"/>
      <c r="O273" s="406"/>
      <c r="P273" s="406"/>
      <c r="Q273" s="406"/>
      <c r="R273" s="406"/>
      <c r="S273" s="406"/>
      <c r="T273" s="406"/>
      <c r="U273" s="406"/>
      <c r="V273" s="406">
        <f t="shared" si="51"/>
        <v>0</v>
      </c>
      <c r="W273" s="406">
        <f t="shared" si="52"/>
        <v>0</v>
      </c>
    </row>
    <row r="274" spans="1:23" ht="17.399999999999999" x14ac:dyDescent="0.3">
      <c r="A274" s="5" t="s">
        <v>661</v>
      </c>
    </row>
    <row r="275" spans="1:23" ht="15.6" x14ac:dyDescent="0.3">
      <c r="A275" s="389" t="s">
        <v>3440</v>
      </c>
      <c r="B275" s="406"/>
      <c r="C275" s="406"/>
      <c r="D275" s="406"/>
      <c r="E275" s="406"/>
      <c r="F275" s="406"/>
      <c r="G275" s="406"/>
      <c r="H275" s="406"/>
      <c r="I275" s="406"/>
      <c r="J275" s="406"/>
      <c r="K275" s="406"/>
      <c r="L275" s="406"/>
      <c r="M275" s="406"/>
      <c r="N275" s="406"/>
      <c r="O275" s="406"/>
      <c r="P275" s="406"/>
      <c r="Q275" s="406"/>
      <c r="R275" s="406"/>
      <c r="S275" s="406"/>
      <c r="T275" s="406"/>
      <c r="U275" s="406"/>
      <c r="V275" s="406">
        <f>SUM(B275:U275)</f>
        <v>0</v>
      </c>
      <c r="W275" s="406">
        <f>COUNT(B275:U275)</f>
        <v>0</v>
      </c>
    </row>
    <row r="276" spans="1:23" ht="15.6" x14ac:dyDescent="0.3">
      <c r="A276" s="389" t="s">
        <v>3441</v>
      </c>
      <c r="B276" s="406"/>
      <c r="C276" s="406"/>
      <c r="D276" s="406"/>
      <c r="E276" s="406"/>
      <c r="F276" s="406"/>
      <c r="G276" s="406"/>
      <c r="H276" s="406"/>
      <c r="I276" s="406"/>
      <c r="J276" s="406"/>
      <c r="K276" s="406"/>
      <c r="L276" s="406"/>
      <c r="M276" s="406"/>
      <c r="N276" s="406"/>
      <c r="O276" s="406"/>
      <c r="P276" s="406"/>
      <c r="Q276" s="406"/>
      <c r="R276" s="414">
        <v>23</v>
      </c>
      <c r="S276" s="406"/>
      <c r="T276" s="406"/>
      <c r="U276" s="406"/>
      <c r="V276" s="406">
        <f t="shared" ref="V276:V285" si="53">SUM(B276:U276)</f>
        <v>23</v>
      </c>
      <c r="W276" s="406">
        <f t="shared" ref="W276:W285" si="54">COUNT(B276:U276)</f>
        <v>1</v>
      </c>
    </row>
    <row r="277" spans="1:23" ht="15.6" x14ac:dyDescent="0.3">
      <c r="A277" s="389" t="s">
        <v>3442</v>
      </c>
      <c r="B277" s="406"/>
      <c r="C277" s="406"/>
      <c r="D277" s="406"/>
      <c r="E277" s="406"/>
      <c r="F277" s="406"/>
      <c r="G277" s="406"/>
      <c r="H277" s="406"/>
      <c r="I277" s="406">
        <v>3</v>
      </c>
      <c r="J277" s="406"/>
      <c r="K277" s="406"/>
      <c r="L277" s="406"/>
      <c r="M277" s="406"/>
      <c r="N277" s="406"/>
      <c r="O277" s="406"/>
      <c r="P277" s="406"/>
      <c r="Q277" s="406"/>
      <c r="R277" s="414">
        <v>23</v>
      </c>
      <c r="S277" s="406"/>
      <c r="T277" s="406"/>
      <c r="U277" s="406"/>
      <c r="V277" s="406">
        <f t="shared" si="53"/>
        <v>26</v>
      </c>
      <c r="W277" s="406">
        <f t="shared" si="54"/>
        <v>2</v>
      </c>
    </row>
    <row r="278" spans="1:23" ht="15.6" x14ac:dyDescent="0.3">
      <c r="A278" s="389" t="s">
        <v>3443</v>
      </c>
      <c r="B278" s="406"/>
      <c r="C278" s="406"/>
      <c r="D278" s="406"/>
      <c r="E278" s="406"/>
      <c r="F278" s="406"/>
      <c r="G278" s="406"/>
      <c r="H278" s="406"/>
      <c r="I278" s="406"/>
      <c r="J278" s="406"/>
      <c r="K278" s="406"/>
      <c r="L278" s="406"/>
      <c r="M278" s="406"/>
      <c r="N278" s="406"/>
      <c r="O278" s="406"/>
      <c r="P278" s="406"/>
      <c r="Q278" s="406"/>
      <c r="R278" s="414">
        <v>17</v>
      </c>
      <c r="S278" s="406"/>
      <c r="T278" s="406"/>
      <c r="U278" s="406"/>
      <c r="V278" s="406">
        <f t="shared" si="53"/>
        <v>17</v>
      </c>
      <c r="W278" s="406">
        <f t="shared" si="54"/>
        <v>1</v>
      </c>
    </row>
    <row r="279" spans="1:23" ht="15.6" x14ac:dyDescent="0.25">
      <c r="A279" s="403" t="s">
        <v>707</v>
      </c>
      <c r="B279" s="406"/>
      <c r="C279" s="406"/>
      <c r="D279" s="406"/>
      <c r="E279" s="406"/>
      <c r="F279" s="406"/>
      <c r="G279" s="406"/>
      <c r="H279" s="406"/>
      <c r="I279" s="406"/>
      <c r="J279" s="406"/>
      <c r="K279" s="406"/>
      <c r="L279" s="406"/>
      <c r="M279" s="406"/>
      <c r="N279" s="406"/>
      <c r="O279" s="406"/>
      <c r="P279" s="406"/>
      <c r="Q279" s="406"/>
      <c r="R279" s="406"/>
      <c r="S279" s="406"/>
      <c r="T279" s="406"/>
      <c r="U279" s="406"/>
      <c r="V279" s="406">
        <f t="shared" si="53"/>
        <v>0</v>
      </c>
      <c r="W279" s="406">
        <f t="shared" si="54"/>
        <v>0</v>
      </c>
    </row>
    <row r="280" spans="1:23" ht="15.6" x14ac:dyDescent="0.3">
      <c r="A280" s="389" t="s">
        <v>3444</v>
      </c>
      <c r="B280" s="406"/>
      <c r="C280" s="406"/>
      <c r="D280" s="406"/>
      <c r="E280" s="406"/>
      <c r="F280" s="406"/>
      <c r="G280" s="406"/>
      <c r="H280" s="406"/>
      <c r="I280" s="406"/>
      <c r="J280" s="406"/>
      <c r="K280" s="406"/>
      <c r="L280" s="406"/>
      <c r="M280" s="406"/>
      <c r="N280" s="406"/>
      <c r="O280" s="406"/>
      <c r="P280" s="406"/>
      <c r="Q280" s="406"/>
      <c r="R280" s="406"/>
      <c r="S280" s="406"/>
      <c r="T280" s="406"/>
      <c r="U280" s="406"/>
      <c r="V280" s="406">
        <f t="shared" si="53"/>
        <v>0</v>
      </c>
      <c r="W280" s="406">
        <f t="shared" si="54"/>
        <v>0</v>
      </c>
    </row>
    <row r="281" spans="1:23" ht="15.6" x14ac:dyDescent="0.3">
      <c r="A281" s="390" t="s">
        <v>3445</v>
      </c>
      <c r="B281" s="406"/>
      <c r="C281" s="406"/>
      <c r="D281" s="406"/>
      <c r="E281" s="406"/>
      <c r="F281" s="406"/>
      <c r="G281" s="406"/>
      <c r="H281" s="406"/>
      <c r="I281" s="406"/>
      <c r="J281" s="406"/>
      <c r="K281" s="406"/>
      <c r="L281" s="406"/>
      <c r="M281" s="406"/>
      <c r="N281" s="406"/>
      <c r="O281" s="406"/>
      <c r="P281" s="406"/>
      <c r="Q281" s="406"/>
      <c r="R281" s="406"/>
      <c r="S281" s="406"/>
      <c r="T281" s="406"/>
      <c r="U281" s="406"/>
      <c r="V281" s="406">
        <f t="shared" si="53"/>
        <v>0</v>
      </c>
      <c r="W281" s="406">
        <f t="shared" si="54"/>
        <v>0</v>
      </c>
    </row>
    <row r="282" spans="1:23" ht="15.6" x14ac:dyDescent="0.3">
      <c r="A282" s="390" t="s">
        <v>3446</v>
      </c>
      <c r="B282" s="406"/>
      <c r="C282" s="406"/>
      <c r="D282" s="406"/>
      <c r="E282" s="406"/>
      <c r="F282" s="406"/>
      <c r="G282" s="406"/>
      <c r="H282" s="414">
        <v>11</v>
      </c>
      <c r="I282" s="406"/>
      <c r="J282" s="406"/>
      <c r="K282" s="406"/>
      <c r="L282" s="406"/>
      <c r="M282" s="406"/>
      <c r="N282" s="406"/>
      <c r="O282" s="406"/>
      <c r="P282" s="406"/>
      <c r="Q282" s="406"/>
      <c r="R282" s="406"/>
      <c r="S282" s="406"/>
      <c r="T282" s="406" t="s">
        <v>97</v>
      </c>
      <c r="U282" s="406"/>
      <c r="V282" s="406">
        <f t="shared" si="53"/>
        <v>11</v>
      </c>
      <c r="W282" s="406">
        <f t="shared" si="54"/>
        <v>1</v>
      </c>
    </row>
    <row r="283" spans="1:23" ht="15.6" x14ac:dyDescent="0.3">
      <c r="A283" s="390" t="s">
        <v>3447</v>
      </c>
      <c r="B283" s="406"/>
      <c r="C283" s="406"/>
      <c r="D283" s="406"/>
      <c r="E283" s="406"/>
      <c r="F283" s="406"/>
      <c r="G283" s="406"/>
      <c r="H283" s="406"/>
      <c r="I283" s="406"/>
      <c r="J283" s="406"/>
      <c r="K283" s="406"/>
      <c r="L283" s="406"/>
      <c r="M283" s="406"/>
      <c r="N283" s="406"/>
      <c r="O283" s="406"/>
      <c r="P283" s="406"/>
      <c r="Q283" s="406"/>
      <c r="R283" s="406"/>
      <c r="S283" s="406"/>
      <c r="T283" s="406"/>
      <c r="U283" s="406"/>
      <c r="V283" s="406">
        <f t="shared" si="53"/>
        <v>0</v>
      </c>
      <c r="W283" s="406">
        <f t="shared" si="54"/>
        <v>0</v>
      </c>
    </row>
    <row r="284" spans="1:23" ht="15.6" x14ac:dyDescent="0.3">
      <c r="A284" s="390" t="s">
        <v>3448</v>
      </c>
      <c r="B284" s="406"/>
      <c r="C284" s="406"/>
      <c r="D284" s="406"/>
      <c r="E284" s="406"/>
      <c r="F284" s="406"/>
      <c r="G284" s="406"/>
      <c r="H284" s="406"/>
      <c r="I284" s="406"/>
      <c r="J284" s="406"/>
      <c r="K284" s="406"/>
      <c r="L284" s="406"/>
      <c r="M284" s="406">
        <v>16</v>
      </c>
      <c r="N284" s="406"/>
      <c r="O284" s="406"/>
      <c r="P284" s="406"/>
      <c r="Q284" s="406"/>
      <c r="R284" s="414">
        <v>31</v>
      </c>
      <c r="S284" s="406"/>
      <c r="T284" s="406"/>
      <c r="U284" s="406"/>
      <c r="V284" s="406">
        <f t="shared" si="53"/>
        <v>47</v>
      </c>
      <c r="W284" s="406">
        <f t="shared" si="54"/>
        <v>2</v>
      </c>
    </row>
    <row r="285" spans="1:23" ht="15.6" x14ac:dyDescent="0.3">
      <c r="A285" s="390" t="s">
        <v>3449</v>
      </c>
      <c r="B285" s="406"/>
      <c r="C285" s="406"/>
      <c r="D285" s="406"/>
      <c r="E285" s="406"/>
      <c r="F285" s="406"/>
      <c r="G285" s="406"/>
      <c r="H285" s="406"/>
      <c r="I285" s="406"/>
      <c r="J285" s="406"/>
      <c r="K285" s="406"/>
      <c r="L285" s="406"/>
      <c r="M285" s="406"/>
      <c r="N285" s="406"/>
      <c r="O285" s="406"/>
      <c r="P285" s="406"/>
      <c r="Q285" s="406"/>
      <c r="R285" s="406"/>
      <c r="S285" s="406"/>
      <c r="T285" s="406"/>
      <c r="U285" s="406"/>
      <c r="V285" s="406">
        <f t="shared" si="53"/>
        <v>0</v>
      </c>
      <c r="W285" s="406">
        <f t="shared" si="54"/>
        <v>0</v>
      </c>
    </row>
    <row r="286" spans="1:23" ht="17.399999999999999" x14ac:dyDescent="0.3">
      <c r="A286" s="5" t="s">
        <v>687</v>
      </c>
    </row>
    <row r="287" spans="1:23" ht="15.6" x14ac:dyDescent="0.3">
      <c r="A287" s="389" t="s">
        <v>3450</v>
      </c>
      <c r="B287" s="406"/>
      <c r="C287" s="406"/>
      <c r="D287" s="406"/>
      <c r="E287" s="406"/>
      <c r="F287" s="406"/>
      <c r="G287" s="406"/>
      <c r="H287" s="406"/>
      <c r="I287" s="406"/>
      <c r="J287" s="406"/>
      <c r="K287" s="406"/>
      <c r="L287" s="406"/>
      <c r="M287" s="406"/>
      <c r="N287" s="406"/>
      <c r="O287" s="406"/>
      <c r="P287" s="406"/>
      <c r="Q287" s="406"/>
      <c r="R287" s="406"/>
      <c r="S287" s="406"/>
      <c r="T287" s="406"/>
      <c r="U287" s="406"/>
      <c r="V287" s="406">
        <f>SUM(B287:U287)</f>
        <v>0</v>
      </c>
      <c r="W287" s="406">
        <f>COUNT(B287:U287)</f>
        <v>0</v>
      </c>
    </row>
    <row r="288" spans="1:23" ht="15.6" x14ac:dyDescent="0.3">
      <c r="A288" s="389" t="s">
        <v>3267</v>
      </c>
      <c r="B288" s="406"/>
      <c r="C288" s="406"/>
      <c r="D288" s="406"/>
      <c r="E288" s="406"/>
      <c r="F288" s="406"/>
      <c r="G288" s="406"/>
      <c r="H288" s="406"/>
      <c r="I288" s="406"/>
      <c r="J288" s="406"/>
      <c r="K288" s="406"/>
      <c r="L288" s="414">
        <v>3</v>
      </c>
      <c r="M288" s="406"/>
      <c r="N288" s="406"/>
      <c r="O288" s="406"/>
      <c r="P288" s="406"/>
      <c r="Q288" s="406"/>
      <c r="R288" s="406"/>
      <c r="S288" s="406"/>
      <c r="T288" s="406"/>
      <c r="U288" s="406"/>
      <c r="V288" s="406">
        <f t="shared" ref="V288:V293" si="55">SUM(B288:U288)</f>
        <v>3</v>
      </c>
      <c r="W288" s="406">
        <f t="shared" ref="W288:W293" si="56">COUNT(B288:U288)</f>
        <v>1</v>
      </c>
    </row>
    <row r="289" spans="1:23" ht="15.6" x14ac:dyDescent="0.3">
      <c r="A289" s="389" t="s">
        <v>861</v>
      </c>
      <c r="B289" s="406"/>
      <c r="C289" s="406"/>
      <c r="D289" s="406"/>
      <c r="E289" s="406"/>
      <c r="F289" s="406"/>
      <c r="G289" s="406"/>
      <c r="H289" s="406"/>
      <c r="I289" s="406"/>
      <c r="J289" s="406"/>
      <c r="K289" s="406"/>
      <c r="L289" s="406"/>
      <c r="M289" s="406"/>
      <c r="N289" s="406"/>
      <c r="O289" s="406"/>
      <c r="P289" s="406"/>
      <c r="Q289" s="406"/>
      <c r="R289" s="406"/>
      <c r="S289" s="406"/>
      <c r="T289" s="406"/>
      <c r="U289" s="406"/>
      <c r="V289" s="406">
        <f t="shared" si="55"/>
        <v>0</v>
      </c>
      <c r="W289" s="406">
        <f t="shared" si="56"/>
        <v>0</v>
      </c>
    </row>
    <row r="290" spans="1:23" ht="15.6" x14ac:dyDescent="0.3">
      <c r="A290" s="389" t="s">
        <v>3451</v>
      </c>
      <c r="B290" s="406"/>
      <c r="C290" s="406"/>
      <c r="D290" s="406"/>
      <c r="E290" s="406"/>
      <c r="F290" s="406">
        <v>22</v>
      </c>
      <c r="G290" s="406"/>
      <c r="H290" s="406"/>
      <c r="I290" s="406"/>
      <c r="J290" s="406"/>
      <c r="K290" s="406"/>
      <c r="L290" s="406"/>
      <c r="M290" s="406"/>
      <c r="N290" s="406"/>
      <c r="O290" s="406"/>
      <c r="P290" s="414">
        <v>30</v>
      </c>
      <c r="Q290" s="406"/>
      <c r="R290" s="406"/>
      <c r="S290" s="406"/>
      <c r="T290" s="406"/>
      <c r="U290" s="406"/>
      <c r="V290" s="406">
        <f t="shared" si="55"/>
        <v>52</v>
      </c>
      <c r="W290" s="406">
        <f t="shared" si="56"/>
        <v>2</v>
      </c>
    </row>
    <row r="291" spans="1:23" ht="15.6" x14ac:dyDescent="0.3">
      <c r="A291" s="390" t="s">
        <v>910</v>
      </c>
      <c r="B291" s="406"/>
      <c r="C291" s="406"/>
      <c r="D291" s="406"/>
      <c r="E291" s="406"/>
      <c r="F291" s="406"/>
      <c r="G291" s="406"/>
      <c r="H291" s="406"/>
      <c r="I291" s="406"/>
      <c r="J291" s="406"/>
      <c r="K291" s="406"/>
      <c r="L291" s="406"/>
      <c r="M291" s="406"/>
      <c r="N291" s="406"/>
      <c r="O291" s="406"/>
      <c r="P291" s="406"/>
      <c r="Q291" s="414">
        <v>31</v>
      </c>
      <c r="R291" s="406"/>
      <c r="S291" s="406"/>
      <c r="T291" s="406">
        <v>8</v>
      </c>
      <c r="U291" s="406"/>
      <c r="V291" s="406">
        <f t="shared" si="55"/>
        <v>39</v>
      </c>
      <c r="W291" s="406">
        <f t="shared" si="56"/>
        <v>2</v>
      </c>
    </row>
    <row r="292" spans="1:23" ht="15.6" x14ac:dyDescent="0.3">
      <c r="A292" s="390" t="s">
        <v>3452</v>
      </c>
      <c r="B292" s="406"/>
      <c r="C292" s="406"/>
      <c r="D292" s="406"/>
      <c r="E292" s="406"/>
      <c r="F292" s="406"/>
      <c r="G292" s="406"/>
      <c r="H292" s="406"/>
      <c r="I292" s="406"/>
      <c r="J292" s="406"/>
      <c r="K292" s="406"/>
      <c r="L292" s="406"/>
      <c r="M292" s="406"/>
      <c r="N292" s="406"/>
      <c r="O292" s="406"/>
      <c r="P292" s="406"/>
      <c r="Q292" s="406"/>
      <c r="R292" s="414">
        <v>33</v>
      </c>
      <c r="S292" s="406"/>
      <c r="T292" s="406"/>
      <c r="U292" s="406"/>
      <c r="V292" s="406">
        <f t="shared" si="55"/>
        <v>33</v>
      </c>
      <c r="W292" s="406">
        <f t="shared" si="56"/>
        <v>1</v>
      </c>
    </row>
    <row r="293" spans="1:23" ht="16.2" thickBot="1" x14ac:dyDescent="0.35">
      <c r="A293" s="390" t="s">
        <v>3453</v>
      </c>
      <c r="B293" s="406">
        <v>4</v>
      </c>
      <c r="C293" s="406"/>
      <c r="D293" s="406"/>
      <c r="E293" s="406"/>
      <c r="F293" s="406"/>
      <c r="G293" s="406"/>
      <c r="H293" s="406">
        <v>4</v>
      </c>
      <c r="I293" s="406"/>
      <c r="J293" s="406"/>
      <c r="K293" s="406"/>
      <c r="L293" s="406"/>
      <c r="M293" s="406"/>
      <c r="N293" s="406"/>
      <c r="O293" s="406"/>
      <c r="P293" s="406"/>
      <c r="Q293" s="414">
        <v>15</v>
      </c>
      <c r="R293" s="406"/>
      <c r="S293" s="406"/>
      <c r="T293" s="406"/>
      <c r="U293" s="406"/>
      <c r="V293" s="406">
        <f t="shared" si="55"/>
        <v>23</v>
      </c>
      <c r="W293" s="406">
        <f t="shared" si="56"/>
        <v>3</v>
      </c>
    </row>
    <row r="294" spans="1:23" ht="18" thickBot="1" x14ac:dyDescent="0.35">
      <c r="A294" s="35" t="s">
        <v>371</v>
      </c>
      <c r="B294" s="36">
        <f>SUM(B137:B293)</f>
        <v>30</v>
      </c>
      <c r="C294" s="36">
        <f t="shared" ref="C294:U294" si="57">SUM(C137:C293)</f>
        <v>81</v>
      </c>
      <c r="D294" s="36">
        <f t="shared" si="57"/>
        <v>82</v>
      </c>
      <c r="E294" s="36">
        <f t="shared" si="57"/>
        <v>42</v>
      </c>
      <c r="F294" s="36">
        <f t="shared" si="57"/>
        <v>74</v>
      </c>
      <c r="G294" s="36">
        <f t="shared" si="57"/>
        <v>46</v>
      </c>
      <c r="H294" s="36">
        <f t="shared" si="57"/>
        <v>62</v>
      </c>
      <c r="I294" s="36">
        <f t="shared" si="57"/>
        <v>17</v>
      </c>
      <c r="J294" s="36">
        <f t="shared" si="57"/>
        <v>102</v>
      </c>
      <c r="K294" s="36">
        <f t="shared" si="57"/>
        <v>84</v>
      </c>
      <c r="L294" s="36">
        <f t="shared" si="57"/>
        <v>68</v>
      </c>
      <c r="M294" s="36">
        <f t="shared" si="57"/>
        <v>59</v>
      </c>
      <c r="N294" s="36">
        <f t="shared" si="57"/>
        <v>61</v>
      </c>
      <c r="O294" s="36">
        <f t="shared" si="57"/>
        <v>54</v>
      </c>
      <c r="P294" s="36">
        <f t="shared" si="57"/>
        <v>95</v>
      </c>
      <c r="Q294" s="36">
        <f t="shared" si="57"/>
        <v>93</v>
      </c>
      <c r="R294" s="36">
        <f t="shared" si="57"/>
        <v>205</v>
      </c>
      <c r="S294" s="36">
        <f t="shared" si="57"/>
        <v>186</v>
      </c>
      <c r="T294" s="36">
        <f t="shared" si="57"/>
        <v>72</v>
      </c>
      <c r="U294" s="36">
        <f t="shared" si="57"/>
        <v>83</v>
      </c>
      <c r="V294" s="4" t="s">
        <v>22</v>
      </c>
      <c r="W294" s="235">
        <f>SUM(B294:U294)</f>
        <v>1596</v>
      </c>
    </row>
    <row r="295" spans="1:23" ht="13.8" thickBot="1" x14ac:dyDescent="0.3"/>
    <row r="296" spans="1:23" ht="18" thickBot="1" x14ac:dyDescent="0.35">
      <c r="A296" s="35" t="s">
        <v>22</v>
      </c>
      <c r="B296" s="36">
        <f>B294+B133</f>
        <v>55</v>
      </c>
      <c r="C296" s="36">
        <f t="shared" ref="C296:U296" si="58">C294+C133</f>
        <v>91</v>
      </c>
      <c r="D296" s="36">
        <f t="shared" si="58"/>
        <v>93</v>
      </c>
      <c r="E296" s="36">
        <f t="shared" si="58"/>
        <v>79</v>
      </c>
      <c r="F296" s="36">
        <f t="shared" si="58"/>
        <v>79</v>
      </c>
      <c r="G296" s="36">
        <f t="shared" si="58"/>
        <v>92</v>
      </c>
      <c r="H296" s="36">
        <f t="shared" si="58"/>
        <v>91</v>
      </c>
      <c r="I296" s="36">
        <f t="shared" si="58"/>
        <v>147</v>
      </c>
      <c r="J296" s="36">
        <f t="shared" si="58"/>
        <v>159</v>
      </c>
      <c r="K296" s="36">
        <f t="shared" si="58"/>
        <v>217</v>
      </c>
      <c r="L296" s="36">
        <f t="shared" si="58"/>
        <v>221</v>
      </c>
      <c r="M296" s="36">
        <f t="shared" si="58"/>
        <v>212</v>
      </c>
      <c r="N296" s="36">
        <f t="shared" si="58"/>
        <v>219</v>
      </c>
      <c r="O296" s="36">
        <f t="shared" si="58"/>
        <v>228</v>
      </c>
      <c r="P296" s="36">
        <f t="shared" si="58"/>
        <v>184</v>
      </c>
      <c r="Q296" s="36">
        <f t="shared" si="58"/>
        <v>235</v>
      </c>
      <c r="R296" s="36">
        <f t="shared" si="58"/>
        <v>205</v>
      </c>
      <c r="S296" s="36">
        <f t="shared" si="58"/>
        <v>267</v>
      </c>
      <c r="T296" s="36">
        <f t="shared" si="58"/>
        <v>278</v>
      </c>
      <c r="U296" s="36">
        <f t="shared" si="58"/>
        <v>289</v>
      </c>
      <c r="V296" s="4" t="s">
        <v>22</v>
      </c>
      <c r="W296" s="235">
        <f>SUM(B296:V296)</f>
        <v>3441</v>
      </c>
    </row>
    <row r="297" spans="1:23" ht="13.8" thickBot="1" x14ac:dyDescent="0.3">
      <c r="A297" s="413"/>
    </row>
    <row r="298" spans="1:23" ht="18" thickBot="1" x14ac:dyDescent="0.35">
      <c r="B298" s="1" t="s">
        <v>5</v>
      </c>
      <c r="C298" s="2" t="s">
        <v>3454</v>
      </c>
      <c r="D298" s="3" t="s">
        <v>3272</v>
      </c>
      <c r="E298" s="2" t="s">
        <v>3273</v>
      </c>
      <c r="F298" s="3" t="s">
        <v>4</v>
      </c>
      <c r="G298" s="2" t="s">
        <v>9</v>
      </c>
      <c r="H298" s="3" t="s">
        <v>3</v>
      </c>
      <c r="I298" s="2" t="s">
        <v>24</v>
      </c>
      <c r="J298" s="3" t="s">
        <v>8</v>
      </c>
      <c r="K298" s="2" t="s">
        <v>0</v>
      </c>
      <c r="L298" s="3" t="s">
        <v>17</v>
      </c>
      <c r="M298" s="2" t="s">
        <v>21</v>
      </c>
      <c r="N298" s="2" t="s">
        <v>6</v>
      </c>
      <c r="O298" s="3" t="s">
        <v>16</v>
      </c>
      <c r="P298" s="2" t="s">
        <v>10</v>
      </c>
      <c r="Q298" s="3" t="s">
        <v>23</v>
      </c>
      <c r="R298" s="2" t="s">
        <v>14</v>
      </c>
      <c r="S298" s="3" t="s">
        <v>3096</v>
      </c>
      <c r="T298" s="2" t="s">
        <v>11</v>
      </c>
      <c r="U298" s="3" t="s">
        <v>3455</v>
      </c>
      <c r="V298" s="4" t="s">
        <v>22</v>
      </c>
    </row>
    <row r="299" spans="1:23" ht="16.8" x14ac:dyDescent="0.25">
      <c r="A299" s="40" t="s">
        <v>725</v>
      </c>
      <c r="B299" s="235">
        <v>0</v>
      </c>
      <c r="C299" s="235">
        <v>3</v>
      </c>
      <c r="D299" s="235">
        <v>2</v>
      </c>
      <c r="E299" s="235">
        <v>7</v>
      </c>
      <c r="F299" s="235">
        <v>4</v>
      </c>
      <c r="G299" s="235">
        <v>0</v>
      </c>
      <c r="H299" s="235">
        <v>8</v>
      </c>
      <c r="I299" s="235">
        <v>6</v>
      </c>
      <c r="J299" s="235">
        <v>5</v>
      </c>
      <c r="K299" s="235">
        <v>6</v>
      </c>
      <c r="L299" s="235">
        <v>7</v>
      </c>
      <c r="M299" s="235">
        <v>11</v>
      </c>
      <c r="N299" s="235">
        <v>5</v>
      </c>
      <c r="O299" s="235">
        <v>2</v>
      </c>
      <c r="P299" s="235">
        <v>6</v>
      </c>
      <c r="Q299" s="235">
        <v>6</v>
      </c>
      <c r="R299" s="235">
        <v>8</v>
      </c>
      <c r="S299" s="235">
        <v>6</v>
      </c>
      <c r="T299" s="235">
        <v>7</v>
      </c>
      <c r="U299" s="235">
        <v>3</v>
      </c>
      <c r="V299" s="235">
        <f>SUM(B299:U299)</f>
        <v>102</v>
      </c>
    </row>
    <row r="300" spans="1:23" ht="16.8" x14ac:dyDescent="0.25">
      <c r="A300" s="40" t="s">
        <v>3104</v>
      </c>
      <c r="B300" s="235">
        <v>0</v>
      </c>
      <c r="C300" s="235">
        <v>26</v>
      </c>
      <c r="D300" s="235">
        <v>59</v>
      </c>
      <c r="E300" s="235">
        <v>45</v>
      </c>
      <c r="F300" s="235">
        <v>49</v>
      </c>
      <c r="G300" s="235">
        <v>0</v>
      </c>
      <c r="H300" s="235">
        <v>69</v>
      </c>
      <c r="I300" s="235">
        <v>70</v>
      </c>
      <c r="J300" s="235">
        <v>139</v>
      </c>
      <c r="K300" s="235">
        <v>164</v>
      </c>
      <c r="L300" s="235">
        <v>159</v>
      </c>
      <c r="M300" s="235">
        <v>194</v>
      </c>
      <c r="N300" s="235">
        <v>132</v>
      </c>
      <c r="O300" s="235">
        <v>34</v>
      </c>
      <c r="P300" s="235">
        <v>170</v>
      </c>
      <c r="Q300" s="235">
        <v>222</v>
      </c>
      <c r="R300" s="235">
        <v>171</v>
      </c>
      <c r="S300" s="235">
        <v>172</v>
      </c>
      <c r="T300" s="235">
        <v>247</v>
      </c>
      <c r="U300" s="235">
        <v>210</v>
      </c>
      <c r="V300" s="235">
        <f>SUM(B300:U300)</f>
        <v>2332</v>
      </c>
    </row>
    <row r="301" spans="1:23" ht="16.8" x14ac:dyDescent="0.25">
      <c r="A301" s="40" t="s">
        <v>727</v>
      </c>
      <c r="B301" s="235">
        <v>0</v>
      </c>
      <c r="C301" s="416">
        <f>C300/C299</f>
        <v>8.6666666666666661</v>
      </c>
      <c r="D301" s="416">
        <f t="shared" ref="D301:U301" si="59">D300/D299</f>
        <v>29.5</v>
      </c>
      <c r="E301" s="416">
        <f t="shared" si="59"/>
        <v>6.4285714285714288</v>
      </c>
      <c r="F301" s="416">
        <f t="shared" si="59"/>
        <v>12.25</v>
      </c>
      <c r="G301" s="416">
        <v>0</v>
      </c>
      <c r="H301" s="416">
        <f t="shared" si="59"/>
        <v>8.625</v>
      </c>
      <c r="I301" s="416">
        <f t="shared" si="59"/>
        <v>11.666666666666666</v>
      </c>
      <c r="J301" s="416">
        <f t="shared" si="59"/>
        <v>27.8</v>
      </c>
      <c r="K301" s="416">
        <f t="shared" si="59"/>
        <v>27.333333333333332</v>
      </c>
      <c r="L301" s="416">
        <f t="shared" si="59"/>
        <v>22.714285714285715</v>
      </c>
      <c r="M301" s="416">
        <f t="shared" si="59"/>
        <v>17.636363636363637</v>
      </c>
      <c r="N301" s="416">
        <f t="shared" si="59"/>
        <v>26.4</v>
      </c>
      <c r="O301" s="416">
        <f t="shared" si="59"/>
        <v>17</v>
      </c>
      <c r="P301" s="416">
        <f t="shared" si="59"/>
        <v>28.333333333333332</v>
      </c>
      <c r="Q301" s="416">
        <f t="shared" si="59"/>
        <v>37</v>
      </c>
      <c r="R301" s="416">
        <f t="shared" si="59"/>
        <v>21.375</v>
      </c>
      <c r="S301" s="416">
        <f t="shared" si="59"/>
        <v>28.666666666666668</v>
      </c>
      <c r="T301" s="416">
        <f t="shared" si="59"/>
        <v>35.285714285714285</v>
      </c>
      <c r="U301" s="416">
        <f t="shared" si="59"/>
        <v>70</v>
      </c>
      <c r="V301" s="416">
        <f>AVERAGE(B301:U301)</f>
        <v>21.834080086580087</v>
      </c>
    </row>
    <row r="302" spans="1:23" ht="16.8" x14ac:dyDescent="0.25">
      <c r="A302" s="40" t="s">
        <v>728</v>
      </c>
      <c r="B302" s="235">
        <v>15</v>
      </c>
      <c r="C302" s="235">
        <v>8</v>
      </c>
      <c r="D302" s="235">
        <v>6</v>
      </c>
      <c r="E302" s="235">
        <v>10</v>
      </c>
      <c r="F302" s="235">
        <v>13</v>
      </c>
      <c r="G302" s="235">
        <v>2</v>
      </c>
      <c r="H302" s="235">
        <v>15</v>
      </c>
      <c r="I302" s="235">
        <v>11</v>
      </c>
      <c r="J302" s="235">
        <v>6</v>
      </c>
      <c r="K302" s="235">
        <v>8</v>
      </c>
      <c r="L302" s="235">
        <v>15</v>
      </c>
      <c r="M302" s="235">
        <v>12</v>
      </c>
      <c r="N302" s="235">
        <v>10</v>
      </c>
      <c r="O302" s="235">
        <v>10</v>
      </c>
      <c r="P302" s="235">
        <v>8</v>
      </c>
      <c r="Q302" s="235">
        <v>10</v>
      </c>
      <c r="R302" s="235">
        <v>9</v>
      </c>
      <c r="S302" s="235">
        <v>10</v>
      </c>
      <c r="T302" s="235">
        <v>11</v>
      </c>
      <c r="U302" s="235">
        <v>9</v>
      </c>
      <c r="V302" s="235">
        <f>SUM(B302:U302)</f>
        <v>198</v>
      </c>
    </row>
    <row r="303" spans="1:23" ht="21" x14ac:dyDescent="0.5">
      <c r="A303" s="43" t="s">
        <v>729</v>
      </c>
      <c r="B303" s="417" t="s">
        <v>3457</v>
      </c>
    </row>
    <row r="304" spans="1:23" ht="21" x14ac:dyDescent="0.5">
      <c r="A304" s="43" t="s">
        <v>730</v>
      </c>
      <c r="B304" s="417" t="s">
        <v>3456</v>
      </c>
    </row>
    <row r="305" spans="1:22" ht="21" x14ac:dyDescent="0.5">
      <c r="A305" s="43" t="s">
        <v>731</v>
      </c>
      <c r="B305" s="418" t="s">
        <v>3458</v>
      </c>
    </row>
    <row r="306" spans="1:22" ht="21" x14ac:dyDescent="0.5">
      <c r="A306" s="43" t="s">
        <v>732</v>
      </c>
      <c r="B306" s="417" t="s">
        <v>3459</v>
      </c>
    </row>
    <row r="307" spans="1:22" ht="21" x14ac:dyDescent="0.5">
      <c r="A307" s="43" t="s">
        <v>3460</v>
      </c>
    </row>
    <row r="308" spans="1:22" ht="21.6" thickBot="1" x14ac:dyDescent="0.55000000000000004">
      <c r="A308" s="43" t="s">
        <v>3461</v>
      </c>
    </row>
    <row r="309" spans="1:22" ht="21.6" thickBot="1" x14ac:dyDescent="0.55000000000000004">
      <c r="A309" s="43"/>
      <c r="B309" s="1" t="s">
        <v>5</v>
      </c>
      <c r="C309" s="2" t="s">
        <v>3454</v>
      </c>
      <c r="D309" s="3" t="s">
        <v>3272</v>
      </c>
      <c r="E309" s="2" t="s">
        <v>3273</v>
      </c>
      <c r="F309" s="3" t="s">
        <v>4</v>
      </c>
      <c r="G309" s="2" t="s">
        <v>9</v>
      </c>
      <c r="H309" s="3" t="s">
        <v>3</v>
      </c>
      <c r="I309" s="2" t="s">
        <v>24</v>
      </c>
      <c r="J309" s="3" t="s">
        <v>8</v>
      </c>
      <c r="K309" s="2" t="s">
        <v>0</v>
      </c>
      <c r="L309" s="3" t="s">
        <v>17</v>
      </c>
      <c r="M309" s="2" t="s">
        <v>21</v>
      </c>
      <c r="N309" s="2" t="s">
        <v>6</v>
      </c>
      <c r="O309" s="3" t="s">
        <v>16</v>
      </c>
      <c r="P309" s="2" t="s">
        <v>10</v>
      </c>
      <c r="Q309" s="3" t="s">
        <v>23</v>
      </c>
      <c r="R309" s="2" t="s">
        <v>14</v>
      </c>
      <c r="S309" s="3" t="s">
        <v>3096</v>
      </c>
      <c r="T309" s="1" t="s">
        <v>11</v>
      </c>
      <c r="U309" s="405" t="s">
        <v>3455</v>
      </c>
    </row>
    <row r="310" spans="1:22" ht="15" x14ac:dyDescent="0.35">
      <c r="A310" s="314" t="s">
        <v>3280</v>
      </c>
      <c r="B310" s="235">
        <v>57</v>
      </c>
      <c r="C310" s="235">
        <v>91</v>
      </c>
      <c r="D310" s="235">
        <v>93</v>
      </c>
      <c r="E310" s="235">
        <v>79</v>
      </c>
      <c r="F310" s="235">
        <v>79</v>
      </c>
      <c r="G310" s="235">
        <v>92</v>
      </c>
      <c r="H310" s="235">
        <v>92</v>
      </c>
      <c r="I310" s="235">
        <v>147</v>
      </c>
      <c r="J310" s="235">
        <v>159</v>
      </c>
      <c r="K310" s="235">
        <v>221</v>
      </c>
      <c r="L310" s="235">
        <v>221</v>
      </c>
      <c r="M310" s="235">
        <v>212</v>
      </c>
      <c r="N310" s="235">
        <v>219</v>
      </c>
      <c r="O310" s="235">
        <v>228</v>
      </c>
      <c r="P310" s="235">
        <v>184</v>
      </c>
      <c r="Q310" s="235">
        <v>235</v>
      </c>
      <c r="R310" s="235">
        <v>204</v>
      </c>
      <c r="S310" s="235">
        <v>267</v>
      </c>
      <c r="T310" s="235">
        <v>278</v>
      </c>
      <c r="U310" s="235">
        <v>384</v>
      </c>
      <c r="V310" s="235">
        <f>SUM(B310:U310)</f>
        <v>3542</v>
      </c>
    </row>
    <row r="311" spans="1:22" ht="15" x14ac:dyDescent="0.35">
      <c r="A311" s="314" t="s">
        <v>3281</v>
      </c>
      <c r="B311" s="235">
        <v>0</v>
      </c>
      <c r="C311" s="235">
        <v>26</v>
      </c>
      <c r="D311" s="235">
        <v>59</v>
      </c>
      <c r="E311" s="235">
        <v>45</v>
      </c>
      <c r="F311" s="235">
        <v>49</v>
      </c>
      <c r="G311" s="235">
        <v>0</v>
      </c>
      <c r="H311" s="235">
        <v>69</v>
      </c>
      <c r="I311" s="235">
        <v>70</v>
      </c>
      <c r="J311" s="235">
        <v>139</v>
      </c>
      <c r="K311" s="235">
        <v>164</v>
      </c>
      <c r="L311" s="235">
        <v>159</v>
      </c>
      <c r="M311" s="235">
        <v>194</v>
      </c>
      <c r="N311" s="235">
        <v>132</v>
      </c>
      <c r="O311" s="235">
        <v>34</v>
      </c>
      <c r="P311" s="235">
        <v>170</v>
      </c>
      <c r="Q311" s="235">
        <v>222</v>
      </c>
      <c r="R311" s="235">
        <v>171</v>
      </c>
      <c r="S311" s="235">
        <v>172</v>
      </c>
      <c r="T311" s="235">
        <v>247</v>
      </c>
      <c r="U311" s="235">
        <v>210</v>
      </c>
    </row>
    <row r="312" spans="1:22" x14ac:dyDescent="0.25">
      <c r="A312" s="404" t="s">
        <v>3278</v>
      </c>
      <c r="B312" s="235">
        <f>B310-B311</f>
        <v>57</v>
      </c>
      <c r="C312" s="235">
        <f t="shared" ref="C312:U312" si="60">C310-C311</f>
        <v>65</v>
      </c>
      <c r="D312" s="235">
        <f t="shared" si="60"/>
        <v>34</v>
      </c>
      <c r="E312" s="235">
        <f t="shared" si="60"/>
        <v>34</v>
      </c>
      <c r="F312" s="235">
        <f t="shared" si="60"/>
        <v>30</v>
      </c>
      <c r="G312" s="235">
        <f t="shared" si="60"/>
        <v>92</v>
      </c>
      <c r="H312" s="235">
        <f t="shared" si="60"/>
        <v>23</v>
      </c>
      <c r="I312" s="235">
        <f t="shared" si="60"/>
        <v>77</v>
      </c>
      <c r="J312" s="235">
        <f t="shared" si="60"/>
        <v>20</v>
      </c>
      <c r="K312" s="235">
        <f t="shared" si="60"/>
        <v>57</v>
      </c>
      <c r="L312" s="235">
        <f t="shared" si="60"/>
        <v>62</v>
      </c>
      <c r="M312" s="235">
        <f t="shared" si="60"/>
        <v>18</v>
      </c>
      <c r="N312" s="235">
        <f t="shared" si="60"/>
        <v>87</v>
      </c>
      <c r="O312" s="235">
        <f t="shared" si="60"/>
        <v>194</v>
      </c>
      <c r="P312" s="235">
        <f t="shared" si="60"/>
        <v>14</v>
      </c>
      <c r="Q312" s="235">
        <f t="shared" si="60"/>
        <v>13</v>
      </c>
      <c r="R312" s="235">
        <f t="shared" si="60"/>
        <v>33</v>
      </c>
      <c r="S312" s="235">
        <f t="shared" si="60"/>
        <v>95</v>
      </c>
      <c r="T312" s="235">
        <f t="shared" si="60"/>
        <v>31</v>
      </c>
      <c r="U312" s="235">
        <f t="shared" si="60"/>
        <v>174</v>
      </c>
    </row>
    <row r="313" spans="1:22" ht="15" x14ac:dyDescent="0.35">
      <c r="A313" s="314" t="s">
        <v>3279</v>
      </c>
      <c r="B313" s="235">
        <v>-6</v>
      </c>
      <c r="G313" s="235">
        <v>-5</v>
      </c>
      <c r="I313" s="235">
        <v>6</v>
      </c>
      <c r="M313" s="235">
        <v>2</v>
      </c>
      <c r="P313" s="235">
        <v>-2</v>
      </c>
      <c r="T313" s="235">
        <v>5</v>
      </c>
    </row>
    <row r="314" spans="1:22" ht="15" x14ac:dyDescent="0.35">
      <c r="A314" s="314" t="s">
        <v>3282</v>
      </c>
      <c r="B314" s="235">
        <v>-38</v>
      </c>
      <c r="C314" s="235">
        <v>-25</v>
      </c>
      <c r="D314" s="235">
        <v>-25</v>
      </c>
      <c r="E314" s="235">
        <v>-17</v>
      </c>
      <c r="F314" s="235">
        <v>-10</v>
      </c>
      <c r="G314" s="235">
        <v>-15</v>
      </c>
      <c r="H314" s="235">
        <v>-21</v>
      </c>
      <c r="I314" s="235">
        <v>-21</v>
      </c>
      <c r="J314" s="235">
        <v>-2</v>
      </c>
      <c r="K314" s="235">
        <v>-21</v>
      </c>
      <c r="L314" s="235">
        <v>-19</v>
      </c>
      <c r="M314" s="235">
        <v>0</v>
      </c>
      <c r="N314" s="235">
        <v>-25</v>
      </c>
      <c r="O314" s="235">
        <v>-21</v>
      </c>
      <c r="P314" s="235">
        <v>-6</v>
      </c>
      <c r="Q314" s="235">
        <v>-10</v>
      </c>
      <c r="R314" s="235">
        <v>-17</v>
      </c>
      <c r="S314" s="235">
        <v>-17</v>
      </c>
      <c r="T314" s="235">
        <v>-19</v>
      </c>
      <c r="U314" s="235">
        <v>-19</v>
      </c>
    </row>
    <row r="315" spans="1:22" ht="15" x14ac:dyDescent="0.35">
      <c r="A315" s="314" t="s">
        <v>3283</v>
      </c>
      <c r="B315" s="235">
        <f>SUM(B312:B314)</f>
        <v>13</v>
      </c>
      <c r="C315" s="235">
        <f t="shared" ref="C315:U315" si="61">SUM(C312:C314)</f>
        <v>40</v>
      </c>
      <c r="D315" s="235">
        <f t="shared" si="61"/>
        <v>9</v>
      </c>
      <c r="E315" s="235">
        <f t="shared" si="61"/>
        <v>17</v>
      </c>
      <c r="F315" s="235">
        <f t="shared" si="61"/>
        <v>20</v>
      </c>
      <c r="G315" s="235">
        <f t="shared" si="61"/>
        <v>72</v>
      </c>
      <c r="H315" s="235">
        <f t="shared" si="61"/>
        <v>2</v>
      </c>
      <c r="I315" s="235">
        <f t="shared" si="61"/>
        <v>62</v>
      </c>
      <c r="J315" s="235">
        <f t="shared" si="61"/>
        <v>18</v>
      </c>
      <c r="K315" s="235">
        <f t="shared" si="61"/>
        <v>36</v>
      </c>
      <c r="L315" s="235">
        <f t="shared" si="61"/>
        <v>43</v>
      </c>
      <c r="M315" s="235">
        <f t="shared" si="61"/>
        <v>20</v>
      </c>
      <c r="N315" s="235">
        <f t="shared" si="61"/>
        <v>62</v>
      </c>
      <c r="O315" s="235">
        <f t="shared" si="61"/>
        <v>173</v>
      </c>
      <c r="P315" s="235">
        <f t="shared" si="61"/>
        <v>6</v>
      </c>
      <c r="Q315" s="235">
        <f t="shared" si="61"/>
        <v>3</v>
      </c>
      <c r="R315" s="235">
        <f t="shared" si="61"/>
        <v>16</v>
      </c>
      <c r="S315" s="235">
        <f t="shared" si="61"/>
        <v>78</v>
      </c>
      <c r="T315" s="235">
        <f t="shared" si="61"/>
        <v>17</v>
      </c>
      <c r="U315" s="235">
        <f t="shared" si="61"/>
        <v>155</v>
      </c>
    </row>
  </sheetData>
  <pageMargins left="0" right="0" top="0" bottom="0" header="0.3" footer="0.3"/>
  <pageSetup scale="55" orientation="landscape" r:id="rId1"/>
  <rowBreaks count="4" manualBreakCount="4">
    <brk id="67" max="16383" man="1"/>
    <brk id="133" max="16383" man="1"/>
    <brk id="194" max="16383" man="1"/>
    <brk id="26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14"/>
  <sheetViews>
    <sheetView topLeftCell="A72" zoomScaleNormal="100" workbookViewId="0">
      <selection activeCell="A83" sqref="A83"/>
    </sheetView>
  </sheetViews>
  <sheetFormatPr defaultRowHeight="13.2" x14ac:dyDescent="0.25"/>
  <cols>
    <col min="1" max="1" width="26.109375" customWidth="1"/>
    <col min="2" max="21" width="6.33203125" customWidth="1"/>
    <col min="22" max="22" width="7.21875" customWidth="1"/>
    <col min="23" max="23" width="6.33203125" customWidth="1"/>
  </cols>
  <sheetData>
    <row r="1" spans="1:23" ht="18" thickBot="1" x14ac:dyDescent="0.35">
      <c r="B1" s="1" t="s">
        <v>3</v>
      </c>
      <c r="C1" s="2" t="s">
        <v>5</v>
      </c>
      <c r="D1" s="3" t="s">
        <v>9</v>
      </c>
      <c r="E1" s="2" t="s">
        <v>1277</v>
      </c>
      <c r="F1" s="3" t="s">
        <v>14</v>
      </c>
      <c r="G1" s="2" t="s">
        <v>4</v>
      </c>
      <c r="H1" s="3" t="s">
        <v>8</v>
      </c>
      <c r="I1" s="2" t="s">
        <v>24</v>
      </c>
      <c r="J1" s="3" t="s">
        <v>23</v>
      </c>
      <c r="K1" s="2" t="s">
        <v>21</v>
      </c>
      <c r="L1" s="3" t="s">
        <v>11</v>
      </c>
      <c r="M1" s="2" t="s">
        <v>3273</v>
      </c>
      <c r="N1" s="2" t="s">
        <v>0</v>
      </c>
      <c r="O1" s="3" t="s">
        <v>16</v>
      </c>
      <c r="P1" s="2" t="s">
        <v>10</v>
      </c>
      <c r="Q1" s="3" t="s">
        <v>6</v>
      </c>
      <c r="R1" s="2" t="s">
        <v>3272</v>
      </c>
      <c r="S1" s="3" t="s">
        <v>3096</v>
      </c>
      <c r="T1" s="2" t="s">
        <v>19</v>
      </c>
      <c r="U1" s="3" t="s">
        <v>17</v>
      </c>
      <c r="V1" s="4" t="s">
        <v>22</v>
      </c>
      <c r="W1" s="2" t="s">
        <v>25</v>
      </c>
    </row>
    <row r="2" spans="1:23" ht="17.399999999999999" x14ac:dyDescent="0.3">
      <c r="A2" s="5" t="s">
        <v>26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</row>
    <row r="3" spans="1:23" ht="17.399999999999999" x14ac:dyDescent="0.3">
      <c r="A3" s="5" t="s">
        <v>27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  <c r="W3" s="6"/>
    </row>
    <row r="4" spans="1:23" ht="17.399999999999999" x14ac:dyDescent="0.3">
      <c r="A4" s="366" t="s">
        <v>1144</v>
      </c>
      <c r="B4" s="388">
        <v>1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5">
        <f t="shared" ref="V4:V12" si="0">SUM(B4:U4)</f>
        <v>1</v>
      </c>
      <c r="W4" s="364">
        <f t="shared" ref="W4:W12" si="1">COUNT(B4:U4)</f>
        <v>1</v>
      </c>
    </row>
    <row r="5" spans="1:23" ht="17.399999999999999" x14ac:dyDescent="0.3">
      <c r="A5" s="366" t="s">
        <v>3105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88">
        <v>5</v>
      </c>
      <c r="M5" s="364"/>
      <c r="N5" s="364"/>
      <c r="O5" s="364"/>
      <c r="P5" s="364"/>
      <c r="Q5" s="364"/>
      <c r="R5" s="364">
        <v>2</v>
      </c>
      <c r="S5" s="364"/>
      <c r="T5" s="364"/>
      <c r="U5" s="364"/>
      <c r="V5" s="363">
        <f t="shared" si="0"/>
        <v>7</v>
      </c>
      <c r="W5" s="360">
        <f t="shared" si="1"/>
        <v>2</v>
      </c>
    </row>
    <row r="6" spans="1:23" ht="17.399999999999999" x14ac:dyDescent="0.3">
      <c r="A6" s="366" t="s">
        <v>3106</v>
      </c>
      <c r="B6" s="364">
        <v>1</v>
      </c>
      <c r="C6" s="364"/>
      <c r="D6" s="388">
        <v>14</v>
      </c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3">
        <f t="shared" si="0"/>
        <v>15</v>
      </c>
      <c r="W6" s="360">
        <f t="shared" si="1"/>
        <v>2</v>
      </c>
    </row>
    <row r="7" spans="1:23" ht="30.75" customHeight="1" x14ac:dyDescent="0.3">
      <c r="A7" s="366" t="s">
        <v>3107</v>
      </c>
      <c r="B7" s="364"/>
      <c r="C7" s="364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364"/>
      <c r="R7" s="364"/>
      <c r="S7" s="364"/>
      <c r="T7" s="364"/>
      <c r="U7" s="364"/>
      <c r="V7" s="363">
        <f t="shared" si="0"/>
        <v>0</v>
      </c>
      <c r="W7" s="360">
        <f t="shared" si="1"/>
        <v>0</v>
      </c>
    </row>
    <row r="8" spans="1:23" ht="17.399999999999999" x14ac:dyDescent="0.3">
      <c r="A8" s="367" t="s">
        <v>3108</v>
      </c>
      <c r="B8" s="364"/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  <c r="S8" s="388">
        <v>22</v>
      </c>
      <c r="T8" s="364"/>
      <c r="U8" s="364">
        <v>3</v>
      </c>
      <c r="V8" s="363">
        <f t="shared" si="0"/>
        <v>25</v>
      </c>
      <c r="W8" s="360">
        <f t="shared" si="1"/>
        <v>2</v>
      </c>
    </row>
    <row r="9" spans="1:23" ht="17.399999999999999" x14ac:dyDescent="0.3">
      <c r="A9" s="368" t="s">
        <v>3109</v>
      </c>
      <c r="B9" s="360"/>
      <c r="C9" s="360"/>
      <c r="D9" s="360"/>
      <c r="E9" s="360"/>
      <c r="F9" s="361"/>
      <c r="G9" s="360"/>
      <c r="H9" s="360"/>
      <c r="I9" s="360"/>
      <c r="J9" s="360"/>
      <c r="K9" s="360"/>
      <c r="L9" s="362"/>
      <c r="M9" s="360"/>
      <c r="N9" s="360"/>
      <c r="O9" s="360"/>
      <c r="P9" s="360"/>
      <c r="Q9" s="360"/>
      <c r="R9" s="360"/>
      <c r="S9" s="360"/>
      <c r="T9" s="360"/>
      <c r="U9" s="360"/>
      <c r="V9" s="363">
        <f t="shared" si="0"/>
        <v>0</v>
      </c>
      <c r="W9" s="360">
        <f t="shared" si="1"/>
        <v>0</v>
      </c>
    </row>
    <row r="10" spans="1:23" ht="17.399999999999999" x14ac:dyDescent="0.3">
      <c r="A10" s="369" t="s">
        <v>3110</v>
      </c>
      <c r="B10" s="10"/>
      <c r="C10" s="10"/>
      <c r="D10" s="10"/>
      <c r="E10" s="350">
        <v>6</v>
      </c>
      <c r="F10" s="10"/>
      <c r="G10" s="10"/>
      <c r="H10" s="10"/>
      <c r="I10" s="10"/>
      <c r="J10" s="10"/>
      <c r="K10" s="10"/>
      <c r="L10" s="10"/>
      <c r="M10" s="10"/>
      <c r="N10" s="12"/>
      <c r="O10" s="10"/>
      <c r="P10" s="10"/>
      <c r="Q10" s="10"/>
      <c r="R10" s="10"/>
      <c r="S10" s="10"/>
      <c r="T10" s="10"/>
      <c r="U10" s="10"/>
      <c r="V10" s="15">
        <f t="shared" si="0"/>
        <v>6</v>
      </c>
      <c r="W10" s="10">
        <f t="shared" si="1"/>
        <v>1</v>
      </c>
    </row>
    <row r="11" spans="1:23" ht="17.399999999999999" x14ac:dyDescent="0.3">
      <c r="A11" s="369" t="s">
        <v>3111</v>
      </c>
      <c r="B11" s="10"/>
      <c r="C11" s="10">
        <v>4</v>
      </c>
      <c r="D11" s="10"/>
      <c r="E11" s="10"/>
      <c r="F11" s="10"/>
      <c r="G11" s="350">
        <v>28</v>
      </c>
      <c r="H11" s="10"/>
      <c r="I11" s="10">
        <v>1</v>
      </c>
      <c r="J11" s="10"/>
      <c r="K11" s="10"/>
      <c r="L11" s="10"/>
      <c r="M11" s="10"/>
      <c r="N11" s="10"/>
      <c r="O11" s="357"/>
      <c r="P11" s="10">
        <v>15</v>
      </c>
      <c r="Q11" s="10">
        <v>23</v>
      </c>
      <c r="R11" s="10"/>
      <c r="S11" s="10">
        <v>27</v>
      </c>
      <c r="T11" s="10"/>
      <c r="U11" s="10" t="s">
        <v>97</v>
      </c>
      <c r="V11" s="15">
        <f t="shared" si="0"/>
        <v>98</v>
      </c>
      <c r="W11" s="10">
        <f t="shared" si="1"/>
        <v>6</v>
      </c>
    </row>
    <row r="12" spans="1:23" ht="17.399999999999999" x14ac:dyDescent="0.3">
      <c r="A12" s="369" t="s">
        <v>3112</v>
      </c>
      <c r="B12" s="10"/>
      <c r="C12" s="12"/>
      <c r="D12" s="10"/>
      <c r="E12" s="10">
        <v>6</v>
      </c>
      <c r="F12" s="10"/>
      <c r="G12" s="10"/>
      <c r="H12" s="10"/>
      <c r="I12" s="10"/>
      <c r="J12" s="10"/>
      <c r="K12" s="10"/>
      <c r="L12" s="10"/>
      <c r="M12" s="10">
        <v>2</v>
      </c>
      <c r="N12" s="12"/>
      <c r="O12" s="10">
        <v>7</v>
      </c>
      <c r="P12" s="10"/>
      <c r="Q12" s="10"/>
      <c r="R12" s="10"/>
      <c r="S12" s="10"/>
      <c r="T12" s="350">
        <v>15</v>
      </c>
      <c r="U12" s="10"/>
      <c r="V12" s="15">
        <f t="shared" si="0"/>
        <v>30</v>
      </c>
      <c r="W12" s="10">
        <f t="shared" si="1"/>
        <v>4</v>
      </c>
    </row>
    <row r="13" spans="1:23" ht="17.399999999999999" x14ac:dyDescent="0.3">
      <c r="A13" s="5" t="s">
        <v>36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7"/>
      <c r="W13" s="6"/>
    </row>
    <row r="14" spans="1:23" ht="21" x14ac:dyDescent="0.4">
      <c r="A14" s="14" t="s">
        <v>3113</v>
      </c>
      <c r="B14" s="10"/>
      <c r="C14" s="10"/>
      <c r="D14" s="10"/>
      <c r="E14" s="10"/>
      <c r="F14" s="357"/>
      <c r="G14" s="10"/>
      <c r="H14" s="13"/>
      <c r="I14" s="10">
        <v>1</v>
      </c>
      <c r="J14" s="17"/>
      <c r="K14" s="10"/>
      <c r="L14" s="10"/>
      <c r="M14" s="10"/>
      <c r="N14" s="10"/>
      <c r="O14" s="10"/>
      <c r="P14" s="10"/>
      <c r="Q14" s="10"/>
      <c r="R14" s="350">
        <v>8</v>
      </c>
      <c r="S14" s="10"/>
      <c r="T14" s="10"/>
      <c r="U14" s="10">
        <v>3</v>
      </c>
      <c r="V14" s="15">
        <f>SUM(B14:U14)</f>
        <v>12</v>
      </c>
      <c r="W14" s="10">
        <f>COUNT(B14:U14)</f>
        <v>3</v>
      </c>
    </row>
    <row r="15" spans="1:23" ht="15.6" x14ac:dyDescent="0.3">
      <c r="A15" s="9" t="s">
        <v>3114</v>
      </c>
      <c r="B15" s="10"/>
      <c r="C15" s="10">
        <v>6</v>
      </c>
      <c r="D15" s="387">
        <v>40</v>
      </c>
      <c r="E15" s="10"/>
      <c r="F15" s="10"/>
      <c r="G15" s="10"/>
      <c r="H15" s="10"/>
      <c r="I15" s="10"/>
      <c r="J15" s="10"/>
      <c r="K15" s="10"/>
      <c r="L15" s="10"/>
      <c r="M15" s="10">
        <v>28</v>
      </c>
      <c r="N15" s="10"/>
      <c r="O15" s="10"/>
      <c r="P15" s="10"/>
      <c r="Q15" s="10"/>
      <c r="R15" s="10"/>
      <c r="S15" s="10"/>
      <c r="T15" s="10"/>
      <c r="U15" s="10"/>
      <c r="V15" s="15">
        <f>SUM(B15:U15)</f>
        <v>74</v>
      </c>
      <c r="W15" s="10">
        <f>COUNT(B15:U15)</f>
        <v>3</v>
      </c>
    </row>
    <row r="16" spans="1:23" ht="17.399999999999999" x14ac:dyDescent="0.3">
      <c r="A16" s="9" t="s">
        <v>3115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>
        <v>31</v>
      </c>
      <c r="P16" s="10">
        <v>35</v>
      </c>
      <c r="Q16" s="10"/>
      <c r="R16" s="350">
        <v>132</v>
      </c>
      <c r="S16" s="357"/>
      <c r="T16" s="10">
        <v>26</v>
      </c>
      <c r="U16" s="10"/>
      <c r="V16" s="15">
        <f>SUM(B16:U16)</f>
        <v>224</v>
      </c>
      <c r="W16" s="10">
        <f>COUNT(B16:U16)</f>
        <v>4</v>
      </c>
    </row>
    <row r="17" spans="1:23" ht="17.399999999999999" x14ac:dyDescent="0.3">
      <c r="A17" s="9" t="s">
        <v>3116</v>
      </c>
      <c r="B17" s="357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3"/>
      <c r="S17" s="10"/>
      <c r="T17" s="10"/>
      <c r="U17" s="10"/>
      <c r="V17" s="15">
        <f>SUM(B17:U17)</f>
        <v>0</v>
      </c>
      <c r="W17" s="10">
        <f>COUNT(B17:U17)</f>
        <v>0</v>
      </c>
    </row>
    <row r="18" spans="1:23" ht="17.399999999999999" x14ac:dyDescent="0.3">
      <c r="A18" s="9" t="s">
        <v>1090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>
        <v>12</v>
      </c>
      <c r="Q18" s="10"/>
      <c r="R18" s="10"/>
      <c r="S18" s="350">
        <v>17</v>
      </c>
      <c r="T18" s="10"/>
      <c r="U18" s="10"/>
      <c r="V18" s="15">
        <f>SUM(B18:U18)</f>
        <v>29</v>
      </c>
      <c r="W18" s="10">
        <f>COUNT(B18:U18)</f>
        <v>2</v>
      </c>
    </row>
    <row r="19" spans="1:23" ht="17.399999999999999" x14ac:dyDescent="0.3">
      <c r="A19" s="5" t="s">
        <v>51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7"/>
      <c r="W19" s="6"/>
    </row>
    <row r="20" spans="1:23" ht="17.399999999999999" x14ac:dyDescent="0.3">
      <c r="A20" s="366" t="s">
        <v>3117</v>
      </c>
      <c r="B20" s="378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2"/>
      <c r="P20" s="10"/>
      <c r="Q20" s="10"/>
      <c r="R20" s="10"/>
      <c r="S20" s="10"/>
      <c r="T20" s="10"/>
      <c r="U20" s="12"/>
      <c r="V20" s="15">
        <f>SUM(B20:U20)</f>
        <v>0</v>
      </c>
      <c r="W20" s="10">
        <f>COUNT(B20:U20)</f>
        <v>0</v>
      </c>
    </row>
    <row r="21" spans="1:23" ht="18" thickBot="1" x14ac:dyDescent="0.35">
      <c r="A21" s="408" t="s">
        <v>3118</v>
      </c>
      <c r="B21" s="10"/>
      <c r="C21" s="10"/>
      <c r="D21" s="10"/>
      <c r="E21" s="350">
        <v>6</v>
      </c>
      <c r="F21" s="10"/>
      <c r="G21" s="10"/>
      <c r="H21" s="13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2"/>
      <c r="U21" s="10"/>
      <c r="V21" s="15">
        <f>SUM(B21:U21)</f>
        <v>6</v>
      </c>
      <c r="W21" s="10">
        <f>COUNT(B21:U21)</f>
        <v>1</v>
      </c>
    </row>
    <row r="22" spans="1:23" ht="18" thickBot="1" x14ac:dyDescent="0.35">
      <c r="A22" s="24"/>
      <c r="B22" s="1" t="s">
        <v>3</v>
      </c>
      <c r="C22" s="2" t="s">
        <v>5</v>
      </c>
      <c r="D22" s="3" t="s">
        <v>9</v>
      </c>
      <c r="E22" s="2" t="s">
        <v>1277</v>
      </c>
      <c r="F22" s="3" t="s">
        <v>14</v>
      </c>
      <c r="G22" s="2" t="s">
        <v>4</v>
      </c>
      <c r="H22" s="3" t="s">
        <v>8</v>
      </c>
      <c r="I22" s="2" t="s">
        <v>24</v>
      </c>
      <c r="J22" s="3" t="s">
        <v>23</v>
      </c>
      <c r="K22" s="2" t="s">
        <v>21</v>
      </c>
      <c r="L22" s="3" t="s">
        <v>11</v>
      </c>
      <c r="M22" s="2" t="s">
        <v>3273</v>
      </c>
      <c r="N22" s="2" t="s">
        <v>0</v>
      </c>
      <c r="O22" s="3" t="s">
        <v>16</v>
      </c>
      <c r="P22" s="2" t="s">
        <v>10</v>
      </c>
      <c r="Q22" s="3" t="s">
        <v>6</v>
      </c>
      <c r="R22" s="2" t="s">
        <v>3272</v>
      </c>
      <c r="S22" s="3" t="s">
        <v>3096</v>
      </c>
      <c r="T22" s="2" t="s">
        <v>19</v>
      </c>
      <c r="U22" s="3" t="s">
        <v>17</v>
      </c>
      <c r="V22" s="4" t="s">
        <v>22</v>
      </c>
      <c r="W22" s="6"/>
    </row>
    <row r="23" spans="1:23" ht="17.399999999999999" x14ac:dyDescent="0.3">
      <c r="A23" s="5" t="s">
        <v>74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7"/>
      <c r="W23" s="6"/>
    </row>
    <row r="24" spans="1:23" ht="17.399999999999999" x14ac:dyDescent="0.3">
      <c r="A24" s="370" t="s">
        <v>3119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357"/>
      <c r="U24" s="10"/>
      <c r="V24" s="15">
        <f t="shared" ref="V24:V30" si="2">SUM(B24:U24)</f>
        <v>0</v>
      </c>
      <c r="W24" s="10">
        <f t="shared" ref="W24:W30" si="3">COUNT(B24:U24)</f>
        <v>0</v>
      </c>
    </row>
    <row r="25" spans="1:23" ht="17.399999999999999" x14ac:dyDescent="0.3">
      <c r="A25" s="370" t="s">
        <v>3120</v>
      </c>
      <c r="B25" s="12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357"/>
      <c r="S25" s="10"/>
      <c r="T25" s="10"/>
      <c r="U25" s="10"/>
      <c r="V25" s="15">
        <f t="shared" si="2"/>
        <v>0</v>
      </c>
      <c r="W25" s="10">
        <f t="shared" si="3"/>
        <v>0</v>
      </c>
    </row>
    <row r="26" spans="1:23" ht="17.399999999999999" x14ac:dyDescent="0.3">
      <c r="A26" s="370" t="s">
        <v>3121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2"/>
      <c r="Q26" s="10"/>
      <c r="R26" s="10"/>
      <c r="S26" s="10"/>
      <c r="T26" s="10"/>
      <c r="U26" s="10"/>
      <c r="V26" s="15">
        <f t="shared" si="2"/>
        <v>0</v>
      </c>
      <c r="W26" s="10">
        <f t="shared" si="3"/>
        <v>0</v>
      </c>
    </row>
    <row r="27" spans="1:23" ht="17.399999999999999" x14ac:dyDescent="0.3">
      <c r="A27" s="369" t="s">
        <v>94</v>
      </c>
      <c r="B27" s="10"/>
      <c r="C27" s="10"/>
      <c r="D27" s="357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5">
        <f t="shared" si="2"/>
        <v>0</v>
      </c>
      <c r="W27" s="10">
        <f t="shared" si="3"/>
        <v>0</v>
      </c>
    </row>
    <row r="28" spans="1:23" ht="17.399999999999999" x14ac:dyDescent="0.3">
      <c r="A28" s="369" t="s">
        <v>92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2"/>
      <c r="M28" s="10"/>
      <c r="N28" s="10"/>
      <c r="O28" s="10"/>
      <c r="P28" s="10"/>
      <c r="Q28" s="10"/>
      <c r="R28" s="10"/>
      <c r="S28" s="10"/>
      <c r="T28" s="10"/>
      <c r="U28" s="10"/>
      <c r="V28" s="15">
        <f t="shared" si="2"/>
        <v>0</v>
      </c>
      <c r="W28" s="10">
        <f t="shared" si="3"/>
        <v>0</v>
      </c>
    </row>
    <row r="29" spans="1:23" ht="17.399999999999999" x14ac:dyDescent="0.3">
      <c r="A29" s="369" t="s">
        <v>808</v>
      </c>
      <c r="B29" s="10"/>
      <c r="C29" s="10"/>
      <c r="D29" s="10"/>
      <c r="E29" s="350">
        <v>6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5">
        <f t="shared" si="2"/>
        <v>6</v>
      </c>
      <c r="W29" s="10">
        <f t="shared" si="3"/>
        <v>1</v>
      </c>
    </row>
    <row r="30" spans="1:23" ht="15.6" x14ac:dyDescent="0.3">
      <c r="A30" s="369" t="s">
        <v>100</v>
      </c>
      <c r="B30" s="10"/>
      <c r="C30" s="10"/>
      <c r="D30" s="10"/>
      <c r="E30" s="10"/>
      <c r="F30" s="10"/>
      <c r="G30" s="10"/>
      <c r="H30" s="13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5">
        <f t="shared" si="2"/>
        <v>0</v>
      </c>
      <c r="W30" s="10">
        <f t="shared" si="3"/>
        <v>0</v>
      </c>
    </row>
    <row r="31" spans="1:23" ht="17.399999999999999" x14ac:dyDescent="0.3">
      <c r="A31" s="5" t="s">
        <v>103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7"/>
      <c r="W31" s="6"/>
    </row>
    <row r="32" spans="1:23" ht="17.399999999999999" x14ac:dyDescent="0.3">
      <c r="A32" s="366" t="s">
        <v>3122</v>
      </c>
      <c r="B32" s="378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2"/>
      <c r="R32" s="10"/>
      <c r="S32" s="10"/>
      <c r="T32" s="10"/>
      <c r="U32" s="10"/>
      <c r="V32" s="15">
        <f t="shared" ref="V32:V39" si="4">SUM(B32:U32)</f>
        <v>0</v>
      </c>
      <c r="W32" s="10">
        <f t="shared" ref="W32:W39" si="5">COUNT(B32:U32)</f>
        <v>0</v>
      </c>
    </row>
    <row r="33" spans="1:23" ht="17.399999999999999" x14ac:dyDescent="0.3">
      <c r="A33" s="371" t="s">
        <v>114</v>
      </c>
      <c r="B33" s="10"/>
      <c r="C33" s="10"/>
      <c r="D33" s="10"/>
      <c r="E33" s="10"/>
      <c r="F33" s="10"/>
      <c r="G33" s="10"/>
      <c r="H33" s="10">
        <v>10</v>
      </c>
      <c r="I33" s="350">
        <v>20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2"/>
      <c r="U33" s="10"/>
      <c r="V33" s="15">
        <f t="shared" si="4"/>
        <v>30</v>
      </c>
      <c r="W33" s="10">
        <f t="shared" si="5"/>
        <v>2</v>
      </c>
    </row>
    <row r="34" spans="1:23" ht="17.399999999999999" x14ac:dyDescent="0.3">
      <c r="A34" s="371" t="s">
        <v>3123</v>
      </c>
      <c r="B34" s="10"/>
      <c r="C34" s="10"/>
      <c r="D34" s="10"/>
      <c r="E34" s="10"/>
      <c r="F34" s="10"/>
      <c r="G34" s="10"/>
      <c r="H34" s="13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2"/>
      <c r="U34" s="10"/>
      <c r="V34" s="15">
        <f>SUM(B34:U34)</f>
        <v>0</v>
      </c>
      <c r="W34" s="10">
        <f>COUNT(B34:U34)</f>
        <v>0</v>
      </c>
    </row>
    <row r="35" spans="1:23" ht="17.399999999999999" x14ac:dyDescent="0.3">
      <c r="A35" s="371" t="s">
        <v>105</v>
      </c>
      <c r="B35" s="10"/>
      <c r="C35" s="10"/>
      <c r="D35" s="10"/>
      <c r="E35" s="10"/>
      <c r="F35" s="10"/>
      <c r="G35" s="10"/>
      <c r="H35" s="13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2"/>
      <c r="U35" s="10"/>
      <c r="V35" s="15">
        <f>SUM(B35:U35)</f>
        <v>0</v>
      </c>
      <c r="W35" s="10">
        <f>COUNT(B35:U35)</f>
        <v>0</v>
      </c>
    </row>
    <row r="36" spans="1:23" ht="17.399999999999999" x14ac:dyDescent="0.3">
      <c r="A36" s="372" t="s">
        <v>3124</v>
      </c>
      <c r="B36" s="10"/>
      <c r="C36" s="12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5">
        <f t="shared" si="4"/>
        <v>0</v>
      </c>
      <c r="W36" s="10">
        <f t="shared" si="5"/>
        <v>0</v>
      </c>
    </row>
    <row r="37" spans="1:23" ht="17.399999999999999" x14ac:dyDescent="0.3">
      <c r="A37" s="372" t="s">
        <v>3125</v>
      </c>
      <c r="B37" s="10"/>
      <c r="C37" s="10"/>
      <c r="D37" s="10"/>
      <c r="E37" s="10"/>
      <c r="F37" s="10"/>
      <c r="G37" s="357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8"/>
      <c r="S37" s="10"/>
      <c r="T37" s="10"/>
      <c r="U37" s="10"/>
      <c r="V37" s="15">
        <f t="shared" si="4"/>
        <v>0</v>
      </c>
      <c r="W37" s="10">
        <f t="shared" si="5"/>
        <v>0</v>
      </c>
    </row>
    <row r="38" spans="1:23" ht="15.6" x14ac:dyDescent="0.3">
      <c r="A38" s="372" t="s">
        <v>161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3"/>
      <c r="O38" s="10"/>
      <c r="P38" s="10"/>
      <c r="Q38" s="10"/>
      <c r="R38" s="10"/>
      <c r="S38" s="10"/>
      <c r="T38" s="10"/>
      <c r="U38" s="10"/>
      <c r="V38" s="15">
        <f t="shared" si="4"/>
        <v>0</v>
      </c>
      <c r="W38" s="10">
        <f t="shared" si="5"/>
        <v>0</v>
      </c>
    </row>
    <row r="39" spans="1:23" ht="17.399999999999999" x14ac:dyDescent="0.3">
      <c r="A39" s="372" t="s">
        <v>1184</v>
      </c>
      <c r="B39" s="10"/>
      <c r="C39" s="13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357"/>
      <c r="Q39" s="10"/>
      <c r="R39" s="10"/>
      <c r="S39" s="10"/>
      <c r="T39" s="10"/>
      <c r="U39" s="10"/>
      <c r="V39" s="15">
        <f t="shared" si="4"/>
        <v>0</v>
      </c>
      <c r="W39" s="10">
        <f t="shared" si="5"/>
        <v>0</v>
      </c>
    </row>
    <row r="40" spans="1:23" ht="17.399999999999999" x14ac:dyDescent="0.3">
      <c r="A40" s="5" t="s">
        <v>123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7"/>
      <c r="W40" s="6"/>
    </row>
    <row r="41" spans="1:23" ht="17.399999999999999" x14ac:dyDescent="0.3">
      <c r="A41" s="14" t="s">
        <v>3126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357"/>
      <c r="P41" s="10"/>
      <c r="Q41" s="10"/>
      <c r="R41" s="10"/>
      <c r="S41" s="10"/>
      <c r="T41" s="10"/>
      <c r="U41" s="10"/>
      <c r="V41" s="15">
        <f>SUM(B41:U41)</f>
        <v>0</v>
      </c>
      <c r="W41" s="10">
        <f>COUNT(B41:U41)</f>
        <v>0</v>
      </c>
    </row>
    <row r="42" spans="1:23" ht="17.399999999999999" x14ac:dyDescent="0.3">
      <c r="A42" s="9" t="s">
        <v>3127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357"/>
      <c r="T42" s="12"/>
      <c r="U42" s="10"/>
      <c r="V42" s="15">
        <f>SUM(B42:U42)</f>
        <v>0</v>
      </c>
      <c r="W42" s="10">
        <f>COUNT(B42:U42)</f>
        <v>0</v>
      </c>
    </row>
    <row r="43" spans="1:23" ht="17.399999999999999" x14ac:dyDescent="0.3">
      <c r="A43" s="9" t="s">
        <v>1005</v>
      </c>
      <c r="B43" s="10"/>
      <c r="C43" s="10">
        <v>4</v>
      </c>
      <c r="D43" s="10"/>
      <c r="E43" s="10"/>
      <c r="F43" s="10"/>
      <c r="G43" s="10"/>
      <c r="H43" s="10"/>
      <c r="I43" s="10"/>
      <c r="J43" s="10"/>
      <c r="K43" s="10"/>
      <c r="L43" s="12"/>
      <c r="M43" s="357"/>
      <c r="N43" s="10"/>
      <c r="O43" s="10">
        <v>31</v>
      </c>
      <c r="P43" s="10"/>
      <c r="Q43" s="10"/>
      <c r="R43" s="10"/>
      <c r="S43" s="10"/>
      <c r="T43" s="350">
        <v>40</v>
      </c>
      <c r="U43" s="10"/>
      <c r="V43" s="15">
        <f>SUM(B43:U43)</f>
        <v>75</v>
      </c>
      <c r="W43" s="10">
        <f>COUNT(B43:U43)</f>
        <v>3</v>
      </c>
    </row>
    <row r="44" spans="1:23" ht="18" thickBot="1" x14ac:dyDescent="0.35">
      <c r="A44" s="9" t="s">
        <v>3128</v>
      </c>
      <c r="B44" s="10"/>
      <c r="C44" s="10"/>
      <c r="D44" s="10"/>
      <c r="E44" s="350">
        <v>6</v>
      </c>
      <c r="F44" s="13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2"/>
      <c r="R44" s="10"/>
      <c r="S44" s="10"/>
      <c r="T44" s="10"/>
      <c r="U44" s="10"/>
      <c r="V44" s="15">
        <f>SUM(B44:U44)</f>
        <v>6</v>
      </c>
      <c r="W44" s="10">
        <f>COUNT(B44:U44)</f>
        <v>1</v>
      </c>
    </row>
    <row r="45" spans="1:23" ht="18" thickBot="1" x14ac:dyDescent="0.35">
      <c r="A45" s="24"/>
      <c r="B45" s="1" t="s">
        <v>3</v>
      </c>
      <c r="C45" s="2" t="s">
        <v>5</v>
      </c>
      <c r="D45" s="3" t="s">
        <v>9</v>
      </c>
      <c r="E45" s="2" t="s">
        <v>1277</v>
      </c>
      <c r="F45" s="3" t="s">
        <v>14</v>
      </c>
      <c r="G45" s="2" t="s">
        <v>4</v>
      </c>
      <c r="H45" s="3" t="s">
        <v>8</v>
      </c>
      <c r="I45" s="2" t="s">
        <v>24</v>
      </c>
      <c r="J45" s="3" t="s">
        <v>23</v>
      </c>
      <c r="K45" s="2" t="s">
        <v>21</v>
      </c>
      <c r="L45" s="3" t="s">
        <v>11</v>
      </c>
      <c r="M45" s="2" t="s">
        <v>3273</v>
      </c>
      <c r="N45" s="2" t="s">
        <v>0</v>
      </c>
      <c r="O45" s="3" t="s">
        <v>16</v>
      </c>
      <c r="P45" s="2" t="s">
        <v>10</v>
      </c>
      <c r="Q45" s="3" t="s">
        <v>6</v>
      </c>
      <c r="R45" s="2" t="s">
        <v>3272</v>
      </c>
      <c r="S45" s="3" t="s">
        <v>3096</v>
      </c>
      <c r="T45" s="2" t="s">
        <v>19</v>
      </c>
      <c r="U45" s="3" t="s">
        <v>17</v>
      </c>
      <c r="V45" s="4" t="s">
        <v>22</v>
      </c>
      <c r="W45" s="6"/>
    </row>
    <row r="46" spans="1:23" ht="17.399999999999999" x14ac:dyDescent="0.3">
      <c r="A46" s="5" t="s">
        <v>138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7"/>
      <c r="W46" s="6"/>
    </row>
    <row r="47" spans="1:23" ht="17.399999999999999" x14ac:dyDescent="0.3">
      <c r="A47" s="370" t="s">
        <v>3129</v>
      </c>
      <c r="B47" s="10"/>
      <c r="C47" s="10"/>
      <c r="D47" s="10"/>
      <c r="E47" s="10"/>
      <c r="F47" s="10"/>
      <c r="G47" s="350">
        <v>4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5">
        <f t="shared" ref="V47:V59" si="6">SUM(B47:U47)</f>
        <v>4</v>
      </c>
      <c r="W47" s="10">
        <f t="shared" ref="W47:W59" si="7">COUNT(B47:U47)</f>
        <v>1</v>
      </c>
    </row>
    <row r="48" spans="1:23" ht="17.399999999999999" x14ac:dyDescent="0.3">
      <c r="A48" s="370" t="s">
        <v>140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2"/>
      <c r="V48" s="15">
        <f t="shared" si="6"/>
        <v>0</v>
      </c>
      <c r="W48" s="10">
        <f t="shared" si="7"/>
        <v>0</v>
      </c>
    </row>
    <row r="49" spans="1:23" ht="17.399999999999999" x14ac:dyDescent="0.3">
      <c r="A49" s="370" t="s">
        <v>3130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2"/>
      <c r="V49" s="15">
        <f>SUM(B49:U49)</f>
        <v>0</v>
      </c>
      <c r="W49" s="10">
        <f>COUNT(B49:U49)</f>
        <v>0</v>
      </c>
    </row>
    <row r="50" spans="1:23" ht="17.399999999999999" x14ac:dyDescent="0.3">
      <c r="A50" s="370" t="s">
        <v>144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2"/>
      <c r="V50" s="15">
        <f>SUM(B50:U50)</f>
        <v>0</v>
      </c>
      <c r="W50" s="10">
        <f>COUNT(B50:U50)</f>
        <v>0</v>
      </c>
    </row>
    <row r="51" spans="1:23" ht="17.399999999999999" x14ac:dyDescent="0.3">
      <c r="A51" s="370" t="s">
        <v>3131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2"/>
      <c r="V51" s="15">
        <f t="shared" si="6"/>
        <v>0</v>
      </c>
      <c r="W51" s="10">
        <f t="shared" si="7"/>
        <v>0</v>
      </c>
    </row>
    <row r="52" spans="1:23" ht="17.399999999999999" x14ac:dyDescent="0.3">
      <c r="A52" s="370" t="s">
        <v>3132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2"/>
      <c r="V52" s="15">
        <f t="shared" si="6"/>
        <v>0</v>
      </c>
      <c r="W52" s="10">
        <f t="shared" si="7"/>
        <v>0</v>
      </c>
    </row>
    <row r="53" spans="1:23" ht="17.399999999999999" x14ac:dyDescent="0.3">
      <c r="A53" s="369" t="s">
        <v>3133</v>
      </c>
      <c r="B53" s="10"/>
      <c r="C53" s="10"/>
      <c r="D53" s="10"/>
      <c r="E53" s="10"/>
      <c r="F53" s="10"/>
      <c r="G53" s="10"/>
      <c r="H53" s="10"/>
      <c r="I53" s="12"/>
      <c r="J53" s="10"/>
      <c r="K53" s="357"/>
      <c r="L53" s="10"/>
      <c r="M53" s="350">
        <v>7</v>
      </c>
      <c r="N53" s="10"/>
      <c r="O53" s="10"/>
      <c r="P53" s="10"/>
      <c r="Q53" s="10"/>
      <c r="R53" s="13"/>
      <c r="S53" s="10"/>
      <c r="T53" s="10"/>
      <c r="U53" s="10"/>
      <c r="V53" s="15">
        <f t="shared" si="6"/>
        <v>7</v>
      </c>
      <c r="W53" s="10">
        <f t="shared" si="7"/>
        <v>1</v>
      </c>
    </row>
    <row r="54" spans="1:23" ht="17.399999999999999" x14ac:dyDescent="0.3">
      <c r="A54" s="369" t="s">
        <v>3134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2"/>
      <c r="R54" s="10"/>
      <c r="S54" s="10"/>
      <c r="T54" s="10"/>
      <c r="U54" s="10"/>
      <c r="V54" s="15">
        <f t="shared" si="6"/>
        <v>0</v>
      </c>
      <c r="W54" s="10">
        <f t="shared" si="7"/>
        <v>0</v>
      </c>
    </row>
    <row r="55" spans="1:23" ht="17.399999999999999" x14ac:dyDescent="0.3">
      <c r="A55" s="369" t="s">
        <v>162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2"/>
      <c r="R55" s="10"/>
      <c r="S55" s="10"/>
      <c r="T55" s="10"/>
      <c r="U55" s="10"/>
      <c r="V55" s="15">
        <f t="shared" si="6"/>
        <v>0</v>
      </c>
      <c r="W55" s="10">
        <f t="shared" si="7"/>
        <v>0</v>
      </c>
    </row>
    <row r="56" spans="1:23" ht="17.399999999999999" x14ac:dyDescent="0.3">
      <c r="A56" s="369" t="s">
        <v>3135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2"/>
      <c r="R56" s="10"/>
      <c r="S56" s="10"/>
      <c r="T56" s="357"/>
      <c r="U56" s="10"/>
      <c r="V56" s="15">
        <f t="shared" si="6"/>
        <v>0</v>
      </c>
      <c r="W56" s="10">
        <f t="shared" si="7"/>
        <v>0</v>
      </c>
    </row>
    <row r="57" spans="1:23" ht="17.399999999999999" x14ac:dyDescent="0.3">
      <c r="A57" s="369" t="s">
        <v>204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2"/>
      <c r="R57" s="10"/>
      <c r="S57" s="10"/>
      <c r="T57" s="10"/>
      <c r="U57" s="10"/>
      <c r="V57" s="15">
        <f t="shared" si="6"/>
        <v>0</v>
      </c>
      <c r="W57" s="10">
        <f t="shared" si="7"/>
        <v>0</v>
      </c>
    </row>
    <row r="58" spans="1:23" ht="17.399999999999999" x14ac:dyDescent="0.3">
      <c r="A58" s="369" t="s">
        <v>3136</v>
      </c>
      <c r="B58" s="10"/>
      <c r="C58" s="10"/>
      <c r="D58" s="10"/>
      <c r="E58" s="10">
        <v>6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350">
        <v>12</v>
      </c>
      <c r="Q58" s="10">
        <v>6</v>
      </c>
      <c r="R58" s="10"/>
      <c r="S58" s="10"/>
      <c r="T58" s="10"/>
      <c r="U58" s="10"/>
      <c r="V58" s="15">
        <f t="shared" si="6"/>
        <v>24</v>
      </c>
      <c r="W58" s="10">
        <f t="shared" si="7"/>
        <v>3</v>
      </c>
    </row>
    <row r="59" spans="1:23" ht="17.399999999999999" x14ac:dyDescent="0.3">
      <c r="A59" s="369" t="s">
        <v>3137</v>
      </c>
      <c r="B59" s="10"/>
      <c r="C59" s="10"/>
      <c r="D59" s="10"/>
      <c r="E59" s="10"/>
      <c r="F59" s="10"/>
      <c r="G59" s="10"/>
      <c r="H59" s="10"/>
      <c r="I59" s="10"/>
      <c r="J59" s="10"/>
      <c r="K59" s="350">
        <v>8</v>
      </c>
      <c r="L59" s="10"/>
      <c r="M59" s="10"/>
      <c r="N59" s="10"/>
      <c r="O59" s="10"/>
      <c r="P59" s="10"/>
      <c r="Q59" s="12"/>
      <c r="R59" s="10"/>
      <c r="S59" s="10"/>
      <c r="T59" s="10"/>
      <c r="U59" s="10"/>
      <c r="V59" s="15">
        <f t="shared" si="6"/>
        <v>8</v>
      </c>
      <c r="W59" s="10">
        <f t="shared" si="7"/>
        <v>1</v>
      </c>
    </row>
    <row r="60" spans="1:23" ht="17.399999999999999" x14ac:dyDescent="0.3">
      <c r="A60" s="5" t="s">
        <v>163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7"/>
      <c r="W60" s="6"/>
    </row>
    <row r="61" spans="1:23" ht="15.6" x14ac:dyDescent="0.3">
      <c r="A61" s="370" t="s">
        <v>3138</v>
      </c>
      <c r="B61" s="10"/>
      <c r="C61" s="10"/>
      <c r="D61" s="13"/>
      <c r="E61" s="10"/>
      <c r="F61" s="10"/>
      <c r="G61" s="10"/>
      <c r="H61" s="13"/>
      <c r="I61" s="10"/>
      <c r="J61" s="15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5">
        <f t="shared" ref="V61:V67" si="8">SUM(B61:U61)</f>
        <v>0</v>
      </c>
      <c r="W61" s="10">
        <f t="shared" ref="W61:W67" si="9">COUNT(B61:U61)</f>
        <v>0</v>
      </c>
    </row>
    <row r="62" spans="1:23" ht="17.399999999999999" x14ac:dyDescent="0.3">
      <c r="A62" s="370" t="s">
        <v>3139</v>
      </c>
      <c r="B62" s="10"/>
      <c r="C62" s="10"/>
      <c r="D62" s="13"/>
      <c r="E62" s="10"/>
      <c r="F62" s="10"/>
      <c r="G62" s="10"/>
      <c r="H62" s="13"/>
      <c r="I62" s="10"/>
      <c r="J62" s="10">
        <v>5</v>
      </c>
      <c r="K62" s="10"/>
      <c r="L62" s="10">
        <v>8</v>
      </c>
      <c r="M62" s="10"/>
      <c r="N62" s="10"/>
      <c r="O62" s="10"/>
      <c r="P62" s="10"/>
      <c r="Q62" s="10"/>
      <c r="R62" s="10"/>
      <c r="S62" s="10"/>
      <c r="T62" s="10"/>
      <c r="U62" s="350">
        <v>64</v>
      </c>
      <c r="V62" s="15">
        <f>SUM(B62:U62)</f>
        <v>77</v>
      </c>
      <c r="W62" s="10">
        <f>COUNT(B62:U62)</f>
        <v>3</v>
      </c>
    </row>
    <row r="63" spans="1:23" ht="15.6" x14ac:dyDescent="0.3">
      <c r="A63" s="369" t="s">
        <v>997</v>
      </c>
      <c r="B63" s="10"/>
      <c r="C63" s="10"/>
      <c r="D63" s="13"/>
      <c r="E63" s="10"/>
      <c r="F63" s="10"/>
      <c r="G63" s="10"/>
      <c r="H63" s="13"/>
      <c r="I63" s="10"/>
      <c r="J63" s="15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5">
        <f>SUM(B63:U63)</f>
        <v>0</v>
      </c>
      <c r="W63" s="10">
        <f>COUNT(B63:U63)</f>
        <v>0</v>
      </c>
    </row>
    <row r="64" spans="1:23" ht="15.6" x14ac:dyDescent="0.3">
      <c r="A64" s="369" t="s">
        <v>1335</v>
      </c>
      <c r="B64" s="10"/>
      <c r="C64" s="10"/>
      <c r="D64" s="387">
        <v>9</v>
      </c>
      <c r="E64" s="10"/>
      <c r="F64" s="10"/>
      <c r="G64" s="10"/>
      <c r="H64" s="13"/>
      <c r="I64" s="10"/>
      <c r="J64" s="15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>
        <v>1</v>
      </c>
      <c r="V64" s="15">
        <f>SUM(B64:U64)</f>
        <v>10</v>
      </c>
      <c r="W64" s="10">
        <f>COUNT(B64:U64)</f>
        <v>2</v>
      </c>
    </row>
    <row r="65" spans="1:23" ht="17.399999999999999" x14ac:dyDescent="0.3">
      <c r="A65" s="369" t="s">
        <v>3140</v>
      </c>
      <c r="B65" s="10"/>
      <c r="C65" s="10">
        <v>4</v>
      </c>
      <c r="D65" s="13"/>
      <c r="E65" s="10"/>
      <c r="F65" s="10"/>
      <c r="G65" s="10"/>
      <c r="H65" s="13"/>
      <c r="I65" s="10">
        <v>1</v>
      </c>
      <c r="J65" s="15"/>
      <c r="K65" s="10"/>
      <c r="L65" s="10">
        <v>14</v>
      </c>
      <c r="M65" s="10"/>
      <c r="N65" s="10"/>
      <c r="O65" s="10"/>
      <c r="P65" s="10"/>
      <c r="Q65" s="10"/>
      <c r="R65" s="10"/>
      <c r="S65" s="10"/>
      <c r="T65" s="10"/>
      <c r="U65" s="350">
        <v>15</v>
      </c>
      <c r="V65" s="15">
        <f>SUM(B65:U65)</f>
        <v>34</v>
      </c>
      <c r="W65" s="10">
        <f>COUNT(B65:U65)</f>
        <v>4</v>
      </c>
    </row>
    <row r="66" spans="1:23" ht="15.6" x14ac:dyDescent="0.3">
      <c r="A66" s="369" t="s">
        <v>171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3"/>
      <c r="T66" s="10"/>
      <c r="U66" s="10"/>
      <c r="V66" s="15">
        <f t="shared" si="8"/>
        <v>0</v>
      </c>
      <c r="W66" s="10">
        <f t="shared" si="9"/>
        <v>0</v>
      </c>
    </row>
    <row r="67" spans="1:23" ht="17.399999999999999" x14ac:dyDescent="0.3">
      <c r="A67" s="369" t="s">
        <v>3141</v>
      </c>
      <c r="B67" s="10"/>
      <c r="C67" s="10"/>
      <c r="D67" s="10"/>
      <c r="E67" s="10"/>
      <c r="F67" s="10"/>
      <c r="G67" s="10">
        <v>2</v>
      </c>
      <c r="H67" s="10"/>
      <c r="I67" s="350">
        <v>56</v>
      </c>
      <c r="J67" s="10"/>
      <c r="K67" s="10"/>
      <c r="L67" s="26"/>
      <c r="M67" s="10"/>
      <c r="N67" s="12"/>
      <c r="O67" s="10"/>
      <c r="P67" s="10"/>
      <c r="Q67" s="10"/>
      <c r="R67" s="10"/>
      <c r="S67" s="357"/>
      <c r="T67" s="10">
        <v>22</v>
      </c>
      <c r="U67" s="10"/>
      <c r="V67" s="15">
        <f t="shared" si="8"/>
        <v>80</v>
      </c>
      <c r="W67" s="10">
        <f t="shared" si="9"/>
        <v>3</v>
      </c>
    </row>
    <row r="68" spans="1:23" ht="17.399999999999999" x14ac:dyDescent="0.3">
      <c r="A68" s="5" t="s">
        <v>176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7"/>
      <c r="W68" s="6"/>
    </row>
    <row r="69" spans="1:23" ht="17.399999999999999" x14ac:dyDescent="0.3">
      <c r="A69" s="366" t="s">
        <v>3142</v>
      </c>
      <c r="B69" s="378"/>
      <c r="C69" s="10"/>
      <c r="D69" s="10"/>
      <c r="E69" s="10"/>
      <c r="F69" s="10"/>
      <c r="G69" s="10"/>
      <c r="H69" s="10"/>
      <c r="I69" s="10"/>
      <c r="J69" s="12"/>
      <c r="K69" s="10"/>
      <c r="L69" s="10"/>
      <c r="M69" s="10"/>
      <c r="N69" s="10"/>
      <c r="O69" s="10"/>
      <c r="P69" s="10"/>
      <c r="Q69" s="350">
        <v>147</v>
      </c>
      <c r="R69" s="10"/>
      <c r="S69" s="10">
        <v>142</v>
      </c>
      <c r="T69" s="12"/>
      <c r="U69" s="10">
        <v>7</v>
      </c>
      <c r="V69" s="15">
        <f>SUM(B69:U69)</f>
        <v>296</v>
      </c>
      <c r="W69" s="10">
        <f>COUNT(B69:U69)</f>
        <v>3</v>
      </c>
    </row>
    <row r="70" spans="1:23" ht="17.399999999999999" x14ac:dyDescent="0.3">
      <c r="A70" s="373" t="s">
        <v>3143</v>
      </c>
      <c r="B70" s="10"/>
      <c r="C70" s="350">
        <v>7</v>
      </c>
      <c r="D70" s="10"/>
      <c r="E70" s="10"/>
      <c r="F70" s="10"/>
      <c r="G70" s="10"/>
      <c r="H70" s="10"/>
      <c r="I70" s="10"/>
      <c r="J70" s="12"/>
      <c r="K70" s="10"/>
      <c r="L70" s="10"/>
      <c r="M70" s="10"/>
      <c r="N70" s="10"/>
      <c r="O70" s="10"/>
      <c r="P70" s="10"/>
      <c r="Q70" s="10"/>
      <c r="R70" s="10"/>
      <c r="S70" s="10"/>
      <c r="T70" s="12"/>
      <c r="U70" s="10">
        <v>3</v>
      </c>
      <c r="V70" s="15">
        <f>SUM(B70:U70)</f>
        <v>10</v>
      </c>
      <c r="W70" s="10">
        <f>COUNT(B70:U70)</f>
        <v>2</v>
      </c>
    </row>
    <row r="71" spans="1:23" ht="17.399999999999999" x14ac:dyDescent="0.3">
      <c r="A71" s="373" t="s">
        <v>1045</v>
      </c>
      <c r="B71" s="10"/>
      <c r="C71" s="10"/>
      <c r="D71" s="10"/>
      <c r="E71" s="357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5">
        <f>SUM(B71:U71)</f>
        <v>0</v>
      </c>
      <c r="W71" s="10">
        <f>COUNT(B71:U71)</f>
        <v>0</v>
      </c>
    </row>
    <row r="72" spans="1:23" ht="17.399999999999999" x14ac:dyDescent="0.3">
      <c r="A72" s="373" t="s">
        <v>3144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2"/>
      <c r="R72" s="10"/>
      <c r="S72" s="10"/>
      <c r="T72" s="10"/>
      <c r="U72" s="10"/>
      <c r="V72" s="15">
        <f>SUM(B72:U72)</f>
        <v>0</v>
      </c>
      <c r="W72" s="10">
        <f>COUNT(B72:U72)</f>
        <v>0</v>
      </c>
    </row>
    <row r="73" spans="1:23" ht="17.399999999999999" x14ac:dyDescent="0.3">
      <c r="A73" s="373" t="s">
        <v>195</v>
      </c>
      <c r="B73" s="357"/>
      <c r="C73" s="10"/>
      <c r="D73" s="10"/>
      <c r="E73" s="10"/>
      <c r="F73" s="10"/>
      <c r="G73" s="10"/>
      <c r="H73" s="10"/>
      <c r="I73" s="10"/>
      <c r="J73" s="12"/>
      <c r="K73" s="10"/>
      <c r="L73" s="10"/>
      <c r="M73" s="10"/>
      <c r="N73" s="10"/>
      <c r="O73" s="10"/>
      <c r="P73" s="10"/>
      <c r="Q73" s="10"/>
      <c r="R73" s="10"/>
      <c r="S73" s="10"/>
      <c r="T73" s="12"/>
      <c r="U73" s="10"/>
      <c r="V73" s="15">
        <f>SUM(B73:U73)</f>
        <v>0</v>
      </c>
      <c r="W73" s="10">
        <f>COUNT(B73:U73)</f>
        <v>0</v>
      </c>
    </row>
    <row r="74" spans="1:23" ht="17.399999999999999" x14ac:dyDescent="0.3">
      <c r="A74" s="5" t="s">
        <v>200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7"/>
      <c r="W74" s="6"/>
    </row>
    <row r="75" spans="1:23" ht="15.6" x14ac:dyDescent="0.3">
      <c r="A75" s="366" t="s">
        <v>3145</v>
      </c>
      <c r="B75" s="378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3"/>
      <c r="U75" s="10"/>
      <c r="V75" s="15">
        <f>SUM(B75:U75)</f>
        <v>0</v>
      </c>
      <c r="W75" s="10">
        <f>COUNT(B75:U75)</f>
        <v>0</v>
      </c>
    </row>
    <row r="76" spans="1:23" ht="17.399999999999999" x14ac:dyDescent="0.3">
      <c r="A76" s="374" t="s">
        <v>1247</v>
      </c>
      <c r="B76" s="10"/>
      <c r="C76" s="350">
        <v>6</v>
      </c>
      <c r="D76" s="10"/>
      <c r="E76" s="10"/>
      <c r="F76" s="10"/>
      <c r="G76" s="10"/>
      <c r="H76" s="12"/>
      <c r="I76" s="10"/>
      <c r="J76" s="10"/>
      <c r="K76" s="10"/>
      <c r="L76" s="12"/>
      <c r="M76" s="10"/>
      <c r="N76" s="10"/>
      <c r="O76" s="10"/>
      <c r="P76" s="10"/>
      <c r="Q76" s="10"/>
      <c r="R76" s="10"/>
      <c r="S76" s="10"/>
      <c r="T76" s="10"/>
      <c r="U76" s="10"/>
      <c r="V76" s="15">
        <f>SUM(B76:U76)</f>
        <v>6</v>
      </c>
      <c r="W76" s="10">
        <f>COUNT(B76:U76)</f>
        <v>1</v>
      </c>
    </row>
    <row r="77" spans="1:23" ht="17.399999999999999" x14ac:dyDescent="0.3">
      <c r="A77" s="373" t="s">
        <v>3146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2"/>
      <c r="V77" s="15">
        <f>SUM(B77:U77)</f>
        <v>0</v>
      </c>
      <c r="W77" s="10">
        <f>COUNT(B77:U77)</f>
        <v>0</v>
      </c>
    </row>
    <row r="78" spans="1:23" ht="17.399999999999999" x14ac:dyDescent="0.3">
      <c r="A78" s="375" t="s">
        <v>281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3"/>
      <c r="U78" s="357"/>
      <c r="V78" s="15">
        <f>SUM(B78:U78)</f>
        <v>0</v>
      </c>
      <c r="W78" s="10">
        <f>COUNT(B78:U78)</f>
        <v>0</v>
      </c>
    </row>
    <row r="79" spans="1:23" ht="16.2" thickBot="1" x14ac:dyDescent="0.35">
      <c r="A79" s="375" t="s">
        <v>1147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3"/>
      <c r="U79" s="10"/>
      <c r="V79" s="15">
        <f>SUM(B79:U79)</f>
        <v>0</v>
      </c>
      <c r="W79" s="10">
        <f>COUNT(B79:U79)</f>
        <v>0</v>
      </c>
    </row>
    <row r="80" spans="1:23" ht="18" thickBot="1" x14ac:dyDescent="0.35">
      <c r="A80" s="24"/>
      <c r="B80" s="1" t="s">
        <v>3</v>
      </c>
      <c r="C80" s="2" t="s">
        <v>5</v>
      </c>
      <c r="D80" s="3" t="s">
        <v>9</v>
      </c>
      <c r="E80" s="2" t="s">
        <v>1277</v>
      </c>
      <c r="F80" s="3" t="s">
        <v>14</v>
      </c>
      <c r="G80" s="2" t="s">
        <v>4</v>
      </c>
      <c r="H80" s="3" t="s">
        <v>8</v>
      </c>
      <c r="I80" s="2" t="s">
        <v>24</v>
      </c>
      <c r="J80" s="3" t="s">
        <v>23</v>
      </c>
      <c r="K80" s="2" t="s">
        <v>21</v>
      </c>
      <c r="L80" s="3" t="s">
        <v>11</v>
      </c>
      <c r="M80" s="2" t="s">
        <v>3273</v>
      </c>
      <c r="N80" s="2" t="s">
        <v>0</v>
      </c>
      <c r="O80" s="3" t="s">
        <v>16</v>
      </c>
      <c r="P80" s="2" t="s">
        <v>10</v>
      </c>
      <c r="Q80" s="3" t="s">
        <v>6</v>
      </c>
      <c r="R80" s="2" t="s">
        <v>3272</v>
      </c>
      <c r="S80" s="3" t="s">
        <v>3096</v>
      </c>
      <c r="T80" s="2" t="s">
        <v>19</v>
      </c>
      <c r="U80" s="3" t="s">
        <v>17</v>
      </c>
      <c r="V80" s="4" t="s">
        <v>22</v>
      </c>
      <c r="W80" s="6"/>
    </row>
    <row r="81" spans="1:23" ht="17.399999999999999" x14ac:dyDescent="0.3">
      <c r="A81" s="5" t="s">
        <v>227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7"/>
      <c r="W81" s="6"/>
    </row>
    <row r="82" spans="1:23" ht="17.399999999999999" x14ac:dyDescent="0.3">
      <c r="A82" s="366" t="s">
        <v>839</v>
      </c>
      <c r="B82" s="378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357"/>
      <c r="V82" s="15">
        <f t="shared" ref="V82:V90" si="10">SUM(B82:U82)</f>
        <v>0</v>
      </c>
      <c r="W82" s="10">
        <f t="shared" ref="W82:W90" si="11">COUNT(B82:U82)</f>
        <v>0</v>
      </c>
    </row>
    <row r="83" spans="1:23" ht="17.399999999999999" x14ac:dyDescent="0.3">
      <c r="A83" s="373" t="s">
        <v>3147</v>
      </c>
      <c r="B83" s="10"/>
      <c r="C83" s="10"/>
      <c r="D83" s="10"/>
      <c r="E83" s="10"/>
      <c r="F83" s="10"/>
      <c r="G83" s="10"/>
      <c r="H83" s="10"/>
      <c r="I83" s="10"/>
      <c r="J83" s="10"/>
      <c r="K83" s="350">
        <v>62</v>
      </c>
      <c r="L83" s="10"/>
      <c r="M83" s="10"/>
      <c r="N83" s="10"/>
      <c r="O83" s="10">
        <v>10</v>
      </c>
      <c r="P83" s="10"/>
      <c r="Q83" s="10"/>
      <c r="R83" s="10"/>
      <c r="S83" s="10"/>
      <c r="T83" s="10"/>
      <c r="U83" s="357"/>
      <c r="V83" s="15">
        <f>SUM(B83:U83)</f>
        <v>72</v>
      </c>
      <c r="W83" s="10">
        <f>COUNT(B83:U83)</f>
        <v>2</v>
      </c>
    </row>
    <row r="84" spans="1:23" ht="17.399999999999999" x14ac:dyDescent="0.3">
      <c r="A84" s="373" t="s">
        <v>3148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357"/>
      <c r="V84" s="15">
        <f>SUM(B84:U84)</f>
        <v>0</v>
      </c>
      <c r="W84" s="10">
        <f>COUNT(B84:U84)</f>
        <v>0</v>
      </c>
    </row>
    <row r="85" spans="1:23" ht="17.399999999999999" x14ac:dyDescent="0.3">
      <c r="A85" s="373" t="s">
        <v>3149</v>
      </c>
      <c r="B85" s="10"/>
      <c r="C85" s="10"/>
      <c r="D85" s="10"/>
      <c r="E85" s="10"/>
      <c r="F85" s="10"/>
      <c r="G85" s="10"/>
      <c r="H85" s="10"/>
      <c r="I85" s="10"/>
      <c r="J85" s="10"/>
      <c r="K85" s="350">
        <v>61</v>
      </c>
      <c r="L85" s="10"/>
      <c r="M85" s="10"/>
      <c r="N85" s="10"/>
      <c r="O85" s="10"/>
      <c r="P85" s="10"/>
      <c r="Q85" s="10"/>
      <c r="R85" s="10"/>
      <c r="S85" s="10"/>
      <c r="T85" s="10"/>
      <c r="U85" s="357"/>
      <c r="V85" s="15">
        <f>SUM(B85:U85)</f>
        <v>61</v>
      </c>
      <c r="W85" s="10">
        <f>COUNT(B85:U85)</f>
        <v>1</v>
      </c>
    </row>
    <row r="86" spans="1:23" ht="17.399999999999999" x14ac:dyDescent="0.3">
      <c r="A86" s="373" t="s">
        <v>3150</v>
      </c>
      <c r="B86" s="10"/>
      <c r="C86" s="10"/>
      <c r="D86" s="10"/>
      <c r="E86" s="10"/>
      <c r="F86" s="10"/>
      <c r="G86" s="10"/>
      <c r="H86" s="12"/>
      <c r="I86" s="10"/>
      <c r="J86" s="10"/>
      <c r="K86" s="350">
        <v>2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5">
        <f t="shared" si="10"/>
        <v>2</v>
      </c>
      <c r="W86" s="10">
        <f t="shared" si="11"/>
        <v>1</v>
      </c>
    </row>
    <row r="87" spans="1:23" ht="17.399999999999999" x14ac:dyDescent="0.3">
      <c r="A87" s="373" t="s">
        <v>3151</v>
      </c>
      <c r="B87" s="10"/>
      <c r="C87" s="10"/>
      <c r="D87" s="10"/>
      <c r="E87" s="10"/>
      <c r="F87" s="10"/>
      <c r="G87" s="10"/>
      <c r="H87" s="10"/>
      <c r="I87" s="10"/>
      <c r="J87" s="10"/>
      <c r="K87" s="350">
        <v>2</v>
      </c>
      <c r="L87" s="10"/>
      <c r="M87" s="10"/>
      <c r="N87" s="10"/>
      <c r="O87" s="10"/>
      <c r="P87" s="10"/>
      <c r="Q87" s="12"/>
      <c r="R87" s="10"/>
      <c r="S87" s="10"/>
      <c r="T87" s="10"/>
      <c r="U87" s="357"/>
      <c r="V87" s="15">
        <f t="shared" si="10"/>
        <v>2</v>
      </c>
      <c r="W87" s="10">
        <f t="shared" si="11"/>
        <v>1</v>
      </c>
    </row>
    <row r="88" spans="1:23" ht="17.399999999999999" x14ac:dyDescent="0.3">
      <c r="A88" s="375" t="s">
        <v>3152</v>
      </c>
      <c r="B88" s="10"/>
      <c r="C88" s="10"/>
      <c r="D88" s="10"/>
      <c r="E88" s="10"/>
      <c r="F88" s="10"/>
      <c r="G88" s="357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3"/>
      <c r="V88" s="15">
        <f t="shared" si="10"/>
        <v>0</v>
      </c>
      <c r="W88" s="10">
        <f t="shared" si="11"/>
        <v>0</v>
      </c>
    </row>
    <row r="89" spans="1:23" ht="17.399999999999999" x14ac:dyDescent="0.3">
      <c r="A89" s="375" t="s">
        <v>3153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2"/>
      <c r="T89" s="10"/>
      <c r="U89" s="357"/>
      <c r="V89" s="15">
        <f t="shared" si="10"/>
        <v>0</v>
      </c>
      <c r="W89" s="10">
        <f t="shared" si="11"/>
        <v>0</v>
      </c>
    </row>
    <row r="90" spans="1:23" ht="17.399999999999999" x14ac:dyDescent="0.3">
      <c r="A90" s="383" t="s">
        <v>3154</v>
      </c>
      <c r="B90" s="409"/>
      <c r="C90" s="10"/>
      <c r="D90" s="10"/>
      <c r="E90" s="10"/>
      <c r="F90" s="10"/>
      <c r="G90" s="10"/>
      <c r="H90" s="10"/>
      <c r="I90" s="10"/>
      <c r="J90" s="10"/>
      <c r="K90" s="350">
        <v>8</v>
      </c>
      <c r="L90" s="10"/>
      <c r="M90" s="10"/>
      <c r="N90" s="10"/>
      <c r="O90" s="10"/>
      <c r="P90" s="10"/>
      <c r="Q90" s="10"/>
      <c r="R90" s="10"/>
      <c r="S90" s="12"/>
      <c r="T90" s="10"/>
      <c r="U90" s="13"/>
      <c r="V90" s="15">
        <f t="shared" si="10"/>
        <v>8</v>
      </c>
      <c r="W90" s="10">
        <f t="shared" si="11"/>
        <v>1</v>
      </c>
    </row>
    <row r="91" spans="1:23" ht="17.399999999999999" x14ac:dyDescent="0.3">
      <c r="A91" s="5" t="s">
        <v>248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7"/>
      <c r="W91" s="6"/>
    </row>
    <row r="92" spans="1:23" ht="17.399999999999999" x14ac:dyDescent="0.3">
      <c r="A92" s="366" t="s">
        <v>3155</v>
      </c>
      <c r="B92" s="378"/>
      <c r="C92" s="10">
        <v>6</v>
      </c>
      <c r="D92" s="10"/>
      <c r="E92" s="10"/>
      <c r="F92" s="13"/>
      <c r="G92" s="10">
        <v>4</v>
      </c>
      <c r="H92" s="350">
        <v>16</v>
      </c>
      <c r="I92" s="10"/>
      <c r="J92" s="10"/>
      <c r="K92" s="10"/>
      <c r="L92" s="10"/>
      <c r="M92" s="10"/>
      <c r="N92" s="10"/>
      <c r="O92" s="10"/>
      <c r="P92" s="357"/>
      <c r="Q92" s="10"/>
      <c r="R92" s="10"/>
      <c r="S92" s="10"/>
      <c r="T92" s="10">
        <v>16</v>
      </c>
      <c r="U92" s="10"/>
      <c r="V92" s="15">
        <f>SUM(B92:U92)</f>
        <v>42</v>
      </c>
      <c r="W92" s="10">
        <f>COUNT(B92:U92)</f>
        <v>4</v>
      </c>
    </row>
    <row r="93" spans="1:23" ht="17.399999999999999" x14ac:dyDescent="0.3">
      <c r="A93" s="373" t="s">
        <v>3156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2"/>
      <c r="P93" s="10"/>
      <c r="Q93" s="10"/>
      <c r="R93" s="10"/>
      <c r="S93" s="10"/>
      <c r="T93" s="10"/>
      <c r="U93" s="10"/>
      <c r="V93" s="15">
        <f>SUM(B93:U93)</f>
        <v>0</v>
      </c>
      <c r="W93" s="10">
        <f>COUNT(B93:U93)</f>
        <v>0</v>
      </c>
    </row>
    <row r="94" spans="1:23" ht="17.399999999999999" x14ac:dyDescent="0.3">
      <c r="A94" s="375" t="s">
        <v>3157</v>
      </c>
      <c r="B94" s="10"/>
      <c r="C94" s="10"/>
      <c r="D94" s="10"/>
      <c r="E94" s="10"/>
      <c r="F94" s="10"/>
      <c r="G94" s="357"/>
      <c r="H94" s="10">
        <v>40</v>
      </c>
      <c r="I94" s="13"/>
      <c r="J94" s="10"/>
      <c r="K94" s="10"/>
      <c r="L94" s="10"/>
      <c r="M94" s="10"/>
      <c r="N94" s="10"/>
      <c r="O94" s="10">
        <v>31</v>
      </c>
      <c r="P94" s="10"/>
      <c r="Q94" s="10"/>
      <c r="R94" s="350">
        <v>71</v>
      </c>
      <c r="S94" s="10"/>
      <c r="T94" s="10">
        <v>26</v>
      </c>
      <c r="U94" s="10"/>
      <c r="V94" s="15">
        <f>SUM(B94:U94)</f>
        <v>168</v>
      </c>
      <c r="W94" s="10">
        <f>COUNT(B94:U94)</f>
        <v>4</v>
      </c>
    </row>
    <row r="95" spans="1:23" ht="17.399999999999999" x14ac:dyDescent="0.3">
      <c r="A95" s="375" t="s">
        <v>3158</v>
      </c>
      <c r="B95" s="10"/>
      <c r="C95" s="10"/>
      <c r="D95" s="10"/>
      <c r="E95" s="10">
        <v>6</v>
      </c>
      <c r="F95" s="10"/>
      <c r="G95" s="10"/>
      <c r="H95" s="10"/>
      <c r="I95" s="357"/>
      <c r="J95" s="10"/>
      <c r="K95" s="10"/>
      <c r="L95" s="350">
        <v>28</v>
      </c>
      <c r="M95" s="10"/>
      <c r="N95" s="10"/>
      <c r="O95" s="10">
        <v>17</v>
      </c>
      <c r="P95" s="10"/>
      <c r="Q95" s="10"/>
      <c r="R95" s="10"/>
      <c r="S95" s="10"/>
      <c r="T95" s="13"/>
      <c r="U95" s="10"/>
      <c r="V95" s="15">
        <f>SUM(B95:U95)</f>
        <v>51</v>
      </c>
      <c r="W95" s="10">
        <f>COUNT(B95:U95)</f>
        <v>3</v>
      </c>
    </row>
    <row r="96" spans="1:23" ht="17.399999999999999" x14ac:dyDescent="0.3">
      <c r="A96" s="5" t="s">
        <v>276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7"/>
      <c r="W96" s="6"/>
    </row>
    <row r="97" spans="1:23" ht="17.399999999999999" x14ac:dyDescent="0.3">
      <c r="A97" s="379" t="s">
        <v>3159</v>
      </c>
      <c r="B97" s="10"/>
      <c r="C97" s="12"/>
      <c r="D97" s="10"/>
      <c r="E97" s="10"/>
      <c r="F97" s="10"/>
      <c r="G97" s="10"/>
      <c r="H97" s="350">
        <v>7</v>
      </c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>
        <v>6</v>
      </c>
      <c r="T97" s="10"/>
      <c r="U97" s="10"/>
      <c r="V97" s="15">
        <f t="shared" ref="V97:V105" si="12">SUM(B97:U97)</f>
        <v>13</v>
      </c>
      <c r="W97" s="10">
        <f t="shared" ref="W97:W105" si="13">COUNT(B97:U97)</f>
        <v>2</v>
      </c>
    </row>
    <row r="98" spans="1:23" ht="17.399999999999999" x14ac:dyDescent="0.3">
      <c r="A98" s="380" t="s">
        <v>3160</v>
      </c>
      <c r="B98" s="10"/>
      <c r="C98" s="10"/>
      <c r="D98" s="386">
        <v>18</v>
      </c>
      <c r="E98" s="10"/>
      <c r="F98" s="10"/>
      <c r="G98" s="10"/>
      <c r="H98" s="10"/>
      <c r="I98" s="10"/>
      <c r="J98" s="10"/>
      <c r="K98" s="357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5">
        <f t="shared" si="12"/>
        <v>18</v>
      </c>
      <c r="W98" s="10">
        <f t="shared" si="13"/>
        <v>1</v>
      </c>
    </row>
    <row r="99" spans="1:23" ht="15.6" x14ac:dyDescent="0.3">
      <c r="A99" s="380" t="s">
        <v>3161</v>
      </c>
      <c r="B99" s="376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5">
        <f t="shared" si="12"/>
        <v>0</v>
      </c>
      <c r="W99" s="10">
        <f t="shared" si="13"/>
        <v>0</v>
      </c>
    </row>
    <row r="100" spans="1:23" ht="17.399999999999999" x14ac:dyDescent="0.3">
      <c r="A100" s="380" t="s">
        <v>3162</v>
      </c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358"/>
      <c r="P100" s="10"/>
      <c r="Q100" s="10"/>
      <c r="R100" s="10"/>
      <c r="S100" s="10"/>
      <c r="T100" s="10"/>
      <c r="U100" s="350">
        <v>94</v>
      </c>
      <c r="V100" s="15">
        <f t="shared" si="12"/>
        <v>94</v>
      </c>
      <c r="W100" s="10">
        <f t="shared" si="13"/>
        <v>1</v>
      </c>
    </row>
    <row r="101" spans="1:23" ht="17.399999999999999" x14ac:dyDescent="0.3">
      <c r="A101" s="380" t="s">
        <v>3163</v>
      </c>
      <c r="B101" s="10"/>
      <c r="C101" s="10"/>
      <c r="D101" s="350">
        <v>6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2"/>
      <c r="O101" s="10"/>
      <c r="P101" s="10"/>
      <c r="Q101" s="10"/>
      <c r="R101" s="10"/>
      <c r="S101" s="10"/>
      <c r="T101" s="10"/>
      <c r="U101" s="10"/>
      <c r="V101" s="15">
        <f t="shared" si="12"/>
        <v>6</v>
      </c>
      <c r="W101" s="10">
        <f t="shared" si="13"/>
        <v>1</v>
      </c>
    </row>
    <row r="102" spans="1:23" ht="17.399999999999999" x14ac:dyDescent="0.3">
      <c r="A102" s="381" t="s">
        <v>3164</v>
      </c>
      <c r="B102" s="10"/>
      <c r="C102" s="10">
        <v>4</v>
      </c>
      <c r="D102" s="10"/>
      <c r="E102" s="10"/>
      <c r="F102" s="10"/>
      <c r="G102" s="10">
        <v>1</v>
      </c>
      <c r="H102" s="10"/>
      <c r="I102" s="10"/>
      <c r="J102" s="10">
        <v>80</v>
      </c>
      <c r="K102" s="10"/>
      <c r="L102" s="357"/>
      <c r="M102" s="10"/>
      <c r="N102" s="350">
        <v>85</v>
      </c>
      <c r="O102" s="10"/>
      <c r="P102" s="10"/>
      <c r="Q102" s="10">
        <v>39</v>
      </c>
      <c r="R102" s="10"/>
      <c r="S102" s="13"/>
      <c r="T102" s="10">
        <v>12</v>
      </c>
      <c r="U102" s="10"/>
      <c r="V102" s="15">
        <f t="shared" si="12"/>
        <v>221</v>
      </c>
      <c r="W102" s="10">
        <f t="shared" si="13"/>
        <v>6</v>
      </c>
    </row>
    <row r="103" spans="1:23" ht="17.399999999999999" x14ac:dyDescent="0.3">
      <c r="A103" s="381" t="s">
        <v>3165</v>
      </c>
      <c r="B103" s="10"/>
      <c r="C103" s="10"/>
      <c r="D103" s="13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357"/>
      <c r="S103" s="10"/>
      <c r="T103" s="10"/>
      <c r="U103" s="10"/>
      <c r="V103" s="15">
        <f t="shared" si="12"/>
        <v>0</v>
      </c>
      <c r="W103" s="10">
        <f t="shared" si="13"/>
        <v>0</v>
      </c>
    </row>
    <row r="104" spans="1:23" ht="15.6" x14ac:dyDescent="0.3">
      <c r="A104" s="381" t="s">
        <v>3166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5">
        <f t="shared" si="12"/>
        <v>0</v>
      </c>
      <c r="W104" s="10">
        <f t="shared" si="13"/>
        <v>0</v>
      </c>
    </row>
    <row r="105" spans="1:23" ht="16.2" thickBot="1" x14ac:dyDescent="0.35">
      <c r="A105" s="382" t="s">
        <v>3167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5">
        <f t="shared" si="12"/>
        <v>0</v>
      </c>
      <c r="W105" s="10">
        <f t="shared" si="13"/>
        <v>0</v>
      </c>
    </row>
    <row r="106" spans="1:23" ht="18" thickBot="1" x14ac:dyDescent="0.35">
      <c r="A106" s="28"/>
      <c r="B106" s="1" t="s">
        <v>3</v>
      </c>
      <c r="C106" s="2" t="s">
        <v>5</v>
      </c>
      <c r="D106" s="3" t="s">
        <v>9</v>
      </c>
      <c r="E106" s="2" t="s">
        <v>1277</v>
      </c>
      <c r="F106" s="3" t="s">
        <v>14</v>
      </c>
      <c r="G106" s="2" t="s">
        <v>4</v>
      </c>
      <c r="H106" s="3" t="s">
        <v>8</v>
      </c>
      <c r="I106" s="2" t="s">
        <v>24</v>
      </c>
      <c r="J106" s="3" t="s">
        <v>23</v>
      </c>
      <c r="K106" s="2" t="s">
        <v>21</v>
      </c>
      <c r="L106" s="3" t="s">
        <v>11</v>
      </c>
      <c r="M106" s="2" t="s">
        <v>3273</v>
      </c>
      <c r="N106" s="2" t="s">
        <v>0</v>
      </c>
      <c r="O106" s="3" t="s">
        <v>16</v>
      </c>
      <c r="P106" s="2" t="s">
        <v>10</v>
      </c>
      <c r="Q106" s="3" t="s">
        <v>6</v>
      </c>
      <c r="R106" s="2" t="s">
        <v>3272</v>
      </c>
      <c r="S106" s="3" t="s">
        <v>3096</v>
      </c>
      <c r="T106" s="2" t="s">
        <v>19</v>
      </c>
      <c r="U106" s="3" t="s">
        <v>17</v>
      </c>
      <c r="V106" s="4" t="s">
        <v>22</v>
      </c>
      <c r="W106" s="6"/>
    </row>
    <row r="107" spans="1:23" ht="17.399999999999999" x14ac:dyDescent="0.3">
      <c r="A107" s="5" t="s">
        <v>311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7"/>
      <c r="W107" s="6"/>
    </row>
    <row r="108" spans="1:23" ht="17.399999999999999" x14ac:dyDescent="0.3">
      <c r="A108" s="366" t="s">
        <v>319</v>
      </c>
      <c r="B108" s="377"/>
      <c r="C108" s="378"/>
      <c r="D108" s="10"/>
      <c r="E108" s="10"/>
      <c r="F108" s="10"/>
      <c r="G108" s="10"/>
      <c r="H108" s="10"/>
      <c r="I108" s="12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5">
        <f t="shared" ref="V108:V118" si="14">SUM(B108:U108)</f>
        <v>0</v>
      </c>
      <c r="W108" s="10">
        <f t="shared" ref="W108:W118" si="15">COUNT(B108:U108)</f>
        <v>0</v>
      </c>
    </row>
    <row r="109" spans="1:23" ht="17.399999999999999" x14ac:dyDescent="0.3">
      <c r="A109" s="373" t="s">
        <v>3168</v>
      </c>
      <c r="B109" s="377"/>
      <c r="C109" s="378"/>
      <c r="D109" s="10"/>
      <c r="E109" s="10"/>
      <c r="F109" s="10"/>
      <c r="G109" s="10"/>
      <c r="H109" s="10"/>
      <c r="I109" s="12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5">
        <f>SUM(B109:U109)</f>
        <v>0</v>
      </c>
      <c r="W109" s="10">
        <f>COUNT(B109:U109)</f>
        <v>0</v>
      </c>
    </row>
    <row r="110" spans="1:23" ht="17.399999999999999" x14ac:dyDescent="0.3">
      <c r="A110" s="373" t="s">
        <v>3169</v>
      </c>
      <c r="B110" s="364"/>
      <c r="C110" s="378"/>
      <c r="D110" s="10"/>
      <c r="E110" s="10"/>
      <c r="F110" s="10"/>
      <c r="G110" s="10"/>
      <c r="H110" s="10"/>
      <c r="I110" s="12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5">
        <f t="shared" si="14"/>
        <v>0</v>
      </c>
      <c r="W110" s="10">
        <f t="shared" si="15"/>
        <v>0</v>
      </c>
    </row>
    <row r="111" spans="1:23" ht="17.399999999999999" x14ac:dyDescent="0.3">
      <c r="A111" s="373" t="s">
        <v>3170</v>
      </c>
      <c r="B111" s="360"/>
      <c r="C111" s="10"/>
      <c r="D111" s="10"/>
      <c r="E111" s="10"/>
      <c r="F111" s="10"/>
      <c r="G111" s="10"/>
      <c r="H111" s="10"/>
      <c r="I111" s="12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5">
        <f t="shared" si="14"/>
        <v>0</v>
      </c>
      <c r="W111" s="10">
        <f t="shared" si="15"/>
        <v>0</v>
      </c>
    </row>
    <row r="112" spans="1:23" ht="17.399999999999999" x14ac:dyDescent="0.3">
      <c r="A112" s="373" t="s">
        <v>324</v>
      </c>
      <c r="B112" s="10"/>
      <c r="C112" s="10"/>
      <c r="D112" s="10"/>
      <c r="E112" s="10"/>
      <c r="F112" s="10"/>
      <c r="G112" s="10"/>
      <c r="H112" s="10"/>
      <c r="I112" s="12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5">
        <f t="shared" si="14"/>
        <v>0</v>
      </c>
      <c r="W112" s="10">
        <f t="shared" si="15"/>
        <v>0</v>
      </c>
    </row>
    <row r="113" spans="1:23" ht="17.399999999999999" x14ac:dyDescent="0.3">
      <c r="A113" s="373" t="s">
        <v>1441</v>
      </c>
      <c r="B113" s="10"/>
      <c r="C113" s="10"/>
      <c r="D113" s="10"/>
      <c r="E113" s="10"/>
      <c r="F113" s="10"/>
      <c r="G113" s="10"/>
      <c r="H113" s="10"/>
      <c r="I113" s="12"/>
      <c r="J113" s="10"/>
      <c r="K113" s="10"/>
      <c r="L113" s="10"/>
      <c r="M113" s="357"/>
      <c r="N113" s="10"/>
      <c r="O113" s="10"/>
      <c r="P113" s="10"/>
      <c r="Q113" s="10"/>
      <c r="R113" s="10"/>
      <c r="S113" s="10"/>
      <c r="T113" s="10"/>
      <c r="U113" s="10"/>
      <c r="V113" s="15">
        <f t="shared" si="14"/>
        <v>0</v>
      </c>
      <c r="W113" s="10">
        <f t="shared" si="15"/>
        <v>0</v>
      </c>
    </row>
    <row r="114" spans="1:23" ht="17.399999999999999" x14ac:dyDescent="0.3">
      <c r="A114" s="373" t="s">
        <v>1178</v>
      </c>
      <c r="B114" s="10"/>
      <c r="C114" s="10"/>
      <c r="D114" s="10"/>
      <c r="E114" s="10"/>
      <c r="F114" s="10"/>
      <c r="G114" s="350">
        <v>2</v>
      </c>
      <c r="H114" s="10"/>
      <c r="I114" s="10"/>
      <c r="J114" s="10"/>
      <c r="K114" s="357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5">
        <f t="shared" si="14"/>
        <v>2</v>
      </c>
      <c r="W114" s="10">
        <f t="shared" si="15"/>
        <v>1</v>
      </c>
    </row>
    <row r="115" spans="1:23" ht="15.6" x14ac:dyDescent="0.3">
      <c r="A115" s="373" t="s">
        <v>3171</v>
      </c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5">
        <f t="shared" si="14"/>
        <v>0</v>
      </c>
      <c r="W115" s="10">
        <f t="shared" si="15"/>
        <v>0</v>
      </c>
    </row>
    <row r="116" spans="1:23" ht="17.399999999999999" x14ac:dyDescent="0.3">
      <c r="A116" s="375" t="s">
        <v>3172</v>
      </c>
      <c r="B116" s="10"/>
      <c r="C116" s="12"/>
      <c r="D116" s="10"/>
      <c r="E116" s="10"/>
      <c r="F116" s="10"/>
      <c r="G116" s="10"/>
      <c r="H116" s="10"/>
      <c r="I116" s="10"/>
      <c r="J116" s="10"/>
      <c r="K116" s="13"/>
      <c r="L116" s="10"/>
      <c r="M116" s="357"/>
      <c r="N116" s="10"/>
      <c r="O116" s="10"/>
      <c r="P116" s="10"/>
      <c r="Q116" s="10"/>
      <c r="R116" s="10"/>
      <c r="S116" s="10"/>
      <c r="T116" s="10"/>
      <c r="U116" s="10"/>
      <c r="V116" s="15">
        <f t="shared" si="14"/>
        <v>0</v>
      </c>
      <c r="W116" s="10">
        <f t="shared" si="15"/>
        <v>0</v>
      </c>
    </row>
    <row r="117" spans="1:23" ht="17.399999999999999" x14ac:dyDescent="0.3">
      <c r="A117" s="375" t="s">
        <v>3173</v>
      </c>
      <c r="B117" s="10"/>
      <c r="C117" s="12"/>
      <c r="D117" s="10"/>
      <c r="E117" s="10"/>
      <c r="F117" s="10"/>
      <c r="G117" s="10"/>
      <c r="H117" s="10"/>
      <c r="I117" s="10"/>
      <c r="J117" s="10"/>
      <c r="K117" s="13"/>
      <c r="L117" s="10"/>
      <c r="M117" s="10"/>
      <c r="N117" s="357"/>
      <c r="O117" s="10"/>
      <c r="P117" s="10"/>
      <c r="Q117" s="10"/>
      <c r="R117" s="10"/>
      <c r="S117" s="10"/>
      <c r="T117" s="10"/>
      <c r="U117" s="10"/>
      <c r="V117" s="15">
        <f t="shared" si="14"/>
        <v>0</v>
      </c>
      <c r="W117" s="10">
        <f t="shared" si="15"/>
        <v>0</v>
      </c>
    </row>
    <row r="118" spans="1:23" ht="17.399999999999999" x14ac:dyDescent="0.3">
      <c r="A118" s="383" t="s">
        <v>3174</v>
      </c>
      <c r="B118" s="378"/>
      <c r="C118" s="357"/>
      <c r="D118" s="10"/>
      <c r="E118" s="10"/>
      <c r="F118" s="10"/>
      <c r="G118" s="10"/>
      <c r="H118" s="10"/>
      <c r="I118" s="10"/>
      <c r="J118" s="10"/>
      <c r="K118" s="15">
        <v>3</v>
      </c>
      <c r="L118" s="10"/>
      <c r="M118" s="10"/>
      <c r="N118" s="350">
        <v>16</v>
      </c>
      <c r="O118" s="10"/>
      <c r="P118" s="10"/>
      <c r="Q118" s="10"/>
      <c r="R118" s="10"/>
      <c r="S118" s="10"/>
      <c r="T118" s="10"/>
      <c r="U118" s="10"/>
      <c r="V118" s="15">
        <f t="shared" si="14"/>
        <v>19</v>
      </c>
      <c r="W118" s="10">
        <f t="shared" si="15"/>
        <v>2</v>
      </c>
    </row>
    <row r="119" spans="1:23" ht="17.399999999999999" x14ac:dyDescent="0.3">
      <c r="A119" s="5" t="s">
        <v>342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7"/>
      <c r="W119" s="6"/>
    </row>
    <row r="120" spans="1:23" ht="17.399999999999999" x14ac:dyDescent="0.3">
      <c r="A120" s="366" t="s">
        <v>3175</v>
      </c>
      <c r="B120" s="378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357"/>
      <c r="P120" s="10"/>
      <c r="Q120" s="10"/>
      <c r="R120" s="10"/>
      <c r="S120" s="10"/>
      <c r="T120" s="10"/>
      <c r="U120" s="10"/>
      <c r="V120" s="15">
        <f>SUM(B120:U120)</f>
        <v>0</v>
      </c>
      <c r="W120" s="10">
        <f>COUNT(B120:U120)</f>
        <v>0</v>
      </c>
    </row>
    <row r="121" spans="1:23" ht="15.6" x14ac:dyDescent="0.3">
      <c r="A121" s="375" t="s">
        <v>360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5">
        <f>SUM(B121:U121)</f>
        <v>0</v>
      </c>
      <c r="W121" s="10">
        <f>COUNT(B121:U121)</f>
        <v>0</v>
      </c>
    </row>
    <row r="122" spans="1:23" ht="17.399999999999999" x14ac:dyDescent="0.3">
      <c r="A122" s="375" t="s">
        <v>3176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2"/>
      <c r="N122" s="10"/>
      <c r="O122" s="10"/>
      <c r="P122" s="10"/>
      <c r="Q122" s="10"/>
      <c r="R122" s="10"/>
      <c r="S122" s="10"/>
      <c r="T122" s="10"/>
      <c r="U122" s="10"/>
      <c r="V122" s="15">
        <f>SUM(B122:U122)</f>
        <v>0</v>
      </c>
      <c r="W122" s="10">
        <f>COUNT(B122:U122)</f>
        <v>0</v>
      </c>
    </row>
    <row r="123" spans="1:23" ht="17.399999999999999" x14ac:dyDescent="0.3">
      <c r="A123" s="383" t="s">
        <v>747</v>
      </c>
      <c r="B123" s="378"/>
      <c r="C123" s="10"/>
      <c r="D123" s="10"/>
      <c r="E123" s="10"/>
      <c r="F123" s="10"/>
      <c r="G123" s="10"/>
      <c r="H123" s="10"/>
      <c r="I123" s="10"/>
      <c r="J123" s="10"/>
      <c r="K123" s="10"/>
      <c r="L123" s="15">
        <v>2</v>
      </c>
      <c r="M123" s="357"/>
      <c r="N123" s="10"/>
      <c r="O123" s="350">
        <v>17</v>
      </c>
      <c r="P123" s="10"/>
      <c r="Q123" s="10"/>
      <c r="R123" s="10"/>
      <c r="S123" s="12"/>
      <c r="T123" s="10"/>
      <c r="U123" s="10"/>
      <c r="V123" s="15">
        <f>SUM(B123:U123)</f>
        <v>19</v>
      </c>
      <c r="W123" s="10">
        <f>COUNT(B123:U123)</f>
        <v>2</v>
      </c>
    </row>
    <row r="124" spans="1:23" ht="18" thickBot="1" x14ac:dyDescent="0.35">
      <c r="A124" s="24"/>
      <c r="B124" s="7"/>
      <c r="C124" s="6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</row>
    <row r="125" spans="1:23" ht="18" thickBot="1" x14ac:dyDescent="0.35">
      <c r="A125" s="5" t="s">
        <v>26</v>
      </c>
      <c r="B125" s="2">
        <f>SUM(B4:B123)</f>
        <v>2</v>
      </c>
      <c r="C125" s="2">
        <f t="shared" ref="C125:U125" si="16">SUM(C4:C123)</f>
        <v>41</v>
      </c>
      <c r="D125" s="2">
        <f t="shared" si="16"/>
        <v>87</v>
      </c>
      <c r="E125" s="2">
        <f t="shared" si="16"/>
        <v>42</v>
      </c>
      <c r="F125" s="2">
        <f t="shared" si="16"/>
        <v>0</v>
      </c>
      <c r="G125" s="2">
        <f t="shared" si="16"/>
        <v>41</v>
      </c>
      <c r="H125" s="2">
        <f t="shared" si="16"/>
        <v>73</v>
      </c>
      <c r="I125" s="2">
        <f t="shared" si="16"/>
        <v>79</v>
      </c>
      <c r="J125" s="2">
        <f t="shared" si="16"/>
        <v>85</v>
      </c>
      <c r="K125" s="2">
        <f t="shared" si="16"/>
        <v>146</v>
      </c>
      <c r="L125" s="2">
        <f t="shared" si="16"/>
        <v>57</v>
      </c>
      <c r="M125" s="2">
        <f t="shared" si="16"/>
        <v>37</v>
      </c>
      <c r="N125" s="2">
        <f t="shared" si="16"/>
        <v>101</v>
      </c>
      <c r="O125" s="2">
        <f t="shared" si="16"/>
        <v>144</v>
      </c>
      <c r="P125" s="2">
        <f t="shared" si="16"/>
        <v>74</v>
      </c>
      <c r="Q125" s="2">
        <f t="shared" si="16"/>
        <v>215</v>
      </c>
      <c r="R125" s="2">
        <f t="shared" si="16"/>
        <v>213</v>
      </c>
      <c r="S125" s="2">
        <f t="shared" si="16"/>
        <v>214</v>
      </c>
      <c r="T125" s="2">
        <f t="shared" si="16"/>
        <v>157</v>
      </c>
      <c r="U125" s="2">
        <f t="shared" si="16"/>
        <v>190</v>
      </c>
      <c r="V125" s="4" t="s">
        <v>22</v>
      </c>
      <c r="W125" s="6">
        <f>SUM(B125:U125)</f>
        <v>1998</v>
      </c>
    </row>
    <row r="126" spans="1:23" ht="17.399999999999999" x14ac:dyDescent="0.3">
      <c r="A126" s="24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7"/>
      <c r="W126" s="6"/>
    </row>
    <row r="127" spans="1:23" ht="18" thickBot="1" x14ac:dyDescent="0.35">
      <c r="A127" s="5" t="s">
        <v>371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7"/>
      <c r="W127" s="6"/>
    </row>
    <row r="128" spans="1:23" ht="18" thickBot="1" x14ac:dyDescent="0.35">
      <c r="A128" s="5" t="s">
        <v>372</v>
      </c>
      <c r="B128" s="1" t="s">
        <v>3</v>
      </c>
      <c r="C128" s="2" t="s">
        <v>5</v>
      </c>
      <c r="D128" s="3" t="s">
        <v>9</v>
      </c>
      <c r="E128" s="2" t="s">
        <v>1277</v>
      </c>
      <c r="F128" s="3" t="s">
        <v>14</v>
      </c>
      <c r="G128" s="2" t="s">
        <v>4</v>
      </c>
      <c r="H128" s="3" t="s">
        <v>8</v>
      </c>
      <c r="I128" s="2" t="s">
        <v>24</v>
      </c>
      <c r="J128" s="3" t="s">
        <v>23</v>
      </c>
      <c r="K128" s="2" t="s">
        <v>21</v>
      </c>
      <c r="L128" s="3" t="s">
        <v>11</v>
      </c>
      <c r="M128" s="2" t="s">
        <v>3273</v>
      </c>
      <c r="N128" s="2" t="s">
        <v>0</v>
      </c>
      <c r="O128" s="3" t="s">
        <v>16</v>
      </c>
      <c r="P128" s="2" t="s">
        <v>10</v>
      </c>
      <c r="Q128" s="3" t="s">
        <v>6</v>
      </c>
      <c r="R128" s="2" t="s">
        <v>3272</v>
      </c>
      <c r="S128" s="3" t="s">
        <v>3096</v>
      </c>
      <c r="T128" s="2" t="s">
        <v>19</v>
      </c>
      <c r="U128" s="3" t="s">
        <v>17</v>
      </c>
      <c r="V128" s="7"/>
      <c r="W128" s="6"/>
    </row>
    <row r="129" spans="1:23" ht="17.399999999999999" x14ac:dyDescent="0.3">
      <c r="A129" s="367" t="s">
        <v>3177</v>
      </c>
      <c r="B129" s="378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350">
        <v>26</v>
      </c>
      <c r="O129" s="10"/>
      <c r="P129" s="10"/>
      <c r="Q129" s="10"/>
      <c r="R129" s="10"/>
      <c r="S129" s="10"/>
      <c r="T129" s="10"/>
      <c r="U129" s="10"/>
      <c r="V129" s="15">
        <f t="shared" ref="V129:V146" si="17">SUM(B129:U129)</f>
        <v>26</v>
      </c>
      <c r="W129" s="10">
        <f t="shared" ref="W129:W146" si="18">COUNT(B129:U129)</f>
        <v>1</v>
      </c>
    </row>
    <row r="130" spans="1:23" ht="17.399999999999999" x14ac:dyDescent="0.3">
      <c r="A130" s="384" t="s">
        <v>3178</v>
      </c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2"/>
      <c r="O130" s="10"/>
      <c r="P130" s="10"/>
      <c r="Q130" s="10"/>
      <c r="R130" s="10"/>
      <c r="S130" s="10"/>
      <c r="T130" s="10"/>
      <c r="U130" s="10"/>
      <c r="V130" s="15">
        <f t="shared" ref="V130:V136" si="19">SUM(B130:U130)</f>
        <v>0</v>
      </c>
      <c r="W130" s="10">
        <f t="shared" ref="W130:W136" si="20">COUNT(B130:U130)</f>
        <v>0</v>
      </c>
    </row>
    <row r="131" spans="1:23" ht="17.399999999999999" x14ac:dyDescent="0.3">
      <c r="A131" s="384" t="s">
        <v>3179</v>
      </c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2"/>
      <c r="O131" s="10"/>
      <c r="P131" s="10"/>
      <c r="Q131" s="10"/>
      <c r="R131" s="10"/>
      <c r="S131" s="10"/>
      <c r="T131" s="10"/>
      <c r="U131" s="10"/>
      <c r="V131" s="15">
        <f t="shared" si="19"/>
        <v>0</v>
      </c>
      <c r="W131" s="10">
        <f t="shared" si="20"/>
        <v>0</v>
      </c>
    </row>
    <row r="132" spans="1:23" ht="17.399999999999999" x14ac:dyDescent="0.3">
      <c r="A132" s="384" t="s">
        <v>3180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2"/>
      <c r="O132" s="10"/>
      <c r="P132" s="10"/>
      <c r="Q132" s="10"/>
      <c r="R132" s="10"/>
      <c r="S132" s="10"/>
      <c r="T132" s="10"/>
      <c r="U132" s="10"/>
      <c r="V132" s="15">
        <f t="shared" si="19"/>
        <v>0</v>
      </c>
      <c r="W132" s="10">
        <f t="shared" si="20"/>
        <v>0</v>
      </c>
    </row>
    <row r="133" spans="1:23" ht="17.399999999999999" x14ac:dyDescent="0.3">
      <c r="A133" s="384" t="s">
        <v>3181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2"/>
      <c r="O133" s="10"/>
      <c r="P133" s="10"/>
      <c r="Q133" s="10"/>
      <c r="R133" s="10"/>
      <c r="S133" s="10"/>
      <c r="T133" s="10"/>
      <c r="U133" s="10"/>
      <c r="V133" s="15">
        <f t="shared" si="19"/>
        <v>0</v>
      </c>
      <c r="W133" s="10">
        <f t="shared" si="20"/>
        <v>0</v>
      </c>
    </row>
    <row r="134" spans="1:23" ht="17.399999999999999" x14ac:dyDescent="0.3">
      <c r="A134" s="384" t="s">
        <v>3182</v>
      </c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2"/>
      <c r="O134" s="10"/>
      <c r="P134" s="10"/>
      <c r="Q134" s="10"/>
      <c r="R134" s="10"/>
      <c r="S134" s="10"/>
      <c r="T134" s="10"/>
      <c r="U134" s="10"/>
      <c r="V134" s="15">
        <f t="shared" si="19"/>
        <v>0</v>
      </c>
      <c r="W134" s="10">
        <f t="shared" si="20"/>
        <v>0</v>
      </c>
    </row>
    <row r="135" spans="1:23" ht="17.399999999999999" x14ac:dyDescent="0.3">
      <c r="A135" s="384" t="s">
        <v>1658</v>
      </c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2"/>
      <c r="O135" s="10"/>
      <c r="P135" s="10"/>
      <c r="Q135" s="10"/>
      <c r="R135" s="10"/>
      <c r="S135" s="10"/>
      <c r="T135" s="10"/>
      <c r="U135" s="10"/>
      <c r="V135" s="15">
        <f t="shared" si="19"/>
        <v>0</v>
      </c>
      <c r="W135" s="10">
        <f t="shared" si="20"/>
        <v>0</v>
      </c>
    </row>
    <row r="136" spans="1:23" ht="17.399999999999999" x14ac:dyDescent="0.3">
      <c r="A136" s="384" t="s">
        <v>3183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2"/>
      <c r="O136" s="10"/>
      <c r="P136" s="10"/>
      <c r="Q136" s="10"/>
      <c r="R136" s="10"/>
      <c r="S136" s="10"/>
      <c r="T136" s="10"/>
      <c r="U136" s="10"/>
      <c r="V136" s="15">
        <f t="shared" si="19"/>
        <v>0</v>
      </c>
      <c r="W136" s="10">
        <f t="shared" si="20"/>
        <v>0</v>
      </c>
    </row>
    <row r="137" spans="1:23" ht="15.6" x14ac:dyDescent="0.3">
      <c r="A137" s="384" t="s">
        <v>354</v>
      </c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3"/>
      <c r="O137" s="10"/>
      <c r="P137" s="10"/>
      <c r="Q137" s="10"/>
      <c r="R137" s="10"/>
      <c r="S137" s="10"/>
      <c r="T137" s="10"/>
      <c r="U137" s="10"/>
      <c r="V137" s="15">
        <f t="shared" si="17"/>
        <v>0</v>
      </c>
      <c r="W137" s="10">
        <f t="shared" si="18"/>
        <v>0</v>
      </c>
    </row>
    <row r="138" spans="1:23" ht="17.399999999999999" x14ac:dyDescent="0.3">
      <c r="A138" s="384" t="s">
        <v>3184</v>
      </c>
      <c r="B138" s="10"/>
      <c r="C138" s="10"/>
      <c r="D138" s="10"/>
      <c r="E138" s="12"/>
      <c r="F138" s="10"/>
      <c r="G138" s="10"/>
      <c r="H138" s="10"/>
      <c r="I138" s="10"/>
      <c r="J138" s="10"/>
      <c r="K138" s="10"/>
      <c r="L138" s="10"/>
      <c r="M138" s="10"/>
      <c r="N138" s="13"/>
      <c r="O138" s="10"/>
      <c r="P138" s="10"/>
      <c r="Q138" s="10"/>
      <c r="R138" s="10"/>
      <c r="S138" s="10"/>
      <c r="T138" s="10"/>
      <c r="U138" s="10"/>
      <c r="V138" s="15">
        <f t="shared" si="17"/>
        <v>0</v>
      </c>
      <c r="W138" s="10">
        <f t="shared" si="18"/>
        <v>0</v>
      </c>
    </row>
    <row r="139" spans="1:23" ht="15.6" x14ac:dyDescent="0.3">
      <c r="A139" s="385" t="s">
        <v>3185</v>
      </c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5">
        <f t="shared" si="17"/>
        <v>0</v>
      </c>
      <c r="W139" s="10">
        <f t="shared" si="18"/>
        <v>0</v>
      </c>
    </row>
    <row r="140" spans="1:23" ht="17.399999999999999" x14ac:dyDescent="0.3">
      <c r="A140" s="385" t="s">
        <v>3186</v>
      </c>
      <c r="B140" s="10"/>
      <c r="C140" s="10"/>
      <c r="D140" s="10"/>
      <c r="E140" s="12"/>
      <c r="F140" s="10"/>
      <c r="G140" s="10"/>
      <c r="H140" s="10"/>
      <c r="I140" s="10"/>
      <c r="J140" s="10"/>
      <c r="K140" s="10"/>
      <c r="L140" s="10"/>
      <c r="M140" s="10"/>
      <c r="N140" s="12"/>
      <c r="O140" s="10">
        <v>31</v>
      </c>
      <c r="P140" s="10"/>
      <c r="Q140" s="10"/>
      <c r="R140" s="10">
        <v>19</v>
      </c>
      <c r="S140" s="350">
        <v>33</v>
      </c>
      <c r="T140" s="10"/>
      <c r="U140" s="10"/>
      <c r="V140" s="15">
        <f t="shared" si="17"/>
        <v>83</v>
      </c>
      <c r="W140" s="10">
        <f t="shared" si="18"/>
        <v>3</v>
      </c>
    </row>
    <row r="141" spans="1:23" ht="17.399999999999999" x14ac:dyDescent="0.3">
      <c r="A141" s="385" t="s">
        <v>3187</v>
      </c>
      <c r="B141" s="10"/>
      <c r="C141" s="10"/>
      <c r="D141" s="10"/>
      <c r="E141" s="12"/>
      <c r="F141" s="10"/>
      <c r="G141" s="10"/>
      <c r="H141" s="10"/>
      <c r="I141" s="10"/>
      <c r="J141" s="10"/>
      <c r="K141" s="10"/>
      <c r="L141" s="10"/>
      <c r="M141" s="10"/>
      <c r="N141" s="12"/>
      <c r="O141" s="10"/>
      <c r="P141" s="10"/>
      <c r="Q141" s="10"/>
      <c r="R141" s="10"/>
      <c r="S141" s="10"/>
      <c r="T141" s="10"/>
      <c r="U141" s="10"/>
      <c r="V141" s="15">
        <f t="shared" si="17"/>
        <v>0</v>
      </c>
      <c r="W141" s="10">
        <f t="shared" si="18"/>
        <v>0</v>
      </c>
    </row>
    <row r="142" spans="1:23" ht="17.399999999999999" x14ac:dyDescent="0.3">
      <c r="A142" s="385" t="s">
        <v>3188</v>
      </c>
      <c r="B142" s="10"/>
      <c r="C142" s="10"/>
      <c r="D142" s="10"/>
      <c r="E142" s="12"/>
      <c r="F142" s="10"/>
      <c r="G142" s="10"/>
      <c r="H142" s="10"/>
      <c r="I142" s="10"/>
      <c r="J142" s="10"/>
      <c r="K142" s="10"/>
      <c r="L142" s="10"/>
      <c r="M142" s="10"/>
      <c r="N142" s="12"/>
      <c r="O142" s="10"/>
      <c r="P142" s="10"/>
      <c r="Q142" s="10"/>
      <c r="R142" s="10"/>
      <c r="S142" s="10"/>
      <c r="T142" s="10"/>
      <c r="U142" s="10"/>
      <c r="V142" s="15">
        <f t="shared" si="17"/>
        <v>0</v>
      </c>
      <c r="W142" s="10">
        <f t="shared" si="18"/>
        <v>0</v>
      </c>
    </row>
    <row r="143" spans="1:23" ht="17.399999999999999" x14ac:dyDescent="0.3">
      <c r="A143" s="385" t="s">
        <v>3189</v>
      </c>
      <c r="B143" s="378"/>
      <c r="C143" s="10"/>
      <c r="D143" s="10"/>
      <c r="E143" s="12"/>
      <c r="F143" s="10"/>
      <c r="G143" s="10"/>
      <c r="H143" s="10"/>
      <c r="I143" s="10"/>
      <c r="J143" s="10"/>
      <c r="K143" s="10"/>
      <c r="L143" s="10"/>
      <c r="M143" s="10"/>
      <c r="N143" s="12"/>
      <c r="O143" s="10"/>
      <c r="P143" s="10"/>
      <c r="Q143" s="10"/>
      <c r="R143" s="10"/>
      <c r="S143" s="10"/>
      <c r="T143" s="10"/>
      <c r="U143" s="10"/>
      <c r="V143" s="15">
        <f>SUM(B143:U143)</f>
        <v>0</v>
      </c>
      <c r="W143" s="10">
        <f>COUNT(B143:U143)</f>
        <v>0</v>
      </c>
    </row>
    <row r="144" spans="1:23" ht="17.399999999999999" x14ac:dyDescent="0.3">
      <c r="A144" s="385" t="s">
        <v>425</v>
      </c>
      <c r="B144" s="378"/>
      <c r="C144" s="10"/>
      <c r="D144" s="10"/>
      <c r="E144" s="12"/>
      <c r="F144" s="10"/>
      <c r="G144" s="10"/>
      <c r="H144" s="10"/>
      <c r="I144" s="10"/>
      <c r="J144" s="10"/>
      <c r="K144" s="10"/>
      <c r="L144" s="10"/>
      <c r="M144" s="10"/>
      <c r="N144" s="350">
        <v>7</v>
      </c>
      <c r="O144" s="10"/>
      <c r="P144" s="10"/>
      <c r="Q144" s="10"/>
      <c r="R144" s="10"/>
      <c r="S144" s="10"/>
      <c r="T144" s="10"/>
      <c r="U144" s="10"/>
      <c r="V144" s="15">
        <f>SUM(B144:U144)</f>
        <v>7</v>
      </c>
      <c r="W144" s="10">
        <f>COUNT(B144:U144)</f>
        <v>1</v>
      </c>
    </row>
    <row r="145" spans="1:23" ht="17.399999999999999" x14ac:dyDescent="0.3">
      <c r="A145" s="385" t="s">
        <v>3190</v>
      </c>
      <c r="B145" s="10"/>
      <c r="C145" s="10"/>
      <c r="D145" s="10"/>
      <c r="E145" s="12"/>
      <c r="F145" s="10"/>
      <c r="G145" s="10"/>
      <c r="H145" s="10"/>
      <c r="I145" s="10"/>
      <c r="J145" s="10"/>
      <c r="K145" s="10"/>
      <c r="L145" s="10"/>
      <c r="M145" s="10"/>
      <c r="N145" s="12"/>
      <c r="O145" s="10"/>
      <c r="P145" s="10"/>
      <c r="Q145" s="10"/>
      <c r="R145" s="10"/>
      <c r="S145" s="10"/>
      <c r="T145" s="10"/>
      <c r="U145" s="10"/>
      <c r="V145" s="15">
        <f t="shared" si="17"/>
        <v>0</v>
      </c>
      <c r="W145" s="10">
        <f t="shared" si="18"/>
        <v>0</v>
      </c>
    </row>
    <row r="146" spans="1:23" ht="17.399999999999999" x14ac:dyDescent="0.3">
      <c r="A146" s="385" t="s">
        <v>3191</v>
      </c>
      <c r="B146" s="10"/>
      <c r="C146" s="10"/>
      <c r="D146" s="10"/>
      <c r="E146" s="12"/>
      <c r="F146" s="10"/>
      <c r="G146" s="10"/>
      <c r="H146" s="10"/>
      <c r="I146" s="10"/>
      <c r="J146" s="10"/>
      <c r="K146" s="10"/>
      <c r="L146" s="10"/>
      <c r="M146" s="10"/>
      <c r="N146" s="12"/>
      <c r="O146" s="10"/>
      <c r="P146" s="10"/>
      <c r="Q146" s="10"/>
      <c r="R146" s="10"/>
      <c r="S146" s="10"/>
      <c r="T146" s="10"/>
      <c r="U146" s="10"/>
      <c r="V146" s="15">
        <f t="shared" si="17"/>
        <v>0</v>
      </c>
      <c r="W146" s="10">
        <f t="shared" si="18"/>
        <v>0</v>
      </c>
    </row>
    <row r="147" spans="1:23" ht="17.399999999999999" x14ac:dyDescent="0.3">
      <c r="A147" s="5" t="s">
        <v>395</v>
      </c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7"/>
      <c r="W147" s="6"/>
    </row>
    <row r="148" spans="1:23" ht="17.399999999999999" x14ac:dyDescent="0.3">
      <c r="A148" s="367" t="s">
        <v>3192</v>
      </c>
      <c r="B148" s="378"/>
      <c r="C148" s="10"/>
      <c r="D148" s="10"/>
      <c r="E148" s="10"/>
      <c r="F148" s="10"/>
      <c r="G148" s="10"/>
      <c r="H148" s="10"/>
      <c r="I148" s="10"/>
      <c r="J148" s="10"/>
      <c r="K148" s="12"/>
      <c r="L148" s="10"/>
      <c r="M148" s="10"/>
      <c r="N148" s="357"/>
      <c r="O148" s="13"/>
      <c r="P148" s="10"/>
      <c r="Q148" s="10"/>
      <c r="R148" s="12"/>
      <c r="S148" s="10"/>
      <c r="T148" s="10"/>
      <c r="U148" s="10"/>
      <c r="V148" s="15">
        <f>SUM(B148:U148)</f>
        <v>0</v>
      </c>
      <c r="W148" s="10">
        <f>COUNT(B148:U148)</f>
        <v>0</v>
      </c>
    </row>
    <row r="149" spans="1:23" ht="17.399999999999999" x14ac:dyDescent="0.3">
      <c r="A149" s="375" t="s">
        <v>1118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2"/>
      <c r="M149" s="10"/>
      <c r="N149" s="10"/>
      <c r="O149" s="10"/>
      <c r="P149" s="10"/>
      <c r="Q149" s="13"/>
      <c r="R149" s="10"/>
      <c r="S149" s="10"/>
      <c r="T149" s="10"/>
      <c r="U149" s="10"/>
      <c r="V149" s="15">
        <f>SUM(B149:U149)</f>
        <v>0</v>
      </c>
      <c r="W149" s="10">
        <f>COUNT(B149:U149)</f>
        <v>0</v>
      </c>
    </row>
    <row r="150" spans="1:23" ht="17.399999999999999" x14ac:dyDescent="0.3">
      <c r="A150" s="385" t="s">
        <v>3193</v>
      </c>
      <c r="B150" s="10"/>
      <c r="C150" s="10"/>
      <c r="D150" s="357"/>
      <c r="E150" s="10"/>
      <c r="F150" s="10"/>
      <c r="G150" s="10"/>
      <c r="H150" s="10"/>
      <c r="I150" s="10"/>
      <c r="J150" s="10"/>
      <c r="K150" s="10"/>
      <c r="L150" s="10"/>
      <c r="M150" s="10"/>
      <c r="N150" s="352"/>
      <c r="O150" s="12"/>
      <c r="P150" s="10"/>
      <c r="Q150" s="10"/>
      <c r="R150" s="10"/>
      <c r="S150" s="10"/>
      <c r="T150" s="10"/>
      <c r="U150" s="10"/>
      <c r="V150" s="15">
        <f>SUM(B150:U150)</f>
        <v>0</v>
      </c>
      <c r="W150" s="10">
        <f>COUNT(B150:U150)</f>
        <v>0</v>
      </c>
    </row>
    <row r="151" spans="1:23" ht="17.399999999999999" x14ac:dyDescent="0.3">
      <c r="A151" s="383" t="s">
        <v>1085</v>
      </c>
      <c r="B151" s="378"/>
      <c r="C151" s="10"/>
      <c r="D151" s="10"/>
      <c r="E151" s="10"/>
      <c r="F151" s="350">
        <v>43</v>
      </c>
      <c r="G151" s="10">
        <v>10</v>
      </c>
      <c r="H151" s="10"/>
      <c r="I151" s="10"/>
      <c r="J151" s="10"/>
      <c r="K151" s="10"/>
      <c r="L151" s="10">
        <v>3</v>
      </c>
      <c r="M151" s="10"/>
      <c r="N151" s="12"/>
      <c r="O151" s="12"/>
      <c r="P151" s="10"/>
      <c r="Q151" s="10"/>
      <c r="R151" s="10"/>
      <c r="S151" s="10"/>
      <c r="T151" s="10"/>
      <c r="U151" s="10"/>
      <c r="V151" s="15">
        <f>SUM(B151:U151)</f>
        <v>56</v>
      </c>
      <c r="W151" s="10">
        <f>COUNT(B151:U151)</f>
        <v>3</v>
      </c>
    </row>
    <row r="152" spans="1:23" ht="17.399999999999999" x14ac:dyDescent="0.3">
      <c r="A152" s="5" t="s">
        <v>51</v>
      </c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7"/>
      <c r="W152" s="6"/>
    </row>
    <row r="153" spans="1:23" ht="17.399999999999999" x14ac:dyDescent="0.3">
      <c r="A153" s="367" t="s">
        <v>1098</v>
      </c>
      <c r="B153" s="378"/>
      <c r="C153" s="10"/>
      <c r="D153" s="13"/>
      <c r="E153" s="10"/>
      <c r="F153" s="350">
        <v>6</v>
      </c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5">
        <f t="shared" ref="V153:V163" si="21">SUM(B153:U153)</f>
        <v>6</v>
      </c>
      <c r="W153" s="10">
        <f t="shared" ref="W153:W163" si="22">COUNT(B153:U153)</f>
        <v>1</v>
      </c>
    </row>
    <row r="154" spans="1:23" ht="17.399999999999999" x14ac:dyDescent="0.3">
      <c r="A154" s="384" t="s">
        <v>3194</v>
      </c>
      <c r="B154" s="10"/>
      <c r="C154" s="10"/>
      <c r="D154" s="10"/>
      <c r="E154" s="10"/>
      <c r="F154" s="12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350">
        <v>3</v>
      </c>
      <c r="V154" s="15">
        <f t="shared" si="21"/>
        <v>3</v>
      </c>
      <c r="W154" s="10">
        <f t="shared" si="22"/>
        <v>1</v>
      </c>
    </row>
    <row r="155" spans="1:23" ht="15.6" x14ac:dyDescent="0.3">
      <c r="A155" s="384" t="s">
        <v>3195</v>
      </c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5">
        <f t="shared" si="21"/>
        <v>0</v>
      </c>
      <c r="W155" s="10">
        <f t="shared" si="22"/>
        <v>0</v>
      </c>
    </row>
    <row r="156" spans="1:23" ht="15.6" x14ac:dyDescent="0.3">
      <c r="A156" s="384" t="s">
        <v>3196</v>
      </c>
      <c r="B156" s="359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3"/>
      <c r="O156" s="10"/>
      <c r="P156" s="10"/>
      <c r="Q156" s="10"/>
      <c r="R156" s="10"/>
      <c r="S156" s="10"/>
      <c r="T156" s="10"/>
      <c r="U156" s="10"/>
      <c r="V156" s="15">
        <f t="shared" si="21"/>
        <v>0</v>
      </c>
      <c r="W156" s="10">
        <f t="shared" si="22"/>
        <v>0</v>
      </c>
    </row>
    <row r="157" spans="1:23" ht="17.399999999999999" x14ac:dyDescent="0.3">
      <c r="A157" s="384" t="s">
        <v>413</v>
      </c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2"/>
      <c r="N157" s="10"/>
      <c r="O157" s="10"/>
      <c r="P157" s="10"/>
      <c r="Q157" s="13"/>
      <c r="R157" s="10"/>
      <c r="S157" s="10"/>
      <c r="T157" s="10"/>
      <c r="U157" s="10"/>
      <c r="V157" s="15">
        <f t="shared" si="21"/>
        <v>0</v>
      </c>
      <c r="W157" s="10">
        <f t="shared" si="22"/>
        <v>0</v>
      </c>
    </row>
    <row r="158" spans="1:23" ht="17.399999999999999" x14ac:dyDescent="0.3">
      <c r="A158" s="384" t="s">
        <v>928</v>
      </c>
      <c r="B158" s="10"/>
      <c r="C158" s="10"/>
      <c r="D158" s="10"/>
      <c r="E158" s="10"/>
      <c r="F158" s="10"/>
      <c r="G158" s="10"/>
      <c r="H158" s="10"/>
      <c r="I158" s="357"/>
      <c r="J158" s="10"/>
      <c r="K158" s="10"/>
      <c r="L158" s="10"/>
      <c r="M158" s="10"/>
      <c r="N158" s="10"/>
      <c r="O158" s="10"/>
      <c r="P158" s="10"/>
      <c r="Q158" s="13"/>
      <c r="R158" s="10"/>
      <c r="S158" s="10"/>
      <c r="T158" s="10"/>
      <c r="U158" s="10"/>
      <c r="V158" s="15">
        <f t="shared" si="21"/>
        <v>0</v>
      </c>
      <c r="W158" s="10">
        <f t="shared" si="22"/>
        <v>0</v>
      </c>
    </row>
    <row r="159" spans="1:23" ht="15.6" x14ac:dyDescent="0.3">
      <c r="A159" s="375" t="s">
        <v>3197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3"/>
      <c r="O159" s="10"/>
      <c r="P159" s="10"/>
      <c r="Q159" s="10"/>
      <c r="R159" s="10"/>
      <c r="S159" s="10"/>
      <c r="T159" s="10"/>
      <c r="U159" s="10"/>
      <c r="V159" s="15">
        <f t="shared" si="21"/>
        <v>0</v>
      </c>
      <c r="W159" s="10">
        <f t="shared" si="22"/>
        <v>0</v>
      </c>
    </row>
    <row r="160" spans="1:23" ht="17.399999999999999" x14ac:dyDescent="0.3">
      <c r="A160" s="375" t="s">
        <v>799</v>
      </c>
      <c r="B160" s="10"/>
      <c r="C160" s="10"/>
      <c r="D160" s="10"/>
      <c r="E160" s="10"/>
      <c r="F160" s="10"/>
      <c r="G160" s="10"/>
      <c r="H160" s="357"/>
      <c r="I160" s="10"/>
      <c r="J160" s="10"/>
      <c r="K160" s="10"/>
      <c r="L160" s="10"/>
      <c r="M160" s="10"/>
      <c r="N160" s="10"/>
      <c r="O160" s="10"/>
      <c r="P160" s="10"/>
      <c r="Q160" s="13"/>
      <c r="R160" s="10"/>
      <c r="S160" s="10"/>
      <c r="T160" s="10"/>
      <c r="U160" s="10"/>
      <c r="V160" s="15">
        <f t="shared" si="21"/>
        <v>0</v>
      </c>
      <c r="W160" s="10">
        <f t="shared" si="22"/>
        <v>0</v>
      </c>
    </row>
    <row r="161" spans="1:23" ht="15.6" x14ac:dyDescent="0.3">
      <c r="A161" s="375" t="s">
        <v>428</v>
      </c>
      <c r="B161" s="10"/>
      <c r="C161" s="387">
        <v>4</v>
      </c>
      <c r="D161" s="10"/>
      <c r="E161" s="10"/>
      <c r="F161" s="10"/>
      <c r="G161" s="10">
        <v>2</v>
      </c>
      <c r="H161" s="10"/>
      <c r="I161" s="10"/>
      <c r="J161" s="10"/>
      <c r="K161" s="10"/>
      <c r="L161" s="10">
        <v>2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5">
        <f t="shared" si="21"/>
        <v>8</v>
      </c>
      <c r="W161" s="10">
        <f t="shared" si="22"/>
        <v>3</v>
      </c>
    </row>
    <row r="162" spans="1:23" ht="17.399999999999999" x14ac:dyDescent="0.3">
      <c r="A162" s="375" t="s">
        <v>3198</v>
      </c>
      <c r="B162" s="10"/>
      <c r="C162" s="10"/>
      <c r="D162" s="10"/>
      <c r="E162" s="10"/>
      <c r="F162" s="10"/>
      <c r="G162" s="10"/>
      <c r="H162" s="10"/>
      <c r="I162" s="10">
        <v>1</v>
      </c>
      <c r="J162" s="350">
        <v>17</v>
      </c>
      <c r="K162" s="10"/>
      <c r="L162" s="10"/>
      <c r="M162" s="10"/>
      <c r="N162" s="10"/>
      <c r="O162" s="10">
        <v>17</v>
      </c>
      <c r="P162" s="10">
        <v>16</v>
      </c>
      <c r="Q162" s="10"/>
      <c r="R162" s="10"/>
      <c r="S162" s="10"/>
      <c r="T162" s="10"/>
      <c r="U162" s="10"/>
      <c r="V162" s="15">
        <f t="shared" si="21"/>
        <v>51</v>
      </c>
      <c r="W162" s="10">
        <f t="shared" si="22"/>
        <v>4</v>
      </c>
    </row>
    <row r="163" spans="1:23" ht="15.6" x14ac:dyDescent="0.3">
      <c r="A163" s="375" t="s">
        <v>435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5">
        <f t="shared" si="21"/>
        <v>0</v>
      </c>
      <c r="W163" s="10">
        <f t="shared" si="22"/>
        <v>0</v>
      </c>
    </row>
    <row r="164" spans="1:23" ht="17.399999999999999" x14ac:dyDescent="0.3">
      <c r="A164" s="5" t="s">
        <v>441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7"/>
      <c r="W164" s="6"/>
    </row>
    <row r="165" spans="1:23" ht="17.399999999999999" x14ac:dyDescent="0.3">
      <c r="A165" s="367" t="s">
        <v>448</v>
      </c>
      <c r="B165" s="378">
        <v>9</v>
      </c>
      <c r="C165" s="12"/>
      <c r="D165" s="357"/>
      <c r="E165" s="10"/>
      <c r="F165" s="10"/>
      <c r="G165" s="10"/>
      <c r="H165" s="10"/>
      <c r="I165" s="10"/>
      <c r="J165" s="10"/>
      <c r="K165" s="12"/>
      <c r="L165" s="10"/>
      <c r="M165" s="350">
        <v>25</v>
      </c>
      <c r="N165" s="10"/>
      <c r="O165" s="10"/>
      <c r="P165" s="10"/>
      <c r="Q165" s="10"/>
      <c r="R165" s="10"/>
      <c r="S165" s="10"/>
      <c r="T165" s="10"/>
      <c r="U165" s="10"/>
      <c r="V165" s="15">
        <f t="shared" ref="V165:V171" si="23">SUM(B165:U165)</f>
        <v>34</v>
      </c>
      <c r="W165" s="10">
        <f t="shared" ref="W165:W171" si="24">COUNT(B165:U165)</f>
        <v>2</v>
      </c>
    </row>
    <row r="166" spans="1:23" ht="17.399999999999999" x14ac:dyDescent="0.3">
      <c r="A166" s="384" t="s">
        <v>3199</v>
      </c>
      <c r="B166" s="386">
        <v>1</v>
      </c>
      <c r="C166" s="12"/>
      <c r="D166" s="357"/>
      <c r="E166" s="10"/>
      <c r="F166" s="10"/>
      <c r="G166" s="10"/>
      <c r="H166" s="10"/>
      <c r="I166" s="10"/>
      <c r="J166" s="10"/>
      <c r="K166" s="12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5">
        <f>SUM(B166:U166)</f>
        <v>1</v>
      </c>
      <c r="W166" s="10">
        <f>COUNT(B166:U166)</f>
        <v>1</v>
      </c>
    </row>
    <row r="167" spans="1:23" ht="17.399999999999999" x14ac:dyDescent="0.3">
      <c r="A167" s="384" t="s">
        <v>3097</v>
      </c>
      <c r="B167" s="10"/>
      <c r="C167" s="12"/>
      <c r="D167" s="357"/>
      <c r="E167" s="10"/>
      <c r="F167" s="10"/>
      <c r="G167" s="10"/>
      <c r="H167" s="10"/>
      <c r="I167" s="10"/>
      <c r="J167" s="10"/>
      <c r="K167" s="12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5">
        <f>SUM(B167:U167)</f>
        <v>0</v>
      </c>
      <c r="W167" s="10">
        <f>COUNT(B167:U167)</f>
        <v>0</v>
      </c>
    </row>
    <row r="168" spans="1:23" ht="17.399999999999999" x14ac:dyDescent="0.3">
      <c r="A168" s="384" t="s">
        <v>3200</v>
      </c>
      <c r="B168" s="386">
        <v>1</v>
      </c>
      <c r="C168" s="10"/>
      <c r="D168" s="10"/>
      <c r="E168" s="10"/>
      <c r="F168" s="10"/>
      <c r="G168" s="10"/>
      <c r="H168" s="10"/>
      <c r="I168" s="10"/>
      <c r="J168" s="10"/>
      <c r="K168" s="10"/>
      <c r="L168" s="12"/>
      <c r="M168" s="10"/>
      <c r="N168" s="10"/>
      <c r="O168" s="10"/>
      <c r="P168" s="10"/>
      <c r="Q168" s="10"/>
      <c r="R168" s="10"/>
      <c r="S168" s="10"/>
      <c r="T168" s="10"/>
      <c r="U168" s="10"/>
      <c r="V168" s="15">
        <f t="shared" si="23"/>
        <v>1</v>
      </c>
      <c r="W168" s="10">
        <f t="shared" si="24"/>
        <v>1</v>
      </c>
    </row>
    <row r="169" spans="1:23" ht="17.399999999999999" x14ac:dyDescent="0.3">
      <c r="A169" s="375" t="s">
        <v>3201</v>
      </c>
      <c r="B169" s="10">
        <v>1</v>
      </c>
      <c r="C169" s="10"/>
      <c r="D169" s="357"/>
      <c r="E169" s="10"/>
      <c r="F169" s="10"/>
      <c r="G169" s="10"/>
      <c r="H169" s="10"/>
      <c r="I169" s="10"/>
      <c r="J169" s="350">
        <v>2</v>
      </c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5">
        <f t="shared" si="23"/>
        <v>3</v>
      </c>
      <c r="W169" s="10">
        <f t="shared" si="24"/>
        <v>2</v>
      </c>
    </row>
    <row r="170" spans="1:23" ht="17.399999999999999" x14ac:dyDescent="0.3">
      <c r="A170" s="375" t="s">
        <v>3202</v>
      </c>
      <c r="B170" s="386">
        <v>1</v>
      </c>
      <c r="C170" s="10"/>
      <c r="D170" s="13"/>
      <c r="E170" s="10"/>
      <c r="F170" s="10"/>
      <c r="G170" s="10"/>
      <c r="H170" s="10"/>
      <c r="I170" s="10"/>
      <c r="J170" s="10"/>
      <c r="K170" s="12"/>
      <c r="L170" s="10"/>
      <c r="M170" s="10"/>
      <c r="N170" s="10"/>
      <c r="O170" s="10"/>
      <c r="P170" s="10"/>
      <c r="Q170" s="10"/>
      <c r="R170" s="10"/>
      <c r="S170" s="10"/>
      <c r="T170" s="357"/>
      <c r="U170" s="10"/>
      <c r="V170" s="15">
        <f t="shared" si="23"/>
        <v>1</v>
      </c>
      <c r="W170" s="10">
        <f t="shared" si="24"/>
        <v>1</v>
      </c>
    </row>
    <row r="171" spans="1:23" ht="18" thickBot="1" x14ac:dyDescent="0.35">
      <c r="A171" s="383" t="s">
        <v>3203</v>
      </c>
      <c r="B171" s="378"/>
      <c r="C171" s="10"/>
      <c r="D171" s="13"/>
      <c r="E171" s="10"/>
      <c r="F171" s="10"/>
      <c r="G171" s="10"/>
      <c r="H171" s="10"/>
      <c r="I171" s="10"/>
      <c r="J171" s="10"/>
      <c r="K171" s="12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5">
        <f t="shared" si="23"/>
        <v>0</v>
      </c>
      <c r="W171" s="10">
        <f t="shared" si="24"/>
        <v>0</v>
      </c>
    </row>
    <row r="172" spans="1:23" ht="18" thickBot="1" x14ac:dyDescent="0.35">
      <c r="A172" s="24"/>
      <c r="B172" s="1" t="s">
        <v>3</v>
      </c>
      <c r="C172" s="2" t="s">
        <v>5</v>
      </c>
      <c r="D172" s="3" t="s">
        <v>9</v>
      </c>
      <c r="E172" s="2" t="s">
        <v>1277</v>
      </c>
      <c r="F172" s="3" t="s">
        <v>14</v>
      </c>
      <c r="G172" s="2" t="s">
        <v>4</v>
      </c>
      <c r="H172" s="3" t="s">
        <v>8</v>
      </c>
      <c r="I172" s="2" t="s">
        <v>24</v>
      </c>
      <c r="J172" s="3" t="s">
        <v>23</v>
      </c>
      <c r="K172" s="2" t="s">
        <v>21</v>
      </c>
      <c r="L172" s="3" t="s">
        <v>11</v>
      </c>
      <c r="M172" s="2" t="s">
        <v>3273</v>
      </c>
      <c r="N172" s="2" t="s">
        <v>0</v>
      </c>
      <c r="O172" s="3" t="s">
        <v>16</v>
      </c>
      <c r="P172" s="2" t="s">
        <v>10</v>
      </c>
      <c r="Q172" s="3" t="s">
        <v>6</v>
      </c>
      <c r="R172" s="2" t="s">
        <v>3272</v>
      </c>
      <c r="S172" s="3" t="s">
        <v>3096</v>
      </c>
      <c r="T172" s="2" t="s">
        <v>19</v>
      </c>
      <c r="U172" s="3" t="s">
        <v>17</v>
      </c>
      <c r="V172" s="4" t="s">
        <v>22</v>
      </c>
      <c r="W172" s="6"/>
    </row>
    <row r="173" spans="1:23" ht="17.399999999999999" x14ac:dyDescent="0.3">
      <c r="A173" s="5" t="s">
        <v>472</v>
      </c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7"/>
      <c r="W173" s="6"/>
    </row>
    <row r="174" spans="1:23" ht="17.399999999999999" x14ac:dyDescent="0.3">
      <c r="A174" s="367" t="s">
        <v>85</v>
      </c>
      <c r="B174" s="378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357"/>
      <c r="O174" s="10"/>
      <c r="P174" s="10"/>
      <c r="Q174" s="10"/>
      <c r="R174" s="10"/>
      <c r="S174" s="10"/>
      <c r="T174" s="13"/>
      <c r="U174" s="10"/>
      <c r="V174" s="15">
        <f t="shared" ref="V174:V186" si="25">SUM(B174:U174)</f>
        <v>0</v>
      </c>
      <c r="W174" s="10">
        <f t="shared" ref="W174:W186" si="26">COUNT(B174:U174)</f>
        <v>0</v>
      </c>
    </row>
    <row r="175" spans="1:23" ht="17.399999999999999" x14ac:dyDescent="0.3">
      <c r="A175" s="384" t="s">
        <v>3204</v>
      </c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357"/>
      <c r="O175" s="10"/>
      <c r="P175" s="10"/>
      <c r="Q175" s="10"/>
      <c r="R175" s="10"/>
      <c r="S175" s="10"/>
      <c r="T175" s="13"/>
      <c r="U175" s="10"/>
      <c r="V175" s="15">
        <f>SUM(B175:U175)</f>
        <v>0</v>
      </c>
      <c r="W175" s="10">
        <f>COUNT(B175:U175)</f>
        <v>0</v>
      </c>
    </row>
    <row r="176" spans="1:23" ht="17.399999999999999" x14ac:dyDescent="0.3">
      <c r="A176" s="384" t="s">
        <v>3205</v>
      </c>
      <c r="B176" s="10"/>
      <c r="C176" s="10"/>
      <c r="D176" s="10"/>
      <c r="E176" s="10"/>
      <c r="F176" s="10"/>
      <c r="G176" s="10"/>
      <c r="H176" s="10"/>
      <c r="I176" s="357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5">
        <f t="shared" si="25"/>
        <v>0</v>
      </c>
      <c r="W176" s="10">
        <f t="shared" si="26"/>
        <v>0</v>
      </c>
    </row>
    <row r="177" spans="1:23" ht="15.6" x14ac:dyDescent="0.3">
      <c r="A177" s="384" t="s">
        <v>479</v>
      </c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5">
        <f t="shared" si="25"/>
        <v>0</v>
      </c>
      <c r="W177" s="10">
        <f t="shared" si="26"/>
        <v>0</v>
      </c>
    </row>
    <row r="178" spans="1:23" ht="15.6" x14ac:dyDescent="0.3">
      <c r="A178" s="384" t="s">
        <v>496</v>
      </c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5">
        <f t="shared" si="25"/>
        <v>0</v>
      </c>
      <c r="W178" s="10">
        <f t="shared" si="26"/>
        <v>0</v>
      </c>
    </row>
    <row r="179" spans="1:23" ht="15.6" x14ac:dyDescent="0.3">
      <c r="A179" s="384" t="s">
        <v>3206</v>
      </c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5">
        <f t="shared" si="25"/>
        <v>0</v>
      </c>
      <c r="W179" s="10">
        <f t="shared" si="26"/>
        <v>0</v>
      </c>
    </row>
    <row r="180" spans="1:23" ht="15.6" x14ac:dyDescent="0.3">
      <c r="A180" s="384" t="s">
        <v>3207</v>
      </c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5">
        <f t="shared" si="25"/>
        <v>0</v>
      </c>
      <c r="W180" s="10">
        <f t="shared" si="26"/>
        <v>0</v>
      </c>
    </row>
    <row r="181" spans="1:23" ht="15.6" x14ac:dyDescent="0.3">
      <c r="A181" s="384" t="s">
        <v>484</v>
      </c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5">
        <f t="shared" si="25"/>
        <v>0</v>
      </c>
      <c r="W181" s="10">
        <f t="shared" si="26"/>
        <v>0</v>
      </c>
    </row>
    <row r="182" spans="1:23" ht="17.399999999999999" x14ac:dyDescent="0.3">
      <c r="A182" s="375" t="s">
        <v>877</v>
      </c>
      <c r="B182" s="10"/>
      <c r="C182" s="10"/>
      <c r="D182" s="10"/>
      <c r="E182" s="10">
        <v>6</v>
      </c>
      <c r="F182" s="350">
        <v>31</v>
      </c>
      <c r="G182" s="10"/>
      <c r="H182" s="10">
        <v>7</v>
      </c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2"/>
      <c r="U182" s="10"/>
      <c r="V182" s="15">
        <f t="shared" si="25"/>
        <v>44</v>
      </c>
      <c r="W182" s="10">
        <f t="shared" si="26"/>
        <v>3</v>
      </c>
    </row>
    <row r="183" spans="1:23" ht="17.399999999999999" x14ac:dyDescent="0.3">
      <c r="A183" s="375" t="s">
        <v>3208</v>
      </c>
      <c r="B183" s="10"/>
      <c r="C183" s="10"/>
      <c r="D183" s="10"/>
      <c r="E183" s="10"/>
      <c r="F183" s="10"/>
      <c r="G183" s="10"/>
      <c r="H183" s="10"/>
      <c r="I183" s="10"/>
      <c r="J183" s="10"/>
      <c r="K183" s="13"/>
      <c r="L183" s="10"/>
      <c r="M183" s="10"/>
      <c r="N183" s="10"/>
      <c r="O183" s="10"/>
      <c r="P183" s="12"/>
      <c r="Q183" s="10"/>
      <c r="R183" s="10"/>
      <c r="S183" s="10"/>
      <c r="T183" s="10"/>
      <c r="U183" s="10"/>
      <c r="V183" s="15">
        <f t="shared" si="25"/>
        <v>0</v>
      </c>
      <c r="W183" s="10">
        <f t="shared" si="26"/>
        <v>0</v>
      </c>
    </row>
    <row r="184" spans="1:23" ht="17.399999999999999" x14ac:dyDescent="0.3">
      <c r="A184" s="375" t="s">
        <v>507</v>
      </c>
      <c r="B184" s="10"/>
      <c r="C184" s="10"/>
      <c r="D184" s="10"/>
      <c r="E184" s="10"/>
      <c r="F184" s="10"/>
      <c r="G184" s="10"/>
      <c r="H184" s="12"/>
      <c r="I184" s="10"/>
      <c r="J184" s="10"/>
      <c r="K184" s="10"/>
      <c r="L184" s="10"/>
      <c r="M184" s="10"/>
      <c r="N184" s="10"/>
      <c r="O184" s="10"/>
      <c r="P184" s="13"/>
      <c r="Q184" s="10"/>
      <c r="R184" s="10"/>
      <c r="S184" s="10"/>
      <c r="T184" s="10"/>
      <c r="U184" s="10"/>
      <c r="V184" s="15">
        <f t="shared" si="25"/>
        <v>0</v>
      </c>
      <c r="W184" s="10">
        <f t="shared" si="26"/>
        <v>0</v>
      </c>
    </row>
    <row r="185" spans="1:23" ht="17.399999999999999" x14ac:dyDescent="0.3">
      <c r="A185" s="375" t="s">
        <v>505</v>
      </c>
      <c r="B185" s="10"/>
      <c r="C185" s="10"/>
      <c r="D185" s="10"/>
      <c r="E185" s="10"/>
      <c r="F185" s="10"/>
      <c r="G185" s="10"/>
      <c r="H185" s="352"/>
      <c r="I185" s="10"/>
      <c r="J185" s="10"/>
      <c r="K185" s="10"/>
      <c r="L185" s="10"/>
      <c r="M185" s="10"/>
      <c r="N185" s="357"/>
      <c r="O185" s="10"/>
      <c r="P185" s="13"/>
      <c r="Q185" s="10"/>
      <c r="R185" s="10"/>
      <c r="S185" s="10"/>
      <c r="T185" s="10"/>
      <c r="U185" s="10"/>
      <c r="V185" s="15">
        <f t="shared" si="25"/>
        <v>0</v>
      </c>
      <c r="W185" s="10">
        <f t="shared" si="26"/>
        <v>0</v>
      </c>
    </row>
    <row r="186" spans="1:23" ht="17.399999999999999" x14ac:dyDescent="0.3">
      <c r="A186" s="383" t="s">
        <v>3209</v>
      </c>
      <c r="B186" s="378"/>
      <c r="C186" s="10"/>
      <c r="D186" s="10"/>
      <c r="E186" s="10"/>
      <c r="F186" s="10"/>
      <c r="G186" s="10"/>
      <c r="H186" s="12"/>
      <c r="I186" s="10"/>
      <c r="J186" s="10"/>
      <c r="K186" s="10"/>
      <c r="L186" s="10"/>
      <c r="M186" s="10"/>
      <c r="N186" s="10"/>
      <c r="O186" s="10"/>
      <c r="P186" s="13"/>
      <c r="Q186" s="10"/>
      <c r="R186" s="10"/>
      <c r="S186" s="10"/>
      <c r="T186" s="10"/>
      <c r="U186" s="10"/>
      <c r="V186" s="15">
        <f t="shared" si="25"/>
        <v>0</v>
      </c>
      <c r="W186" s="10">
        <f t="shared" si="26"/>
        <v>0</v>
      </c>
    </row>
    <row r="187" spans="1:23" ht="17.399999999999999" x14ac:dyDescent="0.3">
      <c r="A187" s="5" t="s">
        <v>495</v>
      </c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7"/>
      <c r="W187" s="6"/>
    </row>
    <row r="188" spans="1:23" ht="17.399999999999999" x14ac:dyDescent="0.3">
      <c r="A188" s="367" t="s">
        <v>3210</v>
      </c>
      <c r="B188" s="378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5"/>
      <c r="N188" s="10"/>
      <c r="O188" s="10"/>
      <c r="P188" s="10"/>
      <c r="Q188" s="10"/>
      <c r="R188" s="10"/>
      <c r="S188" s="13"/>
      <c r="T188" s="10"/>
      <c r="U188" s="350">
        <v>94</v>
      </c>
      <c r="V188" s="15">
        <f>SUM(B188:U188)</f>
        <v>94</v>
      </c>
      <c r="W188" s="10">
        <f>COUNT(B188:U188)</f>
        <v>1</v>
      </c>
    </row>
    <row r="189" spans="1:23" ht="15.6" x14ac:dyDescent="0.3">
      <c r="A189" s="381" t="s">
        <v>1259</v>
      </c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3"/>
      <c r="N189" s="10"/>
      <c r="O189" s="10"/>
      <c r="P189" s="10"/>
      <c r="Q189" s="10"/>
      <c r="R189" s="10"/>
      <c r="S189" s="10"/>
      <c r="T189" s="10"/>
      <c r="U189" s="10"/>
      <c r="V189" s="15">
        <f>SUM(B189:U189)</f>
        <v>0</v>
      </c>
      <c r="W189" s="10">
        <f>COUNT(B189:U189)</f>
        <v>0</v>
      </c>
    </row>
    <row r="190" spans="1:23" ht="17.399999999999999" x14ac:dyDescent="0.3">
      <c r="A190" s="5" t="s">
        <v>508</v>
      </c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7"/>
      <c r="W190" s="6"/>
    </row>
    <row r="191" spans="1:23" ht="17.399999999999999" x14ac:dyDescent="0.3">
      <c r="A191" s="367" t="s">
        <v>3211</v>
      </c>
      <c r="B191" s="378"/>
      <c r="C191" s="12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350">
        <v>2</v>
      </c>
      <c r="T191" s="10"/>
      <c r="U191" s="10"/>
      <c r="V191" s="15">
        <f t="shared" ref="V191:V201" si="27">SUM(B191:U191)</f>
        <v>2</v>
      </c>
      <c r="W191" s="10">
        <f t="shared" ref="W191:W201" si="28">COUNT(B191:U191)</f>
        <v>1</v>
      </c>
    </row>
    <row r="192" spans="1:23" ht="17.399999999999999" x14ac:dyDescent="0.3">
      <c r="A192" s="380" t="s">
        <v>3212</v>
      </c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3"/>
      <c r="M192" s="10"/>
      <c r="N192" s="10"/>
      <c r="O192" s="357"/>
      <c r="P192" s="10"/>
      <c r="Q192" s="10"/>
      <c r="R192" s="10"/>
      <c r="S192" s="10"/>
      <c r="T192" s="10"/>
      <c r="U192" s="10"/>
      <c r="V192" s="15">
        <f t="shared" si="27"/>
        <v>0</v>
      </c>
      <c r="W192" s="10">
        <f t="shared" si="28"/>
        <v>0</v>
      </c>
    </row>
    <row r="193" spans="1:23" ht="17.399999999999999" x14ac:dyDescent="0.3">
      <c r="A193" s="380" t="s">
        <v>3213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3"/>
      <c r="M193" s="10"/>
      <c r="N193" s="10"/>
      <c r="O193" s="357"/>
      <c r="P193" s="10"/>
      <c r="Q193" s="10"/>
      <c r="R193" s="10"/>
      <c r="S193" s="10"/>
      <c r="T193" s="10"/>
      <c r="U193" s="10"/>
      <c r="V193" s="15">
        <f>SUM(B193:U193)</f>
        <v>0</v>
      </c>
      <c r="W193" s="10">
        <f>COUNT(B193:U193)</f>
        <v>0</v>
      </c>
    </row>
    <row r="194" spans="1:23" ht="17.399999999999999" x14ac:dyDescent="0.3">
      <c r="A194" s="380" t="s">
        <v>532</v>
      </c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3"/>
      <c r="M194" s="10"/>
      <c r="N194" s="10"/>
      <c r="O194" s="357"/>
      <c r="P194" s="10"/>
      <c r="Q194" s="10"/>
      <c r="R194" s="10"/>
      <c r="S194" s="10"/>
      <c r="T194" s="10"/>
      <c r="U194" s="10"/>
      <c r="V194" s="15">
        <f>SUM(B194:U194)</f>
        <v>0</v>
      </c>
      <c r="W194" s="10">
        <f>COUNT(B194:U194)</f>
        <v>0</v>
      </c>
    </row>
    <row r="195" spans="1:23" ht="17.399999999999999" x14ac:dyDescent="0.3">
      <c r="A195" s="380" t="s">
        <v>3214</v>
      </c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3"/>
      <c r="M195" s="10"/>
      <c r="N195" s="10"/>
      <c r="O195" s="357"/>
      <c r="P195" s="10"/>
      <c r="Q195" s="10"/>
      <c r="R195" s="10"/>
      <c r="S195" s="10"/>
      <c r="T195" s="10"/>
      <c r="U195" s="10"/>
      <c r="V195" s="15">
        <f>SUM(B195:U195)</f>
        <v>0</v>
      </c>
      <c r="W195" s="10">
        <f>COUNT(B195:U195)</f>
        <v>0</v>
      </c>
    </row>
    <row r="196" spans="1:23" ht="15.6" x14ac:dyDescent="0.3">
      <c r="A196" s="373" t="s">
        <v>3215</v>
      </c>
      <c r="B196" s="10"/>
      <c r="C196" s="10"/>
      <c r="D196" s="13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5">
        <f t="shared" si="27"/>
        <v>0</v>
      </c>
      <c r="W196" s="10">
        <f t="shared" si="28"/>
        <v>0</v>
      </c>
    </row>
    <row r="197" spans="1:23" ht="15.6" x14ac:dyDescent="0.3">
      <c r="A197" s="380" t="s">
        <v>3216</v>
      </c>
      <c r="B197" s="10"/>
      <c r="C197" s="10"/>
      <c r="D197" s="13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5">
        <f t="shared" si="27"/>
        <v>0</v>
      </c>
      <c r="W197" s="10">
        <f t="shared" si="28"/>
        <v>0</v>
      </c>
    </row>
    <row r="198" spans="1:23" ht="17.399999999999999" x14ac:dyDescent="0.3">
      <c r="A198" s="381" t="s">
        <v>3217</v>
      </c>
      <c r="B198" s="10"/>
      <c r="C198" s="10"/>
      <c r="D198" s="357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5">
        <f t="shared" si="27"/>
        <v>0</v>
      </c>
      <c r="W198" s="10">
        <f t="shared" si="28"/>
        <v>0</v>
      </c>
    </row>
    <row r="199" spans="1:23" ht="15.6" x14ac:dyDescent="0.3">
      <c r="A199" s="381" t="s">
        <v>3218</v>
      </c>
      <c r="B199" s="10"/>
      <c r="C199" s="10"/>
      <c r="D199" s="13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5">
        <f t="shared" si="27"/>
        <v>0</v>
      </c>
      <c r="W199" s="10">
        <f t="shared" si="28"/>
        <v>0</v>
      </c>
    </row>
    <row r="200" spans="1:23" ht="17.399999999999999" x14ac:dyDescent="0.3">
      <c r="A200" s="381" t="s">
        <v>3219</v>
      </c>
      <c r="B200" s="10"/>
      <c r="C200" s="10"/>
      <c r="D200" s="13"/>
      <c r="E200" s="10"/>
      <c r="F200" s="10"/>
      <c r="G200" s="357"/>
      <c r="H200" s="10"/>
      <c r="I200" s="350">
        <v>11</v>
      </c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5">
        <f t="shared" si="27"/>
        <v>11</v>
      </c>
      <c r="W200" s="10">
        <f t="shared" si="28"/>
        <v>1</v>
      </c>
    </row>
    <row r="201" spans="1:23" ht="15.6" x14ac:dyDescent="0.3">
      <c r="A201" s="383" t="s">
        <v>3220</v>
      </c>
      <c r="B201" s="378"/>
      <c r="C201" s="10"/>
      <c r="D201" s="13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5">
        <f t="shared" si="27"/>
        <v>0</v>
      </c>
      <c r="W201" s="10">
        <f t="shared" si="28"/>
        <v>0</v>
      </c>
    </row>
    <row r="202" spans="1:23" ht="17.399999999999999" x14ac:dyDescent="0.3">
      <c r="A202" s="5" t="s">
        <v>123</v>
      </c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7"/>
      <c r="W202" s="6"/>
    </row>
    <row r="203" spans="1:23" ht="17.399999999999999" x14ac:dyDescent="0.3">
      <c r="A203" s="367" t="s">
        <v>1223</v>
      </c>
      <c r="B203" s="378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350">
        <v>30</v>
      </c>
      <c r="N203" s="10"/>
      <c r="O203" s="10"/>
      <c r="P203" s="10"/>
      <c r="Q203" s="10"/>
      <c r="R203" s="10"/>
      <c r="S203" s="10"/>
      <c r="T203" s="10"/>
      <c r="U203" s="10"/>
      <c r="V203" s="15">
        <f t="shared" ref="V203:V214" si="29">SUM(B203:U203)</f>
        <v>30</v>
      </c>
      <c r="W203" s="10">
        <f t="shared" ref="W203:W214" si="30">COUNT(B203:U203)</f>
        <v>1</v>
      </c>
    </row>
    <row r="204" spans="1:23" ht="15.6" x14ac:dyDescent="0.3">
      <c r="A204" s="384" t="s">
        <v>3221</v>
      </c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5">
        <f t="shared" si="29"/>
        <v>0</v>
      </c>
      <c r="W204" s="10">
        <f t="shared" si="30"/>
        <v>0</v>
      </c>
    </row>
    <row r="205" spans="1:23" ht="15.6" x14ac:dyDescent="0.3">
      <c r="A205" s="384" t="s">
        <v>3222</v>
      </c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5">
        <f t="shared" si="29"/>
        <v>0</v>
      </c>
      <c r="W205" s="10">
        <f t="shared" si="30"/>
        <v>0</v>
      </c>
    </row>
    <row r="206" spans="1:23" ht="17.399999999999999" x14ac:dyDescent="0.3">
      <c r="A206" s="384" t="s">
        <v>3223</v>
      </c>
      <c r="B206" s="10"/>
      <c r="C206" s="10"/>
      <c r="D206" s="12"/>
      <c r="E206" s="13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5">
        <f t="shared" si="29"/>
        <v>0</v>
      </c>
      <c r="W206" s="10">
        <f t="shared" si="30"/>
        <v>0</v>
      </c>
    </row>
    <row r="207" spans="1:23" ht="17.399999999999999" x14ac:dyDescent="0.3">
      <c r="A207" s="384" t="s">
        <v>58</v>
      </c>
      <c r="B207" s="10"/>
      <c r="C207" s="10"/>
      <c r="D207" s="12"/>
      <c r="E207" s="13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5">
        <f>SUM(B207:U207)</f>
        <v>0</v>
      </c>
      <c r="W207" s="10">
        <f>COUNT(B207:U207)</f>
        <v>0</v>
      </c>
    </row>
    <row r="208" spans="1:23" ht="17.399999999999999" x14ac:dyDescent="0.3">
      <c r="A208" s="384" t="s">
        <v>416</v>
      </c>
      <c r="B208" s="10"/>
      <c r="C208" s="10"/>
      <c r="D208" s="12"/>
      <c r="E208" s="13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5">
        <f>SUM(B208:U208)</f>
        <v>0</v>
      </c>
      <c r="W208" s="10">
        <f>COUNT(B208:U208)</f>
        <v>0</v>
      </c>
    </row>
    <row r="209" spans="1:23" ht="15.6" x14ac:dyDescent="0.3">
      <c r="A209" s="384" t="s">
        <v>511</v>
      </c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5">
        <f t="shared" si="29"/>
        <v>0</v>
      </c>
      <c r="W209" s="10">
        <f t="shared" si="30"/>
        <v>0</v>
      </c>
    </row>
    <row r="210" spans="1:23" ht="17.399999999999999" x14ac:dyDescent="0.3">
      <c r="A210" s="375" t="s">
        <v>3224</v>
      </c>
      <c r="B210" s="10"/>
      <c r="C210" s="10">
        <v>4</v>
      </c>
      <c r="D210" s="10"/>
      <c r="E210" s="350">
        <v>6</v>
      </c>
      <c r="F210" s="10"/>
      <c r="G210" s="10"/>
      <c r="H210" s="10"/>
      <c r="I210" s="10"/>
      <c r="J210" s="10"/>
      <c r="K210" s="10"/>
      <c r="L210" s="10"/>
      <c r="M210" s="10"/>
      <c r="N210" s="10"/>
      <c r="O210" s="357"/>
      <c r="P210" s="10"/>
      <c r="Q210" s="10"/>
      <c r="R210" s="10"/>
      <c r="S210" s="10"/>
      <c r="T210" s="10"/>
      <c r="U210" s="10"/>
      <c r="V210" s="15">
        <f t="shared" si="29"/>
        <v>10</v>
      </c>
      <c r="W210" s="10">
        <f t="shared" si="30"/>
        <v>2</v>
      </c>
    </row>
    <row r="211" spans="1:23" ht="17.399999999999999" x14ac:dyDescent="0.3">
      <c r="A211" s="375" t="s">
        <v>3225</v>
      </c>
      <c r="B211" s="10"/>
      <c r="C211" s="10"/>
      <c r="D211" s="10"/>
      <c r="E211" s="10"/>
      <c r="F211" s="10"/>
      <c r="G211" s="10"/>
      <c r="H211" s="10"/>
      <c r="I211" s="10"/>
      <c r="J211" s="10"/>
      <c r="K211" s="357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5">
        <f t="shared" si="29"/>
        <v>0</v>
      </c>
      <c r="W211" s="10">
        <f t="shared" si="30"/>
        <v>0</v>
      </c>
    </row>
    <row r="212" spans="1:23" ht="17.399999999999999" x14ac:dyDescent="0.3">
      <c r="A212" s="375" t="s">
        <v>3226</v>
      </c>
      <c r="B212" s="10"/>
      <c r="C212" s="10"/>
      <c r="D212" s="10"/>
      <c r="E212" s="10"/>
      <c r="F212" s="10"/>
      <c r="G212" s="10"/>
      <c r="H212" s="10"/>
      <c r="I212" s="349">
        <v>1</v>
      </c>
      <c r="J212" s="10"/>
      <c r="K212" s="10"/>
      <c r="L212" s="10"/>
      <c r="M212" s="12"/>
      <c r="N212" s="10"/>
      <c r="O212" s="10"/>
      <c r="P212" s="10"/>
      <c r="Q212" s="10"/>
      <c r="R212" s="10"/>
      <c r="S212" s="13"/>
      <c r="T212" s="10"/>
      <c r="U212" s="10"/>
      <c r="V212" s="15">
        <f t="shared" si="29"/>
        <v>1</v>
      </c>
      <c r="W212" s="10">
        <f t="shared" si="30"/>
        <v>1</v>
      </c>
    </row>
    <row r="213" spans="1:23" ht="15.6" x14ac:dyDescent="0.3">
      <c r="A213" s="375" t="s">
        <v>756</v>
      </c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3"/>
      <c r="S213" s="13"/>
      <c r="T213" s="10"/>
      <c r="U213" s="10"/>
      <c r="V213" s="15">
        <f t="shared" si="29"/>
        <v>0</v>
      </c>
      <c r="W213" s="10">
        <f t="shared" si="30"/>
        <v>0</v>
      </c>
    </row>
    <row r="214" spans="1:23" ht="17.399999999999999" x14ac:dyDescent="0.3">
      <c r="A214" s="383" t="s">
        <v>3227</v>
      </c>
      <c r="B214" s="378"/>
      <c r="C214" s="10"/>
      <c r="D214" s="10"/>
      <c r="E214" s="10"/>
      <c r="F214" s="10"/>
      <c r="G214" s="10">
        <v>2</v>
      </c>
      <c r="H214" s="10"/>
      <c r="I214" s="10">
        <v>1</v>
      </c>
      <c r="J214" s="10"/>
      <c r="K214" s="10"/>
      <c r="L214" s="10"/>
      <c r="M214" s="10">
        <v>5</v>
      </c>
      <c r="N214" s="10"/>
      <c r="O214" s="10"/>
      <c r="P214" s="10"/>
      <c r="Q214" s="10"/>
      <c r="R214" s="13"/>
      <c r="S214" s="13"/>
      <c r="T214" s="350">
        <v>18</v>
      </c>
      <c r="U214" s="10"/>
      <c r="V214" s="15">
        <f t="shared" si="29"/>
        <v>26</v>
      </c>
      <c r="W214" s="10">
        <f t="shared" si="30"/>
        <v>4</v>
      </c>
    </row>
    <row r="215" spans="1:23" ht="17.399999999999999" x14ac:dyDescent="0.3">
      <c r="A215" s="5" t="s">
        <v>552</v>
      </c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7"/>
      <c r="W215" s="6"/>
    </row>
    <row r="216" spans="1:23" ht="17.399999999999999" x14ac:dyDescent="0.3">
      <c r="A216" s="366" t="s">
        <v>3228</v>
      </c>
      <c r="B216" s="378"/>
      <c r="C216" s="10"/>
      <c r="D216" s="10"/>
      <c r="E216" s="10"/>
      <c r="F216" s="10"/>
      <c r="G216" s="10"/>
      <c r="H216" s="10"/>
      <c r="I216" s="10"/>
      <c r="J216" s="10"/>
      <c r="K216" s="12"/>
      <c r="L216" s="10"/>
      <c r="M216" s="10"/>
      <c r="N216" s="10"/>
      <c r="O216" s="10"/>
      <c r="P216" s="350">
        <v>15</v>
      </c>
      <c r="Q216" s="10"/>
      <c r="R216" s="10"/>
      <c r="S216" s="12"/>
      <c r="T216" s="10"/>
      <c r="U216" s="358"/>
      <c r="V216" s="15">
        <f t="shared" ref="V216:V221" si="31">SUM(B216:U216)</f>
        <v>15</v>
      </c>
      <c r="W216" s="10">
        <f t="shared" ref="W216:W221" si="32">COUNT(B216:U216)</f>
        <v>1</v>
      </c>
    </row>
    <row r="217" spans="1:23" ht="17.399999999999999" x14ac:dyDescent="0.3">
      <c r="A217" s="373" t="s">
        <v>1372</v>
      </c>
      <c r="B217" s="12"/>
      <c r="C217" s="10"/>
      <c r="D217" s="357"/>
      <c r="E217" s="10"/>
      <c r="F217" s="10"/>
      <c r="G217" s="10"/>
      <c r="H217" s="10"/>
      <c r="I217" s="12"/>
      <c r="J217" s="10"/>
      <c r="K217" s="350">
        <v>1</v>
      </c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5">
        <f t="shared" si="31"/>
        <v>1</v>
      </c>
      <c r="W217" s="10">
        <f t="shared" si="32"/>
        <v>1</v>
      </c>
    </row>
    <row r="218" spans="1:23" ht="17.399999999999999" x14ac:dyDescent="0.3">
      <c r="A218" s="373" t="s">
        <v>592</v>
      </c>
      <c r="B218" s="10"/>
      <c r="C218" s="10"/>
      <c r="D218" s="10"/>
      <c r="E218" s="10"/>
      <c r="F218" s="10"/>
      <c r="G218" s="10">
        <v>2</v>
      </c>
      <c r="H218" s="10"/>
      <c r="I218" s="10"/>
      <c r="J218" s="12"/>
      <c r="K218" s="10"/>
      <c r="L218" s="10"/>
      <c r="M218" s="10"/>
      <c r="N218" s="10"/>
      <c r="O218" s="10"/>
      <c r="P218" s="350">
        <v>35</v>
      </c>
      <c r="Q218" s="10"/>
      <c r="R218" s="10"/>
      <c r="S218" s="10"/>
      <c r="T218" s="10">
        <v>16</v>
      </c>
      <c r="U218" s="358"/>
      <c r="V218" s="15">
        <f t="shared" si="31"/>
        <v>53</v>
      </c>
      <c r="W218" s="10">
        <f t="shared" si="32"/>
        <v>3</v>
      </c>
    </row>
    <row r="219" spans="1:23" ht="17.399999999999999" x14ac:dyDescent="0.3">
      <c r="A219" s="373" t="s">
        <v>1074</v>
      </c>
      <c r="B219" s="10"/>
      <c r="C219" s="10"/>
      <c r="D219" s="10"/>
      <c r="E219" s="10"/>
      <c r="F219" s="10"/>
      <c r="G219" s="10"/>
      <c r="H219" s="10"/>
      <c r="I219" s="12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3"/>
      <c r="V219" s="15">
        <f t="shared" si="31"/>
        <v>0</v>
      </c>
      <c r="W219" s="10">
        <f t="shared" si="32"/>
        <v>0</v>
      </c>
    </row>
    <row r="220" spans="1:23" ht="15.6" x14ac:dyDescent="0.3">
      <c r="A220" s="375" t="s">
        <v>680</v>
      </c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3"/>
      <c r="V220" s="15">
        <f t="shared" si="31"/>
        <v>0</v>
      </c>
      <c r="W220" s="10">
        <f t="shared" si="32"/>
        <v>0</v>
      </c>
    </row>
    <row r="221" spans="1:23" ht="18" thickBot="1" x14ac:dyDescent="0.35">
      <c r="A221" s="375" t="s">
        <v>3229</v>
      </c>
      <c r="B221" s="10"/>
      <c r="C221" s="10"/>
      <c r="D221" s="10"/>
      <c r="E221" s="10">
        <v>6</v>
      </c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350">
        <v>17</v>
      </c>
      <c r="T221" s="10"/>
      <c r="U221" s="357"/>
      <c r="V221" s="15">
        <f t="shared" si="31"/>
        <v>23</v>
      </c>
      <c r="W221" s="10">
        <f t="shared" si="32"/>
        <v>2</v>
      </c>
    </row>
    <row r="222" spans="1:23" ht="18" thickBot="1" x14ac:dyDescent="0.35">
      <c r="A222" s="24"/>
      <c r="B222" s="1" t="s">
        <v>3</v>
      </c>
      <c r="C222" s="2" t="s">
        <v>5</v>
      </c>
      <c r="D222" s="3" t="s">
        <v>9</v>
      </c>
      <c r="E222" s="2" t="s">
        <v>1277</v>
      </c>
      <c r="F222" s="3" t="s">
        <v>14</v>
      </c>
      <c r="G222" s="2" t="s">
        <v>4</v>
      </c>
      <c r="H222" s="3" t="s">
        <v>8</v>
      </c>
      <c r="I222" s="2" t="s">
        <v>24</v>
      </c>
      <c r="J222" s="3" t="s">
        <v>23</v>
      </c>
      <c r="K222" s="2" t="s">
        <v>21</v>
      </c>
      <c r="L222" s="3" t="s">
        <v>11</v>
      </c>
      <c r="M222" s="2" t="s">
        <v>3273</v>
      </c>
      <c r="N222" s="2" t="s">
        <v>0</v>
      </c>
      <c r="O222" s="3" t="s">
        <v>16</v>
      </c>
      <c r="P222" s="2" t="s">
        <v>10</v>
      </c>
      <c r="Q222" s="3" t="s">
        <v>6</v>
      </c>
      <c r="R222" s="2" t="s">
        <v>3272</v>
      </c>
      <c r="S222" s="3" t="s">
        <v>3096</v>
      </c>
      <c r="T222" s="2" t="s">
        <v>19</v>
      </c>
      <c r="U222" s="3" t="s">
        <v>17</v>
      </c>
      <c r="V222" s="4" t="s">
        <v>22</v>
      </c>
      <c r="W222" s="6"/>
    </row>
    <row r="223" spans="1:23" ht="17.399999999999999" x14ac:dyDescent="0.3">
      <c r="A223" s="5" t="s">
        <v>176</v>
      </c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7"/>
      <c r="W223" s="6"/>
    </row>
    <row r="224" spans="1:23" ht="17.399999999999999" x14ac:dyDescent="0.3">
      <c r="A224" s="367" t="s">
        <v>793</v>
      </c>
      <c r="B224" s="378"/>
      <c r="C224" s="10"/>
      <c r="D224" s="10"/>
      <c r="E224" s="10"/>
      <c r="F224" s="10"/>
      <c r="G224" s="350">
        <v>4</v>
      </c>
      <c r="H224" s="10"/>
      <c r="I224" s="10"/>
      <c r="J224" s="10"/>
      <c r="K224" s="357"/>
      <c r="L224" s="10"/>
      <c r="M224" s="10"/>
      <c r="N224" s="10"/>
      <c r="O224" s="13"/>
      <c r="P224" s="10"/>
      <c r="Q224" s="18"/>
      <c r="R224" s="10"/>
      <c r="S224" s="10"/>
      <c r="T224" s="10"/>
      <c r="U224" s="10"/>
      <c r="V224" s="15">
        <f t="shared" ref="V224:V229" si="33">SUM(B224:U224)</f>
        <v>4</v>
      </c>
      <c r="W224" s="10">
        <f t="shared" ref="W224:W229" si="34">COUNT(B224:U224)</f>
        <v>1</v>
      </c>
    </row>
    <row r="225" spans="1:23" ht="17.399999999999999" x14ac:dyDescent="0.3">
      <c r="A225" s="384" t="s">
        <v>3230</v>
      </c>
      <c r="B225" s="10"/>
      <c r="C225" s="10"/>
      <c r="D225" s="10"/>
      <c r="E225" s="10"/>
      <c r="F225" s="10"/>
      <c r="G225" s="12"/>
      <c r="H225" s="10"/>
      <c r="I225" s="10"/>
      <c r="J225" s="350">
        <v>17</v>
      </c>
      <c r="K225" s="357"/>
      <c r="L225" s="10"/>
      <c r="M225" s="10">
        <v>2</v>
      </c>
      <c r="N225" s="10"/>
      <c r="O225" s="13"/>
      <c r="P225" s="10">
        <v>14</v>
      </c>
      <c r="Q225" s="18"/>
      <c r="R225" s="10"/>
      <c r="S225" s="10"/>
      <c r="T225" s="10" t="s">
        <v>97</v>
      </c>
      <c r="U225" s="10"/>
      <c r="V225" s="15">
        <f>SUM(B225:U225)</f>
        <v>33</v>
      </c>
      <c r="W225" s="10">
        <f>COUNT(B225:U225)</f>
        <v>3</v>
      </c>
    </row>
    <row r="226" spans="1:23" ht="17.399999999999999" x14ac:dyDescent="0.3">
      <c r="A226" s="384" t="s">
        <v>3231</v>
      </c>
      <c r="B226" s="10"/>
      <c r="C226" s="10"/>
      <c r="D226" s="10"/>
      <c r="E226" s="10"/>
      <c r="F226" s="10"/>
      <c r="G226" s="12"/>
      <c r="H226" s="10">
        <v>31</v>
      </c>
      <c r="I226" s="10"/>
      <c r="J226" s="10"/>
      <c r="K226" s="357"/>
      <c r="L226" s="10"/>
      <c r="M226" s="350">
        <v>51</v>
      </c>
      <c r="N226" s="10"/>
      <c r="O226" s="13"/>
      <c r="P226" s="10"/>
      <c r="Q226" s="18"/>
      <c r="R226" s="10"/>
      <c r="S226" s="10"/>
      <c r="T226" s="10"/>
      <c r="U226" s="10"/>
      <c r="V226" s="15">
        <f>SUM(B226:U226)</f>
        <v>82</v>
      </c>
      <c r="W226" s="10">
        <f>COUNT(B226:U226)</f>
        <v>2</v>
      </c>
    </row>
    <row r="227" spans="1:23" ht="17.399999999999999" x14ac:dyDescent="0.3">
      <c r="A227" s="384" t="s">
        <v>3232</v>
      </c>
      <c r="B227" s="10"/>
      <c r="C227" s="10"/>
      <c r="D227" s="10"/>
      <c r="E227" s="10"/>
      <c r="F227" s="352"/>
      <c r="G227" s="10"/>
      <c r="H227" s="10"/>
      <c r="I227" s="12"/>
      <c r="J227" s="10"/>
      <c r="K227" s="357"/>
      <c r="L227" s="10"/>
      <c r="M227" s="10"/>
      <c r="N227" s="10"/>
      <c r="O227" s="10"/>
      <c r="P227" s="10"/>
      <c r="Q227" s="10"/>
      <c r="R227" s="10"/>
      <c r="S227" s="10"/>
      <c r="T227" s="10"/>
      <c r="U227" s="350">
        <v>3</v>
      </c>
      <c r="V227" s="15">
        <f t="shared" si="33"/>
        <v>3</v>
      </c>
      <c r="W227" s="10">
        <f t="shared" si="34"/>
        <v>1</v>
      </c>
    </row>
    <row r="228" spans="1:23" ht="17.399999999999999" x14ac:dyDescent="0.3">
      <c r="A228" s="375" t="s">
        <v>3233</v>
      </c>
      <c r="B228" s="10"/>
      <c r="C228" s="10"/>
      <c r="D228" s="10"/>
      <c r="E228" s="10"/>
      <c r="F228" s="10"/>
      <c r="G228" s="10">
        <v>6</v>
      </c>
      <c r="H228" s="10"/>
      <c r="I228" s="12"/>
      <c r="J228" s="10"/>
      <c r="K228" s="10"/>
      <c r="L228" s="10">
        <v>2</v>
      </c>
      <c r="M228" s="10"/>
      <c r="N228" s="10"/>
      <c r="O228" s="10"/>
      <c r="P228" s="350">
        <v>10</v>
      </c>
      <c r="Q228" s="10"/>
      <c r="R228" s="10"/>
      <c r="S228" s="10"/>
      <c r="T228" s="10"/>
      <c r="U228" s="10"/>
      <c r="V228" s="15">
        <f t="shared" si="33"/>
        <v>18</v>
      </c>
      <c r="W228" s="10">
        <f t="shared" si="34"/>
        <v>3</v>
      </c>
    </row>
    <row r="229" spans="1:23" ht="17.399999999999999" x14ac:dyDescent="0.3">
      <c r="A229" s="383" t="s">
        <v>3234</v>
      </c>
      <c r="B229" s="378"/>
      <c r="C229" s="10"/>
      <c r="D229" s="10"/>
      <c r="E229" s="10"/>
      <c r="F229" s="10"/>
      <c r="G229" s="10"/>
      <c r="H229" s="10"/>
      <c r="I229" s="357"/>
      <c r="J229" s="10"/>
      <c r="K229" s="10"/>
      <c r="L229" s="10"/>
      <c r="M229" s="10">
        <v>5</v>
      </c>
      <c r="N229" s="10"/>
      <c r="O229" s="10"/>
      <c r="P229" s="10"/>
      <c r="Q229" s="350">
        <v>17</v>
      </c>
      <c r="R229" s="10"/>
      <c r="S229" s="10"/>
      <c r="T229" s="12"/>
      <c r="U229" s="10"/>
      <c r="V229" s="15">
        <f t="shared" si="33"/>
        <v>22</v>
      </c>
      <c r="W229" s="10">
        <f t="shared" si="34"/>
        <v>2</v>
      </c>
    </row>
    <row r="230" spans="1:23" ht="17.399999999999999" x14ac:dyDescent="0.3">
      <c r="A230" s="5" t="s">
        <v>591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7"/>
      <c r="W230" s="6"/>
    </row>
    <row r="231" spans="1:23" ht="17.399999999999999" x14ac:dyDescent="0.3">
      <c r="A231" s="366" t="s">
        <v>3235</v>
      </c>
      <c r="B231" s="378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357"/>
      <c r="N231" s="10"/>
      <c r="O231" s="12"/>
      <c r="P231" s="10"/>
      <c r="Q231" s="10"/>
      <c r="R231" s="10"/>
      <c r="S231" s="10"/>
      <c r="T231" s="10"/>
      <c r="U231" s="10"/>
      <c r="V231" s="15">
        <f t="shared" ref="V231:V238" si="35">SUM(B231:U231)</f>
        <v>0</v>
      </c>
      <c r="W231" s="10">
        <f t="shared" ref="W231:W238" si="36">COUNT(B231:U231)</f>
        <v>0</v>
      </c>
    </row>
    <row r="232" spans="1:23" ht="17.399999999999999" x14ac:dyDescent="0.3">
      <c r="A232" s="373" t="s">
        <v>3236</v>
      </c>
      <c r="B232" s="10"/>
      <c r="C232" s="10"/>
      <c r="D232" s="10"/>
      <c r="E232" s="10"/>
      <c r="F232" s="10"/>
      <c r="G232" s="10"/>
      <c r="H232" s="10"/>
      <c r="I232" s="10">
        <v>36</v>
      </c>
      <c r="J232" s="10"/>
      <c r="K232" s="10"/>
      <c r="L232" s="10">
        <v>30</v>
      </c>
      <c r="M232" s="10"/>
      <c r="N232" s="357"/>
      <c r="O232" s="10"/>
      <c r="P232" s="10"/>
      <c r="Q232" s="10"/>
      <c r="R232" s="10"/>
      <c r="S232" s="10">
        <v>13</v>
      </c>
      <c r="T232" s="10"/>
      <c r="U232" s="350">
        <v>74</v>
      </c>
      <c r="V232" s="15">
        <f t="shared" si="35"/>
        <v>153</v>
      </c>
      <c r="W232" s="10">
        <f t="shared" si="36"/>
        <v>4</v>
      </c>
    </row>
    <row r="233" spans="1:23" ht="17.399999999999999" x14ac:dyDescent="0.3">
      <c r="A233" s="373" t="s">
        <v>626</v>
      </c>
      <c r="B233" s="10"/>
      <c r="C233" s="10"/>
      <c r="D233" s="10"/>
      <c r="E233" s="10"/>
      <c r="F233" s="10"/>
      <c r="G233" s="12"/>
      <c r="H233" s="13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5">
        <f t="shared" si="35"/>
        <v>0</v>
      </c>
      <c r="W233" s="10">
        <f t="shared" si="36"/>
        <v>0</v>
      </c>
    </row>
    <row r="234" spans="1:23" ht="17.399999999999999" x14ac:dyDescent="0.3">
      <c r="A234" s="375" t="s">
        <v>817</v>
      </c>
      <c r="B234" s="10"/>
      <c r="C234" s="10"/>
      <c r="D234" s="10"/>
      <c r="E234" s="350">
        <v>6</v>
      </c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3"/>
      <c r="S234" s="10"/>
      <c r="T234" s="10"/>
      <c r="U234" s="10"/>
      <c r="V234" s="15">
        <f t="shared" si="35"/>
        <v>6</v>
      </c>
      <c r="W234" s="10">
        <f t="shared" si="36"/>
        <v>1</v>
      </c>
    </row>
    <row r="235" spans="1:23" ht="17.399999999999999" x14ac:dyDescent="0.3">
      <c r="A235" s="375" t="s">
        <v>3237</v>
      </c>
      <c r="B235" s="10"/>
      <c r="C235" s="10"/>
      <c r="D235" s="10"/>
      <c r="E235" s="10"/>
      <c r="F235" s="10"/>
      <c r="G235" s="12"/>
      <c r="H235" s="10"/>
      <c r="I235" s="10"/>
      <c r="J235" s="10"/>
      <c r="K235" s="10"/>
      <c r="L235" s="10"/>
      <c r="M235" s="10"/>
      <c r="N235" s="10"/>
      <c r="O235" s="10"/>
      <c r="P235" s="357"/>
      <c r="Q235" s="10"/>
      <c r="R235" s="10"/>
      <c r="S235" s="10"/>
      <c r="T235" s="10"/>
      <c r="U235" s="10"/>
      <c r="V235" s="15">
        <f t="shared" si="35"/>
        <v>0</v>
      </c>
      <c r="W235" s="10">
        <f t="shared" si="36"/>
        <v>0</v>
      </c>
    </row>
    <row r="236" spans="1:23" ht="17.399999999999999" x14ac:dyDescent="0.3">
      <c r="A236" s="375" t="s">
        <v>902</v>
      </c>
      <c r="B236" s="10"/>
      <c r="C236" s="10"/>
      <c r="D236" s="10"/>
      <c r="E236" s="10"/>
      <c r="F236" s="10"/>
      <c r="G236" s="10"/>
      <c r="H236" s="12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2"/>
      <c r="U236" s="10"/>
      <c r="V236" s="15">
        <f t="shared" si="35"/>
        <v>0</v>
      </c>
      <c r="W236" s="10">
        <f t="shared" si="36"/>
        <v>0</v>
      </c>
    </row>
    <row r="237" spans="1:23" ht="17.399999999999999" x14ac:dyDescent="0.3">
      <c r="A237" s="375" t="s">
        <v>644</v>
      </c>
      <c r="B237" s="10"/>
      <c r="C237" s="10"/>
      <c r="D237" s="10"/>
      <c r="E237" s="10"/>
      <c r="F237" s="10"/>
      <c r="G237" s="10"/>
      <c r="H237" s="357"/>
      <c r="I237" s="10"/>
      <c r="J237" s="10"/>
      <c r="K237" s="10"/>
      <c r="L237" s="10">
        <v>17</v>
      </c>
      <c r="M237" s="10"/>
      <c r="N237" s="10"/>
      <c r="O237" s="350">
        <v>17</v>
      </c>
      <c r="P237" s="10"/>
      <c r="Q237" s="10"/>
      <c r="R237" s="10"/>
      <c r="S237" s="10"/>
      <c r="T237" s="10"/>
      <c r="U237" s="10"/>
      <c r="V237" s="15">
        <f t="shared" si="35"/>
        <v>34</v>
      </c>
      <c r="W237" s="10">
        <f t="shared" si="36"/>
        <v>2</v>
      </c>
    </row>
    <row r="238" spans="1:23" ht="17.399999999999999" x14ac:dyDescent="0.3">
      <c r="A238" s="383" t="s">
        <v>519</v>
      </c>
      <c r="B238" s="410">
        <v>1</v>
      </c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357"/>
      <c r="N238" s="10"/>
      <c r="O238" s="10"/>
      <c r="P238" s="10"/>
      <c r="Q238" s="10"/>
      <c r="R238" s="10"/>
      <c r="S238" s="10"/>
      <c r="T238" s="10"/>
      <c r="U238" s="10"/>
      <c r="V238" s="15">
        <f t="shared" si="35"/>
        <v>1</v>
      </c>
      <c r="W238" s="10">
        <f t="shared" si="36"/>
        <v>1</v>
      </c>
    </row>
    <row r="239" spans="1:23" ht="17.399999999999999" x14ac:dyDescent="0.3">
      <c r="A239" s="5" t="s">
        <v>615</v>
      </c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7"/>
      <c r="W239" s="6"/>
    </row>
    <row r="240" spans="1:23" ht="15.6" x14ac:dyDescent="0.3">
      <c r="A240" s="366" t="s">
        <v>3238</v>
      </c>
      <c r="B240" s="378"/>
      <c r="C240" s="10"/>
      <c r="D240" s="13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5">
        <f t="shared" ref="V240:V251" si="37">SUM(B240:U240)</f>
        <v>0</v>
      </c>
      <c r="W240" s="10">
        <f t="shared" ref="W240:W251" si="38">COUNT(B240:U240)</f>
        <v>0</v>
      </c>
    </row>
    <row r="241" spans="1:23" ht="17.399999999999999" x14ac:dyDescent="0.3">
      <c r="A241" s="380" t="s">
        <v>3239</v>
      </c>
      <c r="B241" s="10"/>
      <c r="C241" s="350">
        <v>6</v>
      </c>
      <c r="D241" s="13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5">
        <f>SUM(B241:U241)</f>
        <v>6</v>
      </c>
      <c r="W241" s="10">
        <f>COUNT(B241:U241)</f>
        <v>1</v>
      </c>
    </row>
    <row r="242" spans="1:23" ht="15.6" x14ac:dyDescent="0.3">
      <c r="A242" s="380" t="s">
        <v>3240</v>
      </c>
      <c r="B242" s="10"/>
      <c r="C242" s="10"/>
      <c r="D242" s="13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5">
        <f>SUM(B242:U242)</f>
        <v>0</v>
      </c>
      <c r="W242" s="10">
        <f>COUNT(B242:U242)</f>
        <v>0</v>
      </c>
    </row>
    <row r="243" spans="1:23" ht="17.399999999999999" x14ac:dyDescent="0.3">
      <c r="A243" s="380" t="s">
        <v>3241</v>
      </c>
      <c r="B243" s="10"/>
      <c r="C243" s="10"/>
      <c r="D243" s="13"/>
      <c r="E243" s="10"/>
      <c r="F243" s="10"/>
      <c r="G243" s="10"/>
      <c r="H243" s="10"/>
      <c r="I243" s="10"/>
      <c r="J243" s="10"/>
      <c r="K243" s="10"/>
      <c r="L243" s="10"/>
      <c r="M243" s="10"/>
      <c r="N243" s="350">
        <v>20</v>
      </c>
      <c r="O243" s="10"/>
      <c r="P243" s="10"/>
      <c r="Q243" s="10"/>
      <c r="R243" s="10"/>
      <c r="S243" s="10"/>
      <c r="T243" s="10"/>
      <c r="U243" s="10"/>
      <c r="V243" s="15">
        <f>SUM(B243:U243)</f>
        <v>20</v>
      </c>
      <c r="W243" s="10">
        <f>COUNT(B243:U243)</f>
        <v>1</v>
      </c>
    </row>
    <row r="244" spans="1:23" ht="17.399999999999999" x14ac:dyDescent="0.3">
      <c r="A244" s="380" t="s">
        <v>221</v>
      </c>
      <c r="B244" s="350">
        <v>1</v>
      </c>
      <c r="C244" s="10"/>
      <c r="D244" s="13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5">
        <f>SUM(B244:U244)</f>
        <v>1</v>
      </c>
      <c r="W244" s="10">
        <f>COUNT(B244:U244)</f>
        <v>1</v>
      </c>
    </row>
    <row r="245" spans="1:23" ht="15.6" x14ac:dyDescent="0.3">
      <c r="A245" s="380" t="s">
        <v>3242</v>
      </c>
      <c r="B245" s="10"/>
      <c r="C245" s="10"/>
      <c r="D245" s="13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5">
        <f>SUM(B245:U245)</f>
        <v>0</v>
      </c>
      <c r="W245" s="10">
        <f>COUNT(B245:U245)</f>
        <v>0</v>
      </c>
    </row>
    <row r="246" spans="1:23" ht="17.399999999999999" x14ac:dyDescent="0.3">
      <c r="A246" s="382" t="s">
        <v>3243</v>
      </c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2"/>
      <c r="M246" s="10"/>
      <c r="N246" s="10"/>
      <c r="O246" s="10"/>
      <c r="P246" s="10"/>
      <c r="Q246" s="10"/>
      <c r="R246" s="10"/>
      <c r="S246" s="10"/>
      <c r="T246" s="10"/>
      <c r="U246" s="10"/>
      <c r="V246" s="15">
        <f t="shared" si="37"/>
        <v>0</v>
      </c>
      <c r="W246" s="10">
        <f t="shared" si="38"/>
        <v>0</v>
      </c>
    </row>
    <row r="247" spans="1:23" ht="17.399999999999999" x14ac:dyDescent="0.3">
      <c r="A247" s="382" t="s">
        <v>3244</v>
      </c>
      <c r="B247" s="10"/>
      <c r="C247" s="10"/>
      <c r="D247" s="13"/>
      <c r="E247" s="10"/>
      <c r="F247" s="12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5">
        <f t="shared" si="37"/>
        <v>0</v>
      </c>
      <c r="W247" s="10">
        <f t="shared" si="38"/>
        <v>0</v>
      </c>
    </row>
    <row r="248" spans="1:23" ht="17.399999999999999" x14ac:dyDescent="0.3">
      <c r="A248" s="382" t="s">
        <v>3245</v>
      </c>
      <c r="B248" s="10"/>
      <c r="C248" s="10"/>
      <c r="D248" s="357"/>
      <c r="E248" s="10"/>
      <c r="F248" s="10"/>
      <c r="G248" s="10"/>
      <c r="H248" s="10"/>
      <c r="I248" s="10"/>
      <c r="J248" s="10"/>
      <c r="K248" s="10"/>
      <c r="L248" s="12"/>
      <c r="M248" s="10"/>
      <c r="N248" s="10"/>
      <c r="O248" s="10"/>
      <c r="P248" s="10"/>
      <c r="Q248" s="10"/>
      <c r="R248" s="10"/>
      <c r="S248" s="10"/>
      <c r="T248" s="10"/>
      <c r="U248" s="10"/>
      <c r="V248" s="15">
        <f t="shared" si="37"/>
        <v>0</v>
      </c>
      <c r="W248" s="10">
        <f t="shared" si="38"/>
        <v>0</v>
      </c>
    </row>
    <row r="249" spans="1:23" ht="17.399999999999999" x14ac:dyDescent="0.3">
      <c r="A249" s="382" t="s">
        <v>3246</v>
      </c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2"/>
      <c r="M249" s="10"/>
      <c r="N249" s="10"/>
      <c r="O249" s="10"/>
      <c r="P249" s="10"/>
      <c r="Q249" s="10"/>
      <c r="R249" s="10"/>
      <c r="S249" s="10"/>
      <c r="T249" s="357"/>
      <c r="U249" s="10"/>
      <c r="V249" s="15">
        <f t="shared" si="37"/>
        <v>0</v>
      </c>
      <c r="W249" s="10">
        <f t="shared" si="38"/>
        <v>0</v>
      </c>
    </row>
    <row r="250" spans="1:23" ht="17.399999999999999" x14ac:dyDescent="0.3">
      <c r="A250" s="382" t="s">
        <v>1579</v>
      </c>
      <c r="B250" s="10"/>
      <c r="C250" s="10"/>
      <c r="D250" s="357"/>
      <c r="E250" s="10"/>
      <c r="F250" s="10"/>
      <c r="G250" s="10"/>
      <c r="H250" s="10"/>
      <c r="I250" s="10"/>
      <c r="J250" s="10"/>
      <c r="K250" s="10"/>
      <c r="L250" s="13"/>
      <c r="M250" s="10"/>
      <c r="N250" s="10"/>
      <c r="O250" s="10"/>
      <c r="P250" s="10"/>
      <c r="Q250" s="10"/>
      <c r="R250" s="10"/>
      <c r="S250" s="10"/>
      <c r="T250" s="10"/>
      <c r="U250" s="10"/>
      <c r="V250" s="15">
        <f t="shared" si="37"/>
        <v>0</v>
      </c>
      <c r="W250" s="10">
        <f t="shared" si="38"/>
        <v>0</v>
      </c>
    </row>
    <row r="251" spans="1:23" ht="18" thickBot="1" x14ac:dyDescent="0.35">
      <c r="A251" s="383" t="s">
        <v>3247</v>
      </c>
      <c r="B251" s="378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2"/>
      <c r="N251" s="10"/>
      <c r="O251" s="10"/>
      <c r="P251" s="10"/>
      <c r="Q251" s="10"/>
      <c r="R251" s="12"/>
      <c r="S251" s="10"/>
      <c r="T251" s="10"/>
      <c r="U251" s="10"/>
      <c r="V251" s="15">
        <f t="shared" si="37"/>
        <v>0</v>
      </c>
      <c r="W251" s="10">
        <f t="shared" si="38"/>
        <v>0</v>
      </c>
    </row>
    <row r="252" spans="1:23" ht="18" thickBot="1" x14ac:dyDescent="0.35">
      <c r="A252" s="24"/>
      <c r="B252" s="1" t="s">
        <v>3</v>
      </c>
      <c r="C252" s="2" t="s">
        <v>5</v>
      </c>
      <c r="D252" s="3" t="s">
        <v>9</v>
      </c>
      <c r="E252" s="2" t="s">
        <v>1277</v>
      </c>
      <c r="F252" s="3" t="s">
        <v>14</v>
      </c>
      <c r="G252" s="2" t="s">
        <v>4</v>
      </c>
      <c r="H252" s="3" t="s">
        <v>8</v>
      </c>
      <c r="I252" s="2" t="s">
        <v>24</v>
      </c>
      <c r="J252" s="3" t="s">
        <v>23</v>
      </c>
      <c r="K252" s="2" t="s">
        <v>21</v>
      </c>
      <c r="L252" s="3" t="s">
        <v>11</v>
      </c>
      <c r="M252" s="2" t="s">
        <v>3273</v>
      </c>
      <c r="N252" s="2" t="s">
        <v>0</v>
      </c>
      <c r="O252" s="3" t="s">
        <v>16</v>
      </c>
      <c r="P252" s="2" t="s">
        <v>10</v>
      </c>
      <c r="Q252" s="3" t="s">
        <v>6</v>
      </c>
      <c r="R252" s="2" t="s">
        <v>3272</v>
      </c>
      <c r="S252" s="3" t="s">
        <v>3096</v>
      </c>
      <c r="T252" s="2" t="s">
        <v>19</v>
      </c>
      <c r="U252" s="3" t="s">
        <v>17</v>
      </c>
      <c r="V252" s="4" t="s">
        <v>22</v>
      </c>
      <c r="W252" s="6"/>
    </row>
    <row r="253" spans="1:23" ht="17.399999999999999" x14ac:dyDescent="0.3">
      <c r="A253" s="5" t="s">
        <v>641</v>
      </c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7"/>
      <c r="W253" s="6"/>
    </row>
    <row r="254" spans="1:23" ht="17.399999999999999" x14ac:dyDescent="0.3">
      <c r="A254" s="366" t="s">
        <v>3248</v>
      </c>
      <c r="B254" s="378"/>
      <c r="C254" s="10"/>
      <c r="D254" s="357"/>
      <c r="E254" s="12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5">
        <f t="shared" ref="V254:V264" si="39">SUM(B254:U254)</f>
        <v>0</v>
      </c>
      <c r="W254" s="10">
        <f t="shared" ref="W254:W264" si="40">COUNT(B254:U254)</f>
        <v>0</v>
      </c>
    </row>
    <row r="255" spans="1:23" ht="17.399999999999999" x14ac:dyDescent="0.3">
      <c r="A255" s="380" t="s">
        <v>3249</v>
      </c>
      <c r="B255" s="10"/>
      <c r="C255" s="10"/>
      <c r="D255" s="10"/>
      <c r="E255" s="10"/>
      <c r="F255" s="10"/>
      <c r="G255" s="357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5">
        <f t="shared" si="39"/>
        <v>0</v>
      </c>
      <c r="W255" s="10">
        <f t="shared" si="40"/>
        <v>0</v>
      </c>
    </row>
    <row r="256" spans="1:23" ht="17.399999999999999" x14ac:dyDescent="0.3">
      <c r="A256" s="380" t="s">
        <v>455</v>
      </c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2"/>
      <c r="M256" s="350">
        <v>4</v>
      </c>
      <c r="N256" s="357"/>
      <c r="O256" s="10"/>
      <c r="P256" s="10"/>
      <c r="Q256" s="10"/>
      <c r="R256" s="10"/>
      <c r="S256" s="10"/>
      <c r="T256" s="10"/>
      <c r="U256" s="10"/>
      <c r="V256" s="15">
        <f t="shared" si="39"/>
        <v>4</v>
      </c>
      <c r="W256" s="10">
        <f t="shared" si="40"/>
        <v>1</v>
      </c>
    </row>
    <row r="257" spans="1:23" ht="17.399999999999999" x14ac:dyDescent="0.3">
      <c r="A257" s="380" t="s">
        <v>648</v>
      </c>
      <c r="B257" s="10"/>
      <c r="C257" s="10"/>
      <c r="D257" s="359"/>
      <c r="E257" s="10"/>
      <c r="F257" s="10"/>
      <c r="G257" s="10"/>
      <c r="H257" s="10"/>
      <c r="I257" s="10"/>
      <c r="J257" s="10"/>
      <c r="K257" s="10"/>
      <c r="L257" s="12"/>
      <c r="M257" s="10"/>
      <c r="N257" s="10"/>
      <c r="O257" s="10"/>
      <c r="P257" s="10"/>
      <c r="Q257" s="10"/>
      <c r="R257" s="10"/>
      <c r="S257" s="10"/>
      <c r="T257" s="10"/>
      <c r="U257" s="10"/>
      <c r="V257" s="15">
        <f t="shared" si="39"/>
        <v>0</v>
      </c>
      <c r="W257" s="10">
        <f t="shared" si="40"/>
        <v>0</v>
      </c>
    </row>
    <row r="258" spans="1:23" ht="15.6" x14ac:dyDescent="0.3">
      <c r="A258" s="380" t="s">
        <v>3250</v>
      </c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5">
        <f t="shared" si="39"/>
        <v>0</v>
      </c>
      <c r="W258" s="10">
        <f t="shared" si="40"/>
        <v>0</v>
      </c>
    </row>
    <row r="259" spans="1:23" ht="17.399999999999999" x14ac:dyDescent="0.3">
      <c r="A259" s="380" t="s">
        <v>3251</v>
      </c>
      <c r="B259" s="10"/>
      <c r="C259" s="10"/>
      <c r="D259" s="10"/>
      <c r="E259" s="12"/>
      <c r="F259" s="10"/>
      <c r="G259" s="10">
        <v>18</v>
      </c>
      <c r="H259" s="10"/>
      <c r="I259" s="10"/>
      <c r="J259" s="10"/>
      <c r="K259" s="10"/>
      <c r="L259" s="357"/>
      <c r="M259" s="10"/>
      <c r="N259" s="10"/>
      <c r="O259" s="10"/>
      <c r="P259" s="13"/>
      <c r="Q259" s="10"/>
      <c r="R259" s="10"/>
      <c r="S259" s="10"/>
      <c r="T259" s="10"/>
      <c r="U259" s="350">
        <v>94</v>
      </c>
      <c r="V259" s="15">
        <f t="shared" si="39"/>
        <v>112</v>
      </c>
      <c r="W259" s="10">
        <f t="shared" si="40"/>
        <v>2</v>
      </c>
    </row>
    <row r="260" spans="1:23" ht="17.399999999999999" x14ac:dyDescent="0.3">
      <c r="A260" s="380" t="s">
        <v>1244</v>
      </c>
      <c r="B260" s="10"/>
      <c r="C260" s="10"/>
      <c r="D260" s="10"/>
      <c r="E260" s="10"/>
      <c r="F260" s="10"/>
      <c r="G260" s="10"/>
      <c r="H260" s="10"/>
      <c r="I260" s="10"/>
      <c r="J260" s="10"/>
      <c r="K260" s="13"/>
      <c r="L260" s="12"/>
      <c r="M260" s="10"/>
      <c r="N260" s="10"/>
      <c r="O260" s="350">
        <v>2</v>
      </c>
      <c r="P260" s="10"/>
      <c r="Q260" s="10"/>
      <c r="R260" s="10"/>
      <c r="S260" s="10"/>
      <c r="T260" s="10"/>
      <c r="U260" s="10"/>
      <c r="V260" s="15">
        <f t="shared" si="39"/>
        <v>2</v>
      </c>
      <c r="W260" s="10">
        <f t="shared" si="40"/>
        <v>1</v>
      </c>
    </row>
    <row r="261" spans="1:23" ht="17.399999999999999" x14ac:dyDescent="0.3">
      <c r="A261" s="381" t="s">
        <v>3252</v>
      </c>
      <c r="B261" s="10"/>
      <c r="C261" s="10"/>
      <c r="D261" s="10"/>
      <c r="E261" s="10"/>
      <c r="F261" s="10"/>
      <c r="G261" s="10"/>
      <c r="H261" s="10"/>
      <c r="I261" s="10"/>
      <c r="J261" s="10"/>
      <c r="K261" s="13"/>
      <c r="L261" s="12"/>
      <c r="M261" s="10"/>
      <c r="N261" s="10"/>
      <c r="O261" s="10"/>
      <c r="P261" s="10"/>
      <c r="Q261" s="10"/>
      <c r="R261" s="10"/>
      <c r="S261" s="10"/>
      <c r="T261" s="10"/>
      <c r="U261" s="350">
        <v>3</v>
      </c>
      <c r="V261" s="15">
        <f t="shared" si="39"/>
        <v>3</v>
      </c>
      <c r="W261" s="10">
        <f t="shared" si="40"/>
        <v>1</v>
      </c>
    </row>
    <row r="262" spans="1:23" ht="17.399999999999999" x14ac:dyDescent="0.3">
      <c r="A262" s="381" t="s">
        <v>3253</v>
      </c>
      <c r="B262" s="10"/>
      <c r="C262" s="357"/>
      <c r="D262" s="10"/>
      <c r="E262" s="10"/>
      <c r="F262" s="10"/>
      <c r="G262" s="10"/>
      <c r="H262" s="10"/>
      <c r="I262" s="10"/>
      <c r="J262" s="10"/>
      <c r="K262" s="13"/>
      <c r="L262" s="12"/>
      <c r="M262" s="10"/>
      <c r="N262" s="10"/>
      <c r="O262" s="10"/>
      <c r="P262" s="10"/>
      <c r="Q262" s="10"/>
      <c r="R262" s="10"/>
      <c r="S262" s="10"/>
      <c r="T262" s="10"/>
      <c r="U262" s="10"/>
      <c r="V262" s="15">
        <f t="shared" si="39"/>
        <v>0</v>
      </c>
      <c r="W262" s="10">
        <f t="shared" si="40"/>
        <v>0</v>
      </c>
    </row>
    <row r="263" spans="1:23" ht="17.399999999999999" x14ac:dyDescent="0.3">
      <c r="A263" s="381" t="s">
        <v>3254</v>
      </c>
      <c r="B263" s="10"/>
      <c r="C263" s="10"/>
      <c r="D263" s="10"/>
      <c r="E263" s="10"/>
      <c r="F263" s="10"/>
      <c r="G263" s="10">
        <v>18</v>
      </c>
      <c r="H263" s="10"/>
      <c r="I263" s="10"/>
      <c r="J263" s="10"/>
      <c r="K263" s="13"/>
      <c r="L263" s="350">
        <v>33</v>
      </c>
      <c r="M263" s="10"/>
      <c r="N263" s="10"/>
      <c r="O263" s="10"/>
      <c r="P263" s="10"/>
      <c r="Q263" s="10"/>
      <c r="R263" s="10"/>
      <c r="S263" s="10">
        <v>27</v>
      </c>
      <c r="T263" s="10"/>
      <c r="U263" s="10"/>
      <c r="V263" s="15">
        <f t="shared" si="39"/>
        <v>78</v>
      </c>
      <c r="W263" s="10">
        <f t="shared" si="40"/>
        <v>3</v>
      </c>
    </row>
    <row r="264" spans="1:23" ht="17.399999999999999" x14ac:dyDescent="0.3">
      <c r="A264" s="381" t="s">
        <v>3255</v>
      </c>
      <c r="B264" s="10"/>
      <c r="C264" s="10"/>
      <c r="D264" s="10"/>
      <c r="E264" s="10">
        <v>6</v>
      </c>
      <c r="F264" s="10"/>
      <c r="G264" s="10"/>
      <c r="H264" s="10"/>
      <c r="I264" s="10"/>
      <c r="J264" s="357"/>
      <c r="K264" s="13"/>
      <c r="L264" s="12"/>
      <c r="M264" s="10"/>
      <c r="N264" s="350">
        <v>28</v>
      </c>
      <c r="O264" s="10"/>
      <c r="P264" s="10"/>
      <c r="Q264" s="10"/>
      <c r="R264" s="10"/>
      <c r="S264" s="10"/>
      <c r="T264" s="10"/>
      <c r="U264" s="10"/>
      <c r="V264" s="15">
        <f t="shared" si="39"/>
        <v>34</v>
      </c>
      <c r="W264" s="10">
        <f t="shared" si="40"/>
        <v>2</v>
      </c>
    </row>
    <row r="265" spans="1:23" ht="17.399999999999999" x14ac:dyDescent="0.3">
      <c r="A265" s="5" t="s">
        <v>661</v>
      </c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7"/>
      <c r="W265" s="6"/>
    </row>
    <row r="266" spans="1:23" ht="17.399999999999999" x14ac:dyDescent="0.3">
      <c r="A266" s="366" t="s">
        <v>3256</v>
      </c>
      <c r="B266" s="378"/>
      <c r="C266" s="13"/>
      <c r="D266" s="12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350">
        <v>3</v>
      </c>
      <c r="V266" s="15">
        <f t="shared" ref="V266:V278" si="41">SUM(B266:U266)</f>
        <v>3</v>
      </c>
      <c r="W266" s="10">
        <f t="shared" ref="W266:W278" si="42">COUNT(B266:U266)</f>
        <v>1</v>
      </c>
    </row>
    <row r="267" spans="1:23" ht="17.399999999999999" x14ac:dyDescent="0.3">
      <c r="A267" s="373" t="s">
        <v>707</v>
      </c>
      <c r="B267" s="10"/>
      <c r="C267" s="13"/>
      <c r="D267" s="12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5">
        <f t="shared" ref="V267:V272" si="43">SUM(B267:U267)</f>
        <v>0</v>
      </c>
      <c r="W267" s="10">
        <f t="shared" ref="W267:W272" si="44">COUNT(B267:U267)</f>
        <v>0</v>
      </c>
    </row>
    <row r="268" spans="1:23" ht="17.399999999999999" x14ac:dyDescent="0.3">
      <c r="A268" s="373" t="s">
        <v>921</v>
      </c>
      <c r="B268" s="350">
        <v>1</v>
      </c>
      <c r="C268" s="13"/>
      <c r="D268" s="12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5">
        <f t="shared" si="43"/>
        <v>1</v>
      </c>
      <c r="W268" s="10">
        <f t="shared" si="44"/>
        <v>1</v>
      </c>
    </row>
    <row r="269" spans="1:23" ht="17.399999999999999" x14ac:dyDescent="0.3">
      <c r="A269" s="373" t="s">
        <v>1560</v>
      </c>
      <c r="B269" s="10"/>
      <c r="C269" s="13"/>
      <c r="D269" s="12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5">
        <f t="shared" si="43"/>
        <v>0</v>
      </c>
      <c r="W269" s="10">
        <f t="shared" si="44"/>
        <v>0</v>
      </c>
    </row>
    <row r="270" spans="1:23" ht="17.399999999999999" x14ac:dyDescent="0.3">
      <c r="A270" s="373" t="s">
        <v>710</v>
      </c>
      <c r="B270" s="10"/>
      <c r="C270" s="13"/>
      <c r="D270" s="12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5">
        <f t="shared" si="43"/>
        <v>0</v>
      </c>
      <c r="W270" s="10">
        <f t="shared" si="44"/>
        <v>0</v>
      </c>
    </row>
    <row r="271" spans="1:23" ht="17.399999999999999" x14ac:dyDescent="0.3">
      <c r="A271" s="373" t="s">
        <v>197</v>
      </c>
      <c r="B271" s="10"/>
      <c r="C271" s="13"/>
      <c r="D271" s="12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5">
        <f t="shared" si="43"/>
        <v>0</v>
      </c>
      <c r="W271" s="10">
        <f t="shared" si="44"/>
        <v>0</v>
      </c>
    </row>
    <row r="272" spans="1:23" ht="17.399999999999999" x14ac:dyDescent="0.3">
      <c r="A272" s="373" t="s">
        <v>3257</v>
      </c>
      <c r="B272" s="10"/>
      <c r="C272" s="13"/>
      <c r="D272" s="12"/>
      <c r="E272" s="10"/>
      <c r="F272" s="10"/>
      <c r="G272" s="10"/>
      <c r="H272" s="10"/>
      <c r="I272" s="10"/>
      <c r="J272" s="350">
        <v>4</v>
      </c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5">
        <f t="shared" si="43"/>
        <v>4</v>
      </c>
      <c r="W272" s="10">
        <f t="shared" si="44"/>
        <v>1</v>
      </c>
    </row>
    <row r="273" spans="1:23" ht="17.399999999999999" x14ac:dyDescent="0.3">
      <c r="A273" s="373" t="s">
        <v>1158</v>
      </c>
      <c r="B273" s="10"/>
      <c r="C273" s="10"/>
      <c r="D273" s="10"/>
      <c r="E273" s="10">
        <v>6</v>
      </c>
      <c r="F273" s="10">
        <v>6</v>
      </c>
      <c r="G273" s="10"/>
      <c r="H273" s="10"/>
      <c r="I273" s="10"/>
      <c r="J273" s="10"/>
      <c r="K273" s="10"/>
      <c r="L273" s="350">
        <v>11</v>
      </c>
      <c r="M273" s="10"/>
      <c r="N273" s="10"/>
      <c r="O273" s="13"/>
      <c r="P273" s="10"/>
      <c r="Q273" s="10"/>
      <c r="R273" s="12"/>
      <c r="S273" s="10"/>
      <c r="T273" s="10"/>
      <c r="U273" s="10"/>
      <c r="V273" s="15">
        <f t="shared" si="41"/>
        <v>23</v>
      </c>
      <c r="W273" s="10">
        <f t="shared" si="42"/>
        <v>3</v>
      </c>
    </row>
    <row r="274" spans="1:23" ht="15.6" x14ac:dyDescent="0.3">
      <c r="A274" s="385" t="s">
        <v>3258</v>
      </c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5">
        <f t="shared" si="41"/>
        <v>0</v>
      </c>
      <c r="W274" s="10">
        <f t="shared" si="42"/>
        <v>0</v>
      </c>
    </row>
    <row r="275" spans="1:23" ht="17.399999999999999" x14ac:dyDescent="0.3">
      <c r="A275" s="385" t="s">
        <v>3259</v>
      </c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357"/>
      <c r="M275" s="10"/>
      <c r="N275" s="10"/>
      <c r="O275" s="10"/>
      <c r="P275" s="10"/>
      <c r="Q275" s="10"/>
      <c r="R275" s="10"/>
      <c r="S275" s="10"/>
      <c r="T275" s="10"/>
      <c r="U275" s="10"/>
      <c r="V275" s="15">
        <f t="shared" si="41"/>
        <v>0</v>
      </c>
      <c r="W275" s="10">
        <f t="shared" si="42"/>
        <v>0</v>
      </c>
    </row>
    <row r="276" spans="1:23" ht="15.6" x14ac:dyDescent="0.3">
      <c r="A276" s="385" t="s">
        <v>899</v>
      </c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5">
        <f t="shared" si="41"/>
        <v>0</v>
      </c>
      <c r="W276" s="10">
        <f t="shared" si="42"/>
        <v>0</v>
      </c>
    </row>
    <row r="277" spans="1:23" ht="15.6" x14ac:dyDescent="0.3">
      <c r="A277" s="385" t="s">
        <v>3260</v>
      </c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5">
        <f t="shared" si="41"/>
        <v>0</v>
      </c>
      <c r="W277" s="10">
        <f t="shared" si="42"/>
        <v>0</v>
      </c>
    </row>
    <row r="278" spans="1:23" ht="15.6" x14ac:dyDescent="0.3">
      <c r="A278" s="383" t="s">
        <v>3261</v>
      </c>
      <c r="B278" s="378"/>
      <c r="C278" s="10"/>
      <c r="D278" s="10"/>
      <c r="E278" s="10"/>
      <c r="F278" s="10"/>
      <c r="G278" s="10"/>
      <c r="H278" s="10"/>
      <c r="I278" s="10"/>
      <c r="J278" s="10"/>
      <c r="K278" s="10"/>
      <c r="L278" s="13"/>
      <c r="M278" s="10"/>
      <c r="N278" s="10"/>
      <c r="O278" s="10"/>
      <c r="P278" s="10"/>
      <c r="Q278" s="10"/>
      <c r="R278" s="10"/>
      <c r="S278" s="10"/>
      <c r="T278" s="10"/>
      <c r="U278" s="10"/>
      <c r="V278" s="15">
        <f t="shared" si="41"/>
        <v>0</v>
      </c>
      <c r="W278" s="10">
        <f t="shared" si="42"/>
        <v>0</v>
      </c>
    </row>
    <row r="279" spans="1:23" ht="17.399999999999999" x14ac:dyDescent="0.3">
      <c r="A279" s="5" t="s">
        <v>687</v>
      </c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7"/>
      <c r="W279" s="6"/>
    </row>
    <row r="280" spans="1:23" ht="17.399999999999999" x14ac:dyDescent="0.3">
      <c r="A280" s="366" t="s">
        <v>3262</v>
      </c>
      <c r="B280" s="378"/>
      <c r="C280" s="10"/>
      <c r="D280" s="357"/>
      <c r="E280" s="10"/>
      <c r="F280" s="10"/>
      <c r="G280" s="10">
        <v>2</v>
      </c>
      <c r="H280" s="10"/>
      <c r="I280" s="10"/>
      <c r="J280" s="10"/>
      <c r="K280" s="10"/>
      <c r="L280" s="10"/>
      <c r="M280" s="10"/>
      <c r="N280" s="10"/>
      <c r="O280" s="10"/>
      <c r="P280" s="350">
        <v>50</v>
      </c>
      <c r="Q280" s="10"/>
      <c r="R280" s="10"/>
      <c r="S280" s="10"/>
      <c r="T280" s="10"/>
      <c r="U280" s="10"/>
      <c r="V280" s="15">
        <f t="shared" ref="V280:V292" si="45">SUM(B280:U280)</f>
        <v>52</v>
      </c>
      <c r="W280" s="10">
        <f t="shared" ref="W280:W292" si="46">COUNT(B280:U280)</f>
        <v>2</v>
      </c>
    </row>
    <row r="281" spans="1:23" ht="17.399999999999999" x14ac:dyDescent="0.3">
      <c r="A281" s="373" t="s">
        <v>30</v>
      </c>
      <c r="B281" s="10"/>
      <c r="C281" s="10"/>
      <c r="D281" s="357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5">
        <f t="shared" ref="V281:V287" si="47">SUM(B281:U281)</f>
        <v>0</v>
      </c>
      <c r="W281" s="10">
        <f t="shared" ref="W281:W287" si="48">COUNT(B281:U281)</f>
        <v>0</v>
      </c>
    </row>
    <row r="282" spans="1:23" ht="17.399999999999999" x14ac:dyDescent="0.3">
      <c r="A282" s="373" t="s">
        <v>3263</v>
      </c>
      <c r="B282" s="10"/>
      <c r="C282" s="10"/>
      <c r="D282" s="357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5">
        <f t="shared" si="47"/>
        <v>0</v>
      </c>
      <c r="W282" s="10">
        <f t="shared" si="48"/>
        <v>0</v>
      </c>
    </row>
    <row r="283" spans="1:23" ht="17.399999999999999" x14ac:dyDescent="0.3">
      <c r="A283" s="373" t="s">
        <v>3264</v>
      </c>
      <c r="B283" s="10"/>
      <c r="C283" s="10"/>
      <c r="D283" s="357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5">
        <f t="shared" si="47"/>
        <v>0</v>
      </c>
      <c r="W283" s="10">
        <f t="shared" si="48"/>
        <v>0</v>
      </c>
    </row>
    <row r="284" spans="1:23" ht="17.399999999999999" x14ac:dyDescent="0.3">
      <c r="A284" s="373" t="s">
        <v>3265</v>
      </c>
      <c r="B284" s="10"/>
      <c r="C284" s="10"/>
      <c r="D284" s="357"/>
      <c r="E284" s="10"/>
      <c r="F284" s="10"/>
      <c r="G284" s="10"/>
      <c r="H284" s="10"/>
      <c r="I284" s="10"/>
      <c r="J284" s="10"/>
      <c r="K284" s="10"/>
      <c r="L284" s="10"/>
      <c r="M284" s="350">
        <v>7</v>
      </c>
      <c r="N284" s="10"/>
      <c r="O284" s="10"/>
      <c r="P284" s="10"/>
      <c r="Q284" s="10"/>
      <c r="R284" s="10"/>
      <c r="S284" s="10"/>
      <c r="T284" s="10"/>
      <c r="U284" s="10"/>
      <c r="V284" s="15">
        <f t="shared" si="47"/>
        <v>7</v>
      </c>
      <c r="W284" s="10">
        <f t="shared" si="48"/>
        <v>1</v>
      </c>
    </row>
    <row r="285" spans="1:23" ht="17.399999999999999" x14ac:dyDescent="0.3">
      <c r="A285" s="373" t="s">
        <v>720</v>
      </c>
      <c r="B285" s="10"/>
      <c r="C285" s="10"/>
      <c r="D285" s="357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5">
        <f t="shared" si="47"/>
        <v>0</v>
      </c>
      <c r="W285" s="10">
        <f t="shared" si="48"/>
        <v>0</v>
      </c>
    </row>
    <row r="286" spans="1:23" ht="17.399999999999999" x14ac:dyDescent="0.3">
      <c r="A286" s="384" t="s">
        <v>3266</v>
      </c>
      <c r="B286" s="10"/>
      <c r="C286" s="10"/>
      <c r="D286" s="357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5">
        <f t="shared" si="47"/>
        <v>0</v>
      </c>
      <c r="W286" s="10">
        <f t="shared" si="48"/>
        <v>0</v>
      </c>
    </row>
    <row r="287" spans="1:23" ht="17.399999999999999" x14ac:dyDescent="0.3">
      <c r="A287" s="384" t="s">
        <v>3267</v>
      </c>
      <c r="B287" s="10"/>
      <c r="C287" s="10"/>
      <c r="D287" s="357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5">
        <f t="shared" si="47"/>
        <v>0</v>
      </c>
      <c r="W287" s="10">
        <f t="shared" si="48"/>
        <v>0</v>
      </c>
    </row>
    <row r="288" spans="1:23" ht="15.6" x14ac:dyDescent="0.3">
      <c r="A288" s="375" t="s">
        <v>3268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5">
        <f t="shared" si="45"/>
        <v>0</v>
      </c>
      <c r="W288" s="10">
        <f t="shared" si="46"/>
        <v>0</v>
      </c>
    </row>
    <row r="289" spans="1:23" ht="15.6" x14ac:dyDescent="0.3">
      <c r="A289" s="375" t="s">
        <v>3269</v>
      </c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5">
        <f t="shared" si="45"/>
        <v>0</v>
      </c>
      <c r="W289" s="10">
        <f t="shared" si="46"/>
        <v>0</v>
      </c>
    </row>
    <row r="290" spans="1:23" ht="15.6" x14ac:dyDescent="0.3">
      <c r="A290" s="375" t="s">
        <v>3270</v>
      </c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3"/>
      <c r="P290" s="10"/>
      <c r="Q290" s="10"/>
      <c r="R290" s="10"/>
      <c r="S290" s="10"/>
      <c r="T290" s="10"/>
      <c r="U290" s="10"/>
      <c r="V290" s="15">
        <f t="shared" si="45"/>
        <v>0</v>
      </c>
      <c r="W290" s="10">
        <f t="shared" si="46"/>
        <v>0</v>
      </c>
    </row>
    <row r="291" spans="1:23" ht="15.6" x14ac:dyDescent="0.3">
      <c r="A291" s="375" t="s">
        <v>292</v>
      </c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5">
        <f t="shared" si="45"/>
        <v>0</v>
      </c>
      <c r="W291" s="10">
        <f t="shared" si="46"/>
        <v>0</v>
      </c>
    </row>
    <row r="292" spans="1:23" ht="16.2" thickBot="1" x14ac:dyDescent="0.35">
      <c r="A292" s="375" t="s">
        <v>3271</v>
      </c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15">
        <f t="shared" si="45"/>
        <v>0</v>
      </c>
      <c r="W292" s="10">
        <f t="shared" si="46"/>
        <v>0</v>
      </c>
    </row>
    <row r="293" spans="1:23" ht="18" thickBot="1" x14ac:dyDescent="0.35">
      <c r="A293" s="35" t="s">
        <v>371</v>
      </c>
      <c r="B293" s="36">
        <f t="shared" ref="B293:U293" si="49">SUM(B129:B292)</f>
        <v>16</v>
      </c>
      <c r="C293" s="36">
        <f t="shared" si="49"/>
        <v>14</v>
      </c>
      <c r="D293" s="36">
        <f t="shared" si="49"/>
        <v>0</v>
      </c>
      <c r="E293" s="36">
        <f t="shared" si="49"/>
        <v>36</v>
      </c>
      <c r="F293" s="36">
        <f t="shared" si="49"/>
        <v>86</v>
      </c>
      <c r="G293" s="36">
        <f t="shared" si="49"/>
        <v>64</v>
      </c>
      <c r="H293" s="36">
        <f t="shared" si="49"/>
        <v>38</v>
      </c>
      <c r="I293" s="36">
        <f t="shared" si="49"/>
        <v>50</v>
      </c>
      <c r="J293" s="36">
        <f t="shared" si="49"/>
        <v>40</v>
      </c>
      <c r="K293" s="36">
        <f t="shared" si="49"/>
        <v>1</v>
      </c>
      <c r="L293" s="36">
        <f t="shared" si="49"/>
        <v>98</v>
      </c>
      <c r="M293" s="36">
        <f t="shared" si="49"/>
        <v>129</v>
      </c>
      <c r="N293" s="36">
        <f t="shared" si="49"/>
        <v>81</v>
      </c>
      <c r="O293" s="36">
        <f t="shared" si="49"/>
        <v>67</v>
      </c>
      <c r="P293" s="36">
        <f t="shared" si="49"/>
        <v>140</v>
      </c>
      <c r="Q293" s="36">
        <f t="shared" si="49"/>
        <v>17</v>
      </c>
      <c r="R293" s="36">
        <f t="shared" si="49"/>
        <v>19</v>
      </c>
      <c r="S293" s="36">
        <f t="shared" si="49"/>
        <v>92</v>
      </c>
      <c r="T293" s="36">
        <f t="shared" si="49"/>
        <v>34</v>
      </c>
      <c r="U293" s="36">
        <f t="shared" si="49"/>
        <v>274</v>
      </c>
      <c r="V293" s="4" t="s">
        <v>22</v>
      </c>
      <c r="W293" s="6"/>
    </row>
    <row r="294" spans="1:23" ht="18" thickBot="1" x14ac:dyDescent="0.35">
      <c r="A294" s="24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7"/>
      <c r="W294" s="6"/>
    </row>
    <row r="295" spans="1:23" ht="18" thickBot="1" x14ac:dyDescent="0.35">
      <c r="A295" s="35" t="s">
        <v>22</v>
      </c>
      <c r="B295" s="36">
        <f t="shared" ref="B295:U295" si="50">B293+B125</f>
        <v>18</v>
      </c>
      <c r="C295" s="36">
        <f t="shared" si="50"/>
        <v>55</v>
      </c>
      <c r="D295" s="36">
        <f t="shared" si="50"/>
        <v>87</v>
      </c>
      <c r="E295" s="36">
        <f t="shared" si="50"/>
        <v>78</v>
      </c>
      <c r="F295" s="36">
        <f t="shared" si="50"/>
        <v>86</v>
      </c>
      <c r="G295" s="36">
        <f t="shared" si="50"/>
        <v>105</v>
      </c>
      <c r="H295" s="36">
        <f t="shared" si="50"/>
        <v>111</v>
      </c>
      <c r="I295" s="36">
        <f t="shared" si="50"/>
        <v>129</v>
      </c>
      <c r="J295" s="36">
        <f t="shared" si="50"/>
        <v>125</v>
      </c>
      <c r="K295" s="36">
        <f t="shared" si="50"/>
        <v>147</v>
      </c>
      <c r="L295" s="36">
        <f t="shared" si="50"/>
        <v>155</v>
      </c>
      <c r="M295" s="36">
        <f t="shared" si="50"/>
        <v>166</v>
      </c>
      <c r="N295" s="36">
        <f t="shared" si="50"/>
        <v>182</v>
      </c>
      <c r="O295" s="36">
        <f t="shared" si="50"/>
        <v>211</v>
      </c>
      <c r="P295" s="36">
        <f t="shared" si="50"/>
        <v>214</v>
      </c>
      <c r="Q295" s="36">
        <f t="shared" si="50"/>
        <v>232</v>
      </c>
      <c r="R295" s="36">
        <f t="shared" si="50"/>
        <v>232</v>
      </c>
      <c r="S295" s="36">
        <f t="shared" si="50"/>
        <v>306</v>
      </c>
      <c r="T295" s="36">
        <f t="shared" si="50"/>
        <v>191</v>
      </c>
      <c r="U295" s="36">
        <f t="shared" si="50"/>
        <v>464</v>
      </c>
      <c r="V295" s="4" t="s">
        <v>22</v>
      </c>
      <c r="W295" s="6">
        <v>3105</v>
      </c>
    </row>
    <row r="296" spans="1:23" ht="18" thickBot="1" x14ac:dyDescent="0.35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7"/>
      <c r="W296" s="6"/>
    </row>
    <row r="297" spans="1:23" ht="18" thickBot="1" x14ac:dyDescent="0.35">
      <c r="B297" s="1" t="s">
        <v>3</v>
      </c>
      <c r="C297" s="2" t="s">
        <v>5</v>
      </c>
      <c r="D297" s="3" t="s">
        <v>9</v>
      </c>
      <c r="E297" s="2" t="s">
        <v>1277</v>
      </c>
      <c r="F297" s="3" t="s">
        <v>14</v>
      </c>
      <c r="G297" s="2" t="s">
        <v>4</v>
      </c>
      <c r="H297" s="3" t="s">
        <v>8</v>
      </c>
      <c r="I297" s="2" t="s">
        <v>24</v>
      </c>
      <c r="J297" s="3" t="s">
        <v>23</v>
      </c>
      <c r="K297" s="2" t="s">
        <v>21</v>
      </c>
      <c r="L297" s="3" t="s">
        <v>11</v>
      </c>
      <c r="M297" s="2" t="s">
        <v>3273</v>
      </c>
      <c r="N297" s="2" t="s">
        <v>0</v>
      </c>
      <c r="O297" s="3" t="s">
        <v>16</v>
      </c>
      <c r="P297" s="2" t="s">
        <v>10</v>
      </c>
      <c r="Q297" s="3" t="s">
        <v>6</v>
      </c>
      <c r="R297" s="2" t="s">
        <v>3272</v>
      </c>
      <c r="S297" s="3" t="s">
        <v>3096</v>
      </c>
      <c r="T297" s="2" t="s">
        <v>19</v>
      </c>
      <c r="U297" s="3" t="s">
        <v>17</v>
      </c>
      <c r="V297" s="4" t="s">
        <v>22</v>
      </c>
      <c r="W297" s="6"/>
    </row>
    <row r="298" spans="1:23" ht="17.399999999999999" x14ac:dyDescent="0.3">
      <c r="A298" s="40" t="s">
        <v>725</v>
      </c>
      <c r="B298" s="6">
        <v>7</v>
      </c>
      <c r="C298" s="6">
        <v>4</v>
      </c>
      <c r="D298" s="6">
        <v>4</v>
      </c>
      <c r="E298" s="6">
        <v>6</v>
      </c>
      <c r="F298" s="6">
        <v>3</v>
      </c>
      <c r="G298" s="6">
        <v>4</v>
      </c>
      <c r="H298" s="6">
        <v>2</v>
      </c>
      <c r="I298" s="6">
        <v>4</v>
      </c>
      <c r="J298" s="6">
        <v>4</v>
      </c>
      <c r="K298" s="6">
        <v>7</v>
      </c>
      <c r="L298" s="6">
        <v>4</v>
      </c>
      <c r="M298" s="6">
        <v>6</v>
      </c>
      <c r="N298" s="6">
        <v>6</v>
      </c>
      <c r="O298" s="6">
        <v>3</v>
      </c>
      <c r="P298" s="6">
        <v>5</v>
      </c>
      <c r="Q298" s="6">
        <v>2</v>
      </c>
      <c r="R298" s="6">
        <v>3</v>
      </c>
      <c r="S298" s="6">
        <v>5</v>
      </c>
      <c r="T298" s="6">
        <v>3</v>
      </c>
      <c r="U298" s="6">
        <v>10</v>
      </c>
      <c r="V298" s="7">
        <f>SUM(B298:U298)</f>
        <v>92</v>
      </c>
      <c r="W298" s="6"/>
    </row>
    <row r="299" spans="1:23" ht="17.399999999999999" x14ac:dyDescent="0.3">
      <c r="A299" s="40" t="s">
        <v>3104</v>
      </c>
      <c r="B299" s="6">
        <v>7</v>
      </c>
      <c r="C299" s="6">
        <v>23</v>
      </c>
      <c r="D299" s="6">
        <v>81</v>
      </c>
      <c r="E299" s="6">
        <v>36</v>
      </c>
      <c r="F299" s="6">
        <v>80</v>
      </c>
      <c r="G299" s="6">
        <v>40</v>
      </c>
      <c r="H299" s="6">
        <v>23</v>
      </c>
      <c r="I299" s="6">
        <v>88</v>
      </c>
      <c r="J299" s="6">
        <v>40</v>
      </c>
      <c r="K299" s="6">
        <v>144</v>
      </c>
      <c r="L299" s="6">
        <v>77</v>
      </c>
      <c r="M299" s="6">
        <v>94</v>
      </c>
      <c r="N299" s="6">
        <v>182</v>
      </c>
      <c r="O299" s="6">
        <v>36</v>
      </c>
      <c r="P299" s="6">
        <v>122</v>
      </c>
      <c r="Q299" s="6">
        <v>164</v>
      </c>
      <c r="R299" s="6">
        <v>211</v>
      </c>
      <c r="S299" s="6">
        <v>91</v>
      </c>
      <c r="T299" s="6">
        <v>73</v>
      </c>
      <c r="U299" s="6">
        <v>447</v>
      </c>
      <c r="V299" s="7">
        <f>SUM(B299:U299)</f>
        <v>2059</v>
      </c>
      <c r="W299" s="6"/>
    </row>
    <row r="300" spans="1:23" ht="17.399999999999999" x14ac:dyDescent="0.3">
      <c r="A300" s="40" t="s">
        <v>727</v>
      </c>
      <c r="B300" s="6">
        <f>B299/B298</f>
        <v>1</v>
      </c>
      <c r="C300" s="41">
        <f t="shared" ref="C300:U300" si="51">C299/C298</f>
        <v>5.75</v>
      </c>
      <c r="D300" s="41">
        <f t="shared" si="51"/>
        <v>20.25</v>
      </c>
      <c r="E300" s="6">
        <f t="shared" si="51"/>
        <v>6</v>
      </c>
      <c r="F300" s="41">
        <f t="shared" si="51"/>
        <v>26.666666666666668</v>
      </c>
      <c r="G300" s="41">
        <f t="shared" si="51"/>
        <v>10</v>
      </c>
      <c r="H300" s="41">
        <f t="shared" si="51"/>
        <v>11.5</v>
      </c>
      <c r="I300" s="41">
        <f t="shared" si="51"/>
        <v>22</v>
      </c>
      <c r="J300" s="6">
        <f t="shared" si="51"/>
        <v>10</v>
      </c>
      <c r="K300" s="41">
        <f t="shared" si="51"/>
        <v>20.571428571428573</v>
      </c>
      <c r="L300" s="6">
        <f t="shared" si="51"/>
        <v>19.25</v>
      </c>
      <c r="M300" s="41">
        <f t="shared" si="51"/>
        <v>15.666666666666666</v>
      </c>
      <c r="N300" s="41">
        <f t="shared" si="51"/>
        <v>30.333333333333332</v>
      </c>
      <c r="O300" s="41">
        <f t="shared" si="51"/>
        <v>12</v>
      </c>
      <c r="P300" s="6">
        <f t="shared" si="51"/>
        <v>24.4</v>
      </c>
      <c r="Q300" s="6">
        <f t="shared" si="51"/>
        <v>82</v>
      </c>
      <c r="R300" s="41">
        <f t="shared" si="51"/>
        <v>70.333333333333329</v>
      </c>
      <c r="S300" s="41">
        <f t="shared" si="51"/>
        <v>18.2</v>
      </c>
      <c r="T300" s="41">
        <f t="shared" si="51"/>
        <v>24.333333333333332</v>
      </c>
      <c r="U300" s="41">
        <f t="shared" si="51"/>
        <v>44.7</v>
      </c>
      <c r="V300" s="42">
        <f>V299/V298</f>
        <v>22.380434782608695</v>
      </c>
      <c r="W300" s="6"/>
    </row>
    <row r="301" spans="1:23" ht="17.399999999999999" x14ac:dyDescent="0.3">
      <c r="A301" s="40" t="s">
        <v>728</v>
      </c>
      <c r="B301" s="6">
        <v>10</v>
      </c>
      <c r="C301" s="6">
        <v>10</v>
      </c>
      <c r="D301" s="6">
        <v>4</v>
      </c>
      <c r="E301" s="6">
        <v>15</v>
      </c>
      <c r="F301" s="6">
        <v>4</v>
      </c>
      <c r="G301" s="6">
        <v>15</v>
      </c>
      <c r="H301" s="6">
        <v>6</v>
      </c>
      <c r="I301" s="6">
        <v>9</v>
      </c>
      <c r="J301" s="6">
        <v>7</v>
      </c>
      <c r="K301" s="6">
        <v>8</v>
      </c>
      <c r="L301" s="6">
        <v>12</v>
      </c>
      <c r="M301" s="6">
        <v>11</v>
      </c>
      <c r="N301" s="6">
        <v>6</v>
      </c>
      <c r="O301" s="6">
        <v>11</v>
      </c>
      <c r="P301" s="6">
        <v>10</v>
      </c>
      <c r="Q301" s="6">
        <v>5</v>
      </c>
      <c r="R301" s="6">
        <v>5</v>
      </c>
      <c r="S301" s="6">
        <v>10</v>
      </c>
      <c r="T301" s="6">
        <v>9</v>
      </c>
      <c r="U301" s="6">
        <v>15</v>
      </c>
      <c r="V301" s="7">
        <f>COUNT(B301:U301)</f>
        <v>20</v>
      </c>
      <c r="W301" s="6"/>
    </row>
    <row r="302" spans="1:23" ht="21" x14ac:dyDescent="0.5">
      <c r="A302" s="43" t="s">
        <v>729</v>
      </c>
      <c r="B302" s="44" t="s">
        <v>3274</v>
      </c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7"/>
      <c r="W302" s="6"/>
    </row>
    <row r="303" spans="1:23" ht="21" x14ac:dyDescent="0.5">
      <c r="A303" s="43" t="s">
        <v>730</v>
      </c>
      <c r="B303" s="44" t="s">
        <v>3275</v>
      </c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7"/>
      <c r="W303" s="6"/>
    </row>
    <row r="304" spans="1:23" ht="21" x14ac:dyDescent="0.5">
      <c r="A304" s="43" t="s">
        <v>731</v>
      </c>
      <c r="B304" s="44" t="s">
        <v>3276</v>
      </c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7"/>
      <c r="W304" s="6"/>
    </row>
    <row r="305" spans="1:22" ht="21" x14ac:dyDescent="0.5">
      <c r="A305" s="43" t="s">
        <v>732</v>
      </c>
      <c r="B305" s="44" t="s">
        <v>3285</v>
      </c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7"/>
    </row>
    <row r="306" spans="1:22" ht="21" x14ac:dyDescent="0.5">
      <c r="A306" s="43" t="s">
        <v>3284</v>
      </c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7"/>
    </row>
    <row r="307" spans="1:22" ht="21.6" thickBot="1" x14ac:dyDescent="0.55000000000000004">
      <c r="A307" s="43" t="s">
        <v>3277</v>
      </c>
    </row>
    <row r="308" spans="1:22" ht="21.6" thickBot="1" x14ac:dyDescent="0.55000000000000004">
      <c r="A308" s="43"/>
      <c r="B308" s="1" t="s">
        <v>3</v>
      </c>
      <c r="C308" s="2" t="s">
        <v>5</v>
      </c>
      <c r="D308" s="3" t="s">
        <v>9</v>
      </c>
      <c r="E308" s="2" t="s">
        <v>1277</v>
      </c>
      <c r="F308" s="3" t="s">
        <v>14</v>
      </c>
      <c r="G308" s="2" t="s">
        <v>4</v>
      </c>
      <c r="H308" s="3" t="s">
        <v>8</v>
      </c>
      <c r="I308" s="2" t="s">
        <v>24</v>
      </c>
      <c r="J308" s="3" t="s">
        <v>23</v>
      </c>
      <c r="K308" s="2" t="s">
        <v>21</v>
      </c>
      <c r="L308" s="3" t="s">
        <v>11</v>
      </c>
      <c r="M308" s="2" t="s">
        <v>3273</v>
      </c>
      <c r="N308" s="2" t="s">
        <v>0</v>
      </c>
      <c r="O308" s="3" t="s">
        <v>16</v>
      </c>
      <c r="P308" s="2" t="s">
        <v>10</v>
      </c>
      <c r="Q308" s="3" t="s">
        <v>6</v>
      </c>
      <c r="R308" s="2" t="s">
        <v>3272</v>
      </c>
      <c r="S308" s="3" t="s">
        <v>3096</v>
      </c>
      <c r="T308" s="2" t="s">
        <v>19</v>
      </c>
      <c r="U308" s="3" t="s">
        <v>17</v>
      </c>
    </row>
    <row r="309" spans="1:22" ht="15" x14ac:dyDescent="0.35">
      <c r="A309" s="314" t="s">
        <v>3280</v>
      </c>
      <c r="B309" s="235">
        <v>18</v>
      </c>
      <c r="C309" s="235">
        <v>49</v>
      </c>
      <c r="D309" s="235">
        <v>81</v>
      </c>
      <c r="E309" s="235">
        <v>84</v>
      </c>
      <c r="F309" s="235">
        <v>86</v>
      </c>
      <c r="G309" s="235">
        <v>104</v>
      </c>
      <c r="H309" s="235">
        <v>111</v>
      </c>
      <c r="I309" s="235">
        <v>118</v>
      </c>
      <c r="J309" s="235">
        <v>136</v>
      </c>
      <c r="K309" s="235">
        <v>147</v>
      </c>
      <c r="L309" s="235">
        <v>155</v>
      </c>
      <c r="M309" s="235">
        <v>166</v>
      </c>
      <c r="N309" s="235">
        <v>182</v>
      </c>
      <c r="O309" s="235">
        <v>211</v>
      </c>
      <c r="P309" s="235">
        <v>214</v>
      </c>
      <c r="Q309" s="235">
        <v>232</v>
      </c>
      <c r="R309" s="235">
        <v>232</v>
      </c>
      <c r="S309" s="235">
        <v>318</v>
      </c>
      <c r="T309" s="235">
        <v>382</v>
      </c>
      <c r="U309" s="235">
        <v>464</v>
      </c>
    </row>
    <row r="310" spans="1:22" ht="15" x14ac:dyDescent="0.35">
      <c r="A310" s="314" t="s">
        <v>3281</v>
      </c>
      <c r="B310" s="235">
        <v>-7</v>
      </c>
      <c r="C310" s="235">
        <v>-23</v>
      </c>
      <c r="D310" s="235">
        <v>-81</v>
      </c>
      <c r="E310" s="235">
        <v>-36</v>
      </c>
      <c r="F310" s="235">
        <v>-80</v>
      </c>
      <c r="G310" s="235">
        <v>-40</v>
      </c>
      <c r="H310" s="235">
        <v>-23</v>
      </c>
      <c r="I310" s="235">
        <v>-88</v>
      </c>
      <c r="J310" s="235">
        <v>-40</v>
      </c>
      <c r="K310" s="235">
        <v>-144</v>
      </c>
      <c r="L310" s="235">
        <v>-77</v>
      </c>
      <c r="M310" s="235">
        <v>-94</v>
      </c>
      <c r="N310" s="235">
        <v>-182</v>
      </c>
      <c r="O310" s="235">
        <v>-36</v>
      </c>
      <c r="P310" s="235">
        <v>-122</v>
      </c>
      <c r="Q310" s="235">
        <v>-164</v>
      </c>
      <c r="R310" s="235">
        <v>-211</v>
      </c>
      <c r="S310" s="235">
        <v>-91</v>
      </c>
      <c r="T310" s="235">
        <v>-73</v>
      </c>
      <c r="U310" s="235">
        <v>-447</v>
      </c>
    </row>
    <row r="311" spans="1:22" s="235" customFormat="1" x14ac:dyDescent="0.25">
      <c r="A311" s="235" t="s">
        <v>3278</v>
      </c>
      <c r="B311" s="235">
        <f>SUM(B309:B310)</f>
        <v>11</v>
      </c>
      <c r="C311" s="235">
        <f t="shared" ref="C311:U311" si="52">SUM(C309:C310)</f>
        <v>26</v>
      </c>
      <c r="D311" s="235">
        <f t="shared" si="52"/>
        <v>0</v>
      </c>
      <c r="E311" s="235">
        <f t="shared" si="52"/>
        <v>48</v>
      </c>
      <c r="F311" s="235">
        <f t="shared" si="52"/>
        <v>6</v>
      </c>
      <c r="G311" s="235">
        <f t="shared" si="52"/>
        <v>64</v>
      </c>
      <c r="H311" s="235">
        <f t="shared" si="52"/>
        <v>88</v>
      </c>
      <c r="I311" s="235">
        <f t="shared" si="52"/>
        <v>30</v>
      </c>
      <c r="J311" s="235">
        <f t="shared" si="52"/>
        <v>96</v>
      </c>
      <c r="K311" s="235">
        <f t="shared" si="52"/>
        <v>3</v>
      </c>
      <c r="L311" s="235">
        <f t="shared" si="52"/>
        <v>78</v>
      </c>
      <c r="M311" s="235">
        <f t="shared" si="52"/>
        <v>72</v>
      </c>
      <c r="N311" s="235">
        <f t="shared" si="52"/>
        <v>0</v>
      </c>
      <c r="O311" s="235">
        <f t="shared" si="52"/>
        <v>175</v>
      </c>
      <c r="P311" s="235">
        <f t="shared" si="52"/>
        <v>92</v>
      </c>
      <c r="Q311" s="235">
        <f t="shared" si="52"/>
        <v>68</v>
      </c>
      <c r="R311" s="235">
        <f t="shared" si="52"/>
        <v>21</v>
      </c>
      <c r="S311" s="235">
        <f t="shared" si="52"/>
        <v>227</v>
      </c>
      <c r="T311" s="235">
        <f t="shared" si="52"/>
        <v>309</v>
      </c>
      <c r="U311" s="235">
        <f t="shared" si="52"/>
        <v>17</v>
      </c>
    </row>
    <row r="312" spans="1:22" ht="15" x14ac:dyDescent="0.35">
      <c r="A312" s="314" t="s">
        <v>3279</v>
      </c>
      <c r="B312" s="235">
        <v>-1</v>
      </c>
      <c r="C312" s="235"/>
      <c r="D312" s="235"/>
      <c r="E312" s="235"/>
      <c r="F312" s="235">
        <v>4</v>
      </c>
      <c r="G312" s="235"/>
      <c r="H312" s="235">
        <v>2</v>
      </c>
      <c r="I312" s="235"/>
      <c r="J312" s="235"/>
      <c r="K312" s="235">
        <v>1</v>
      </c>
      <c r="L312" s="235"/>
      <c r="M312" s="235"/>
      <c r="N312" s="235"/>
      <c r="O312" s="235"/>
      <c r="P312" s="235">
        <v>0</v>
      </c>
      <c r="Q312" s="235">
        <v>-8</v>
      </c>
      <c r="R312" s="235">
        <v>8</v>
      </c>
      <c r="S312" s="235">
        <v>1</v>
      </c>
      <c r="T312" s="235"/>
      <c r="U312" s="235">
        <v>-7</v>
      </c>
      <c r="V312">
        <f>SUM(B312:U312)</f>
        <v>0</v>
      </c>
    </row>
    <row r="313" spans="1:22" ht="15" x14ac:dyDescent="0.35">
      <c r="A313" s="314" t="s">
        <v>3282</v>
      </c>
      <c r="B313" s="235">
        <v>-4</v>
      </c>
      <c r="C313" s="235">
        <v>0</v>
      </c>
      <c r="D313" s="235">
        <v>0</v>
      </c>
      <c r="E313" s="235">
        <v>-15</v>
      </c>
      <c r="F313" s="235">
        <v>-2</v>
      </c>
      <c r="G313" s="235">
        <v>-23</v>
      </c>
      <c r="H313" s="235">
        <v>-17</v>
      </c>
      <c r="I313" s="235">
        <v>-15</v>
      </c>
      <c r="J313" s="235">
        <v>-17</v>
      </c>
      <c r="K313" s="235">
        <v>0</v>
      </c>
      <c r="L313" s="235">
        <v>-34</v>
      </c>
      <c r="M313" s="235">
        <v>-21</v>
      </c>
      <c r="N313" s="235">
        <v>0</v>
      </c>
      <c r="O313" s="235">
        <v>-21</v>
      </c>
      <c r="P313" s="235">
        <v>-17</v>
      </c>
      <c r="Q313" s="235">
        <v>-17</v>
      </c>
      <c r="R313" s="235">
        <v>-4</v>
      </c>
      <c r="S313" s="235">
        <v>-21</v>
      </c>
      <c r="T313" s="235">
        <v>-15</v>
      </c>
      <c r="U313" s="235">
        <v>-8</v>
      </c>
    </row>
    <row r="314" spans="1:22" ht="15" x14ac:dyDescent="0.35">
      <c r="A314" s="314" t="s">
        <v>3283</v>
      </c>
      <c r="B314" s="235">
        <f t="shared" ref="B314:U314" si="53">SUM(B311:B313)</f>
        <v>6</v>
      </c>
      <c r="C314" s="235">
        <f t="shared" si="53"/>
        <v>26</v>
      </c>
      <c r="D314" s="235">
        <f t="shared" si="53"/>
        <v>0</v>
      </c>
      <c r="E314" s="235">
        <f t="shared" si="53"/>
        <v>33</v>
      </c>
      <c r="F314" s="235">
        <f t="shared" si="53"/>
        <v>8</v>
      </c>
      <c r="G314" s="235">
        <f t="shared" si="53"/>
        <v>41</v>
      </c>
      <c r="H314" s="235">
        <f t="shared" si="53"/>
        <v>73</v>
      </c>
      <c r="I314" s="235">
        <f t="shared" si="53"/>
        <v>15</v>
      </c>
      <c r="J314" s="235">
        <f t="shared" si="53"/>
        <v>79</v>
      </c>
      <c r="K314" s="235">
        <f t="shared" si="53"/>
        <v>4</v>
      </c>
      <c r="L314" s="235">
        <f t="shared" si="53"/>
        <v>44</v>
      </c>
      <c r="M314" s="235">
        <f t="shared" si="53"/>
        <v>51</v>
      </c>
      <c r="N314" s="235">
        <f t="shared" si="53"/>
        <v>0</v>
      </c>
      <c r="O314" s="235">
        <f t="shared" si="53"/>
        <v>154</v>
      </c>
      <c r="P314" s="235">
        <f t="shared" si="53"/>
        <v>75</v>
      </c>
      <c r="Q314" s="235">
        <f t="shared" si="53"/>
        <v>43</v>
      </c>
      <c r="R314" s="235">
        <f t="shared" si="53"/>
        <v>25</v>
      </c>
      <c r="S314" s="235">
        <f t="shared" si="53"/>
        <v>207</v>
      </c>
      <c r="T314" s="235">
        <f t="shared" si="53"/>
        <v>294</v>
      </c>
      <c r="U314" s="235">
        <f t="shared" si="53"/>
        <v>2</v>
      </c>
    </row>
  </sheetData>
  <pageMargins left="0.2" right="0.2" top="0.25" bottom="0.25" header="0.3" footer="0.3"/>
  <pageSetup scale="42" orientation="landscape" r:id="rId1"/>
  <rowBreaks count="3" manualBreakCount="3">
    <brk id="90" max="16383" man="1"/>
    <brk id="163" max="16383" man="1"/>
    <brk id="2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88"/>
  <sheetViews>
    <sheetView topLeftCell="A63" zoomScaleNormal="100" workbookViewId="0">
      <selection activeCell="A81" sqref="A81"/>
    </sheetView>
  </sheetViews>
  <sheetFormatPr defaultColWidth="14.44140625" defaultRowHeight="15" customHeight="1" x14ac:dyDescent="0.25"/>
  <cols>
    <col min="1" max="1" width="26" customWidth="1"/>
    <col min="2" max="21" width="8" customWidth="1"/>
    <col min="22" max="22" width="12.6640625" customWidth="1"/>
    <col min="23" max="26" width="8" customWidth="1"/>
  </cols>
  <sheetData>
    <row r="1" spans="1:23" ht="18.75" customHeight="1" x14ac:dyDescent="0.3">
      <c r="B1" s="1" t="s">
        <v>0</v>
      </c>
      <c r="C1" s="2" t="s">
        <v>3095</v>
      </c>
      <c r="D1" s="3" t="s">
        <v>3</v>
      </c>
      <c r="E1" s="2" t="s">
        <v>4</v>
      </c>
      <c r="F1" s="3" t="s">
        <v>5</v>
      </c>
      <c r="G1" s="2" t="s">
        <v>6</v>
      </c>
      <c r="H1" s="348" t="s">
        <v>3096</v>
      </c>
      <c r="I1" s="2" t="s">
        <v>8</v>
      </c>
      <c r="J1" s="3" t="s">
        <v>9</v>
      </c>
      <c r="K1" s="2" t="s">
        <v>10</v>
      </c>
      <c r="L1" s="3" t="s">
        <v>11</v>
      </c>
      <c r="M1" s="2" t="s">
        <v>12</v>
      </c>
      <c r="N1" s="2" t="s">
        <v>14</v>
      </c>
      <c r="O1" s="3" t="s">
        <v>15</v>
      </c>
      <c r="P1" s="2" t="s">
        <v>16</v>
      </c>
      <c r="Q1" s="3" t="s">
        <v>23</v>
      </c>
      <c r="R1" s="2" t="s">
        <v>24</v>
      </c>
      <c r="S1" s="3" t="s">
        <v>19</v>
      </c>
      <c r="T1" s="2" t="s">
        <v>20</v>
      </c>
      <c r="U1" s="3" t="s">
        <v>21</v>
      </c>
      <c r="V1" s="4" t="s">
        <v>22</v>
      </c>
      <c r="W1" s="2" t="s">
        <v>25</v>
      </c>
    </row>
    <row r="2" spans="1:23" ht="18" customHeight="1" x14ac:dyDescent="0.3">
      <c r="A2" s="5" t="s">
        <v>26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</row>
    <row r="3" spans="1:23" ht="18" customHeight="1" x14ac:dyDescent="0.3">
      <c r="A3" s="5" t="s">
        <v>27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  <c r="W3" s="6"/>
    </row>
    <row r="4" spans="1:23" ht="18" customHeight="1" x14ac:dyDescent="0.3">
      <c r="A4" s="8" t="s">
        <v>28</v>
      </c>
      <c r="B4" s="10"/>
      <c r="C4" s="10"/>
      <c r="D4" s="10"/>
      <c r="E4" s="10"/>
      <c r="F4" s="13"/>
      <c r="G4" s="10"/>
      <c r="H4" s="10"/>
      <c r="I4" s="10"/>
      <c r="J4" s="10"/>
      <c r="K4" s="10"/>
      <c r="L4" s="12"/>
      <c r="M4" s="10"/>
      <c r="N4" s="10"/>
      <c r="O4" s="10"/>
      <c r="P4" s="10"/>
      <c r="Q4" s="10"/>
      <c r="R4" s="10"/>
      <c r="S4" s="10"/>
      <c r="T4" s="10"/>
      <c r="U4" s="10"/>
      <c r="V4" s="15">
        <f>SUM(B4:U4)</f>
        <v>0</v>
      </c>
      <c r="W4" s="10">
        <f>COUNT(B4:U4)</f>
        <v>0</v>
      </c>
    </row>
    <row r="5" spans="1:23" ht="18" customHeight="1" x14ac:dyDescent="0.3">
      <c r="A5" s="8" t="s">
        <v>31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2"/>
      <c r="O5" s="10"/>
      <c r="P5" s="10"/>
      <c r="Q5" s="10"/>
      <c r="R5" s="10"/>
      <c r="S5" s="10"/>
      <c r="T5" s="10"/>
      <c r="U5" s="10"/>
      <c r="V5" s="15">
        <f>SUM(B5:U5)</f>
        <v>0</v>
      </c>
      <c r="W5" s="10">
        <f>COUNT(B5:U5)</f>
        <v>0</v>
      </c>
    </row>
    <row r="6" spans="1:23" ht="18" customHeight="1" x14ac:dyDescent="0.3">
      <c r="A6" s="9" t="s">
        <v>32</v>
      </c>
      <c r="B6" s="10"/>
      <c r="C6" s="10"/>
      <c r="D6" s="10"/>
      <c r="E6" s="10"/>
      <c r="F6" s="10">
        <v>1</v>
      </c>
      <c r="G6" s="10"/>
      <c r="H6" s="10"/>
      <c r="I6" s="13"/>
      <c r="J6" s="10"/>
      <c r="K6" s="10">
        <v>10</v>
      </c>
      <c r="L6" s="10"/>
      <c r="M6" s="10"/>
      <c r="N6" s="10"/>
      <c r="O6" s="349">
        <v>85</v>
      </c>
      <c r="P6" s="10">
        <v>13</v>
      </c>
      <c r="Q6" s="10"/>
      <c r="R6" s="10"/>
      <c r="S6" s="12"/>
      <c r="T6" s="10"/>
      <c r="U6" s="12"/>
      <c r="V6" s="15">
        <f>SUM(B6:U6)</f>
        <v>109</v>
      </c>
      <c r="W6" s="10">
        <f>COUNT(B6:U6)</f>
        <v>4</v>
      </c>
    </row>
    <row r="7" spans="1:23" ht="18" customHeight="1" x14ac:dyDescent="0.3">
      <c r="A7" s="9" t="s">
        <v>33</v>
      </c>
      <c r="B7" s="10"/>
      <c r="C7" s="12"/>
      <c r="D7" s="10"/>
      <c r="E7" s="10"/>
      <c r="F7" s="10"/>
      <c r="G7" s="10"/>
      <c r="H7" s="10"/>
      <c r="I7" s="10"/>
      <c r="J7" s="10"/>
      <c r="K7" s="10"/>
      <c r="L7" s="10"/>
      <c r="M7" s="10"/>
      <c r="N7" s="12"/>
      <c r="O7" s="10"/>
      <c r="P7" s="10"/>
      <c r="Q7" s="10"/>
      <c r="R7" s="10"/>
      <c r="S7" s="10"/>
      <c r="T7" s="10"/>
      <c r="U7" s="10"/>
      <c r="V7" s="15">
        <f>SUM(B7:U7)</f>
        <v>0</v>
      </c>
      <c r="W7" s="10">
        <f>COUNT(B7:U7)</f>
        <v>0</v>
      </c>
    </row>
    <row r="8" spans="1:23" ht="18" customHeight="1" x14ac:dyDescent="0.3">
      <c r="A8" s="5" t="s">
        <v>36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7"/>
      <c r="W8" s="6"/>
    </row>
    <row r="9" spans="1:23" ht="20.25" customHeight="1" x14ac:dyDescent="0.4">
      <c r="A9" s="14" t="s">
        <v>37</v>
      </c>
      <c r="B9" s="10"/>
      <c r="C9" s="10"/>
      <c r="D9" s="10"/>
      <c r="E9" s="10"/>
      <c r="F9" s="349">
        <v>115</v>
      </c>
      <c r="G9" s="10">
        <v>36</v>
      </c>
      <c r="H9" s="13"/>
      <c r="I9" s="10"/>
      <c r="J9" s="17"/>
      <c r="K9" s="10"/>
      <c r="L9" s="10"/>
      <c r="M9" s="10"/>
      <c r="N9" s="10"/>
      <c r="O9" s="10">
        <v>4</v>
      </c>
      <c r="P9" s="10"/>
      <c r="Q9" s="10"/>
      <c r="R9" s="10"/>
      <c r="S9" s="10"/>
      <c r="T9" s="10"/>
      <c r="U9" s="10">
        <v>109</v>
      </c>
      <c r="V9" s="15">
        <f t="shared" ref="V9:V14" si="0">SUM(B9:U9)</f>
        <v>264</v>
      </c>
      <c r="W9" s="10">
        <f t="shared" ref="W9:W14" si="1">COUNT(B9:U9)</f>
        <v>4</v>
      </c>
    </row>
    <row r="10" spans="1:23" ht="15.75" customHeight="1" x14ac:dyDescent="0.3">
      <c r="A10" s="14" t="s">
        <v>40</v>
      </c>
      <c r="B10" s="10"/>
      <c r="C10" s="10"/>
      <c r="D10" s="13"/>
      <c r="E10" s="10"/>
      <c r="F10" s="10"/>
      <c r="G10" s="10"/>
      <c r="H10" s="10"/>
      <c r="I10" s="10"/>
      <c r="J10" s="10"/>
      <c r="K10" s="10"/>
      <c r="L10" s="10"/>
      <c r="M10" s="349">
        <v>6</v>
      </c>
      <c r="N10" s="10"/>
      <c r="O10" s="10"/>
      <c r="P10" s="10"/>
      <c r="Q10" s="10"/>
      <c r="R10" s="10"/>
      <c r="S10" s="10"/>
      <c r="T10" s="10"/>
      <c r="U10" s="10"/>
      <c r="V10" s="15">
        <f t="shared" si="0"/>
        <v>6</v>
      </c>
      <c r="W10" s="10">
        <f t="shared" si="1"/>
        <v>1</v>
      </c>
    </row>
    <row r="11" spans="1:23" ht="15" customHeight="1" x14ac:dyDescent="0.3">
      <c r="A11" s="14" t="s">
        <v>42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v>51</v>
      </c>
      <c r="L11" s="10"/>
      <c r="M11" s="10"/>
      <c r="N11" s="10"/>
      <c r="O11" s="10"/>
      <c r="P11" s="10"/>
      <c r="Q11" s="10"/>
      <c r="R11" s="10"/>
      <c r="S11" s="349">
        <v>93</v>
      </c>
      <c r="T11" s="10"/>
      <c r="U11" s="10"/>
      <c r="V11" s="15">
        <f t="shared" si="0"/>
        <v>144</v>
      </c>
      <c r="W11" s="10">
        <f t="shared" si="1"/>
        <v>2</v>
      </c>
    </row>
    <row r="12" spans="1:23" ht="15.75" customHeight="1" x14ac:dyDescent="0.3">
      <c r="A12" s="9" t="s">
        <v>45</v>
      </c>
      <c r="B12" s="349">
        <v>30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>
        <v>11</v>
      </c>
      <c r="N12" s="10"/>
      <c r="O12" s="10"/>
      <c r="P12" s="10"/>
      <c r="Q12" s="10"/>
      <c r="R12" s="13"/>
      <c r="S12" s="10"/>
      <c r="T12" s="10"/>
      <c r="U12" s="10"/>
      <c r="V12" s="15">
        <f t="shared" si="0"/>
        <v>41</v>
      </c>
      <c r="W12" s="10">
        <f t="shared" si="1"/>
        <v>2</v>
      </c>
    </row>
    <row r="13" spans="1:23" ht="15" customHeight="1" x14ac:dyDescent="0.3">
      <c r="A13" s="9" t="s">
        <v>47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5">
        <f t="shared" si="0"/>
        <v>0</v>
      </c>
      <c r="W13" s="10">
        <f t="shared" si="1"/>
        <v>0</v>
      </c>
    </row>
    <row r="14" spans="1:23" ht="18" customHeight="1" x14ac:dyDescent="0.3">
      <c r="A14" s="9" t="s">
        <v>49</v>
      </c>
      <c r="B14" s="10"/>
      <c r="C14" s="10"/>
      <c r="D14" s="13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2"/>
      <c r="V14" s="15">
        <f t="shared" si="0"/>
        <v>0</v>
      </c>
      <c r="W14" s="10">
        <f t="shared" si="1"/>
        <v>0</v>
      </c>
    </row>
    <row r="15" spans="1:23" ht="18.75" customHeight="1" x14ac:dyDescent="0.3">
      <c r="A15" s="5" t="s">
        <v>51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7"/>
      <c r="W15" s="6"/>
    </row>
    <row r="16" spans="1:23" ht="18" customHeight="1" x14ac:dyDescent="0.3">
      <c r="A16" s="20" t="s">
        <v>52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2"/>
      <c r="P16" s="10"/>
      <c r="Q16" s="10"/>
      <c r="R16" s="10"/>
      <c r="S16" s="10"/>
      <c r="T16" s="10"/>
      <c r="U16" s="12"/>
      <c r="V16" s="15">
        <f>SUM(B16:U16)</f>
        <v>0</v>
      </c>
      <c r="W16" s="10">
        <f>COUNT(B16:U16)</f>
        <v>0</v>
      </c>
    </row>
    <row r="17" spans="1:23" ht="18" customHeight="1" x14ac:dyDescent="0.3">
      <c r="A17" s="21" t="s">
        <v>58</v>
      </c>
      <c r="B17" s="10"/>
      <c r="C17" s="10"/>
      <c r="D17" s="10"/>
      <c r="E17" s="10"/>
      <c r="F17" s="10"/>
      <c r="G17" s="10"/>
      <c r="H17" s="13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2"/>
      <c r="U17" s="10"/>
      <c r="V17" s="15">
        <f>SUM(B17:U17)</f>
        <v>0</v>
      </c>
      <c r="W17" s="10">
        <f>COUNT(B17:U17)</f>
        <v>0</v>
      </c>
    </row>
    <row r="18" spans="1:23" ht="18" customHeight="1" x14ac:dyDescent="0.3">
      <c r="A18" s="22" t="s">
        <v>63</v>
      </c>
      <c r="B18" s="10"/>
      <c r="C18" s="10"/>
      <c r="D18" s="10"/>
      <c r="E18" s="10"/>
      <c r="F18" s="10"/>
      <c r="G18" s="10"/>
      <c r="H18" s="13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/>
      <c r="U18" s="10"/>
      <c r="V18" s="15">
        <f>SUM(B18:U18)</f>
        <v>0</v>
      </c>
      <c r="W18" s="10">
        <f>COUNT(B18:U18)</f>
        <v>0</v>
      </c>
    </row>
    <row r="19" spans="1:23" ht="18.75" customHeight="1" x14ac:dyDescent="0.3">
      <c r="A19" s="23" t="s">
        <v>66</v>
      </c>
      <c r="B19" s="10"/>
      <c r="C19" s="10"/>
      <c r="D19" s="13"/>
      <c r="E19" s="10"/>
      <c r="F19" s="10">
        <v>3</v>
      </c>
      <c r="G19" s="10">
        <v>3</v>
      </c>
      <c r="H19" s="10"/>
      <c r="I19" s="10"/>
      <c r="J19" s="10"/>
      <c r="K19" s="10"/>
      <c r="L19" s="10"/>
      <c r="M19" s="10">
        <v>11</v>
      </c>
      <c r="N19" s="10"/>
      <c r="O19" s="349">
        <v>13</v>
      </c>
      <c r="P19" s="10">
        <v>7</v>
      </c>
      <c r="Q19" s="12"/>
      <c r="R19" s="10">
        <v>12</v>
      </c>
      <c r="S19" s="10"/>
      <c r="T19" s="10"/>
      <c r="U19" s="10"/>
      <c r="V19" s="15">
        <f>SUM(B19:U19)</f>
        <v>49</v>
      </c>
      <c r="W19" s="10">
        <f>COUNT(B19:U19)</f>
        <v>6</v>
      </c>
    </row>
    <row r="20" spans="1:23" ht="18.75" customHeight="1" x14ac:dyDescent="0.3">
      <c r="A20" s="24"/>
      <c r="B20" s="1" t="s">
        <v>0</v>
      </c>
      <c r="C20" s="2" t="s">
        <v>3095</v>
      </c>
      <c r="D20" s="3" t="s">
        <v>3</v>
      </c>
      <c r="E20" s="2" t="s">
        <v>4</v>
      </c>
      <c r="F20" s="3" t="s">
        <v>5</v>
      </c>
      <c r="G20" s="2" t="s">
        <v>6</v>
      </c>
      <c r="H20" s="348" t="s">
        <v>3096</v>
      </c>
      <c r="I20" s="2" t="s">
        <v>8</v>
      </c>
      <c r="J20" s="3" t="s">
        <v>9</v>
      </c>
      <c r="K20" s="2" t="s">
        <v>10</v>
      </c>
      <c r="L20" s="3" t="s">
        <v>11</v>
      </c>
      <c r="M20" s="2" t="s">
        <v>12</v>
      </c>
      <c r="N20" s="2" t="s">
        <v>14</v>
      </c>
      <c r="O20" s="3" t="s">
        <v>15</v>
      </c>
      <c r="P20" s="2" t="s">
        <v>16</v>
      </c>
      <c r="Q20" s="3" t="s">
        <v>23</v>
      </c>
      <c r="R20" s="2" t="s">
        <v>24</v>
      </c>
      <c r="S20" s="3" t="s">
        <v>19</v>
      </c>
      <c r="T20" s="2" t="s">
        <v>20</v>
      </c>
      <c r="U20" s="3" t="s">
        <v>21</v>
      </c>
      <c r="V20" s="4" t="s">
        <v>22</v>
      </c>
      <c r="W20" s="6"/>
    </row>
    <row r="21" spans="1:23" ht="18" customHeight="1" x14ac:dyDescent="0.3">
      <c r="A21" s="5" t="s">
        <v>74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7"/>
      <c r="W21" s="6"/>
    </row>
    <row r="22" spans="1:23" ht="15" customHeight="1" x14ac:dyDescent="0.3">
      <c r="A22" s="14" t="s">
        <v>77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349">
        <v>34</v>
      </c>
      <c r="U22" s="10"/>
      <c r="V22" s="15">
        <f t="shared" ref="V22:V30" si="2">SUM(B22:U22)</f>
        <v>34</v>
      </c>
      <c r="W22" s="10">
        <f t="shared" ref="W22:W30" si="3">COUNT(B22:U22)</f>
        <v>1</v>
      </c>
    </row>
    <row r="23" spans="1:23" ht="18" customHeight="1" x14ac:dyDescent="0.3">
      <c r="A23" s="14" t="s">
        <v>78</v>
      </c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349">
        <v>4</v>
      </c>
      <c r="S23" s="10"/>
      <c r="T23" s="10"/>
      <c r="U23" s="10"/>
      <c r="V23" s="15">
        <f t="shared" si="2"/>
        <v>4</v>
      </c>
      <c r="W23" s="10">
        <f t="shared" si="3"/>
        <v>1</v>
      </c>
    </row>
    <row r="24" spans="1:23" ht="18" customHeight="1" x14ac:dyDescent="0.3">
      <c r="A24" s="14" t="s">
        <v>81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2"/>
      <c r="Q24" s="10"/>
      <c r="R24" s="10"/>
      <c r="S24" s="10"/>
      <c r="T24" s="10"/>
      <c r="U24" s="10"/>
      <c r="V24" s="15">
        <f t="shared" si="2"/>
        <v>0</v>
      </c>
      <c r="W24" s="10">
        <f t="shared" si="3"/>
        <v>0</v>
      </c>
    </row>
    <row r="25" spans="1:23" ht="15" customHeight="1" x14ac:dyDescent="0.3">
      <c r="A25" s="14" t="s">
        <v>83</v>
      </c>
      <c r="B25" s="10"/>
      <c r="C25" s="10"/>
      <c r="D25" s="349">
        <v>1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5">
        <f t="shared" si="2"/>
        <v>1</v>
      </c>
      <c r="W25" s="10">
        <f t="shared" si="3"/>
        <v>1</v>
      </c>
    </row>
    <row r="26" spans="1:23" ht="18" customHeight="1" x14ac:dyDescent="0.3">
      <c r="A26" s="8" t="s">
        <v>85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2"/>
      <c r="M26" s="10"/>
      <c r="N26" s="10"/>
      <c r="O26" s="10"/>
      <c r="P26" s="10"/>
      <c r="Q26" s="10"/>
      <c r="R26" s="10"/>
      <c r="S26" s="10"/>
      <c r="T26" s="10"/>
      <c r="U26" s="10"/>
      <c r="V26" s="15">
        <f t="shared" si="2"/>
        <v>0</v>
      </c>
      <c r="W26" s="10">
        <f t="shared" si="3"/>
        <v>0</v>
      </c>
    </row>
    <row r="27" spans="1:23" ht="15" customHeight="1" x14ac:dyDescent="0.3">
      <c r="A27" s="9" t="s">
        <v>87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5">
        <f t="shared" si="2"/>
        <v>0</v>
      </c>
      <c r="W27" s="10">
        <f t="shared" si="3"/>
        <v>0</v>
      </c>
    </row>
    <row r="28" spans="1:23" ht="15.75" customHeight="1" x14ac:dyDescent="0.3">
      <c r="A28" s="9" t="s">
        <v>92</v>
      </c>
      <c r="B28" s="10"/>
      <c r="C28" s="10"/>
      <c r="D28" s="10"/>
      <c r="E28" s="10"/>
      <c r="F28" s="10"/>
      <c r="G28" s="10"/>
      <c r="H28" s="13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5">
        <f t="shared" si="2"/>
        <v>0</v>
      </c>
      <c r="W28" s="10">
        <f t="shared" si="3"/>
        <v>0</v>
      </c>
    </row>
    <row r="29" spans="1:23" ht="18" customHeight="1" x14ac:dyDescent="0.3">
      <c r="A29" s="9" t="s">
        <v>94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2"/>
      <c r="R29" s="10"/>
      <c r="S29" s="10"/>
      <c r="T29" s="10"/>
      <c r="U29" s="10"/>
      <c r="V29" s="15">
        <f t="shared" si="2"/>
        <v>0</v>
      </c>
      <c r="W29" s="10">
        <f t="shared" si="3"/>
        <v>0</v>
      </c>
    </row>
    <row r="30" spans="1:23" ht="15" customHeight="1" x14ac:dyDescent="0.3">
      <c r="A30" s="9" t="s">
        <v>100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5">
        <f t="shared" si="2"/>
        <v>0</v>
      </c>
      <c r="W30" s="10">
        <f t="shared" si="3"/>
        <v>0</v>
      </c>
    </row>
    <row r="31" spans="1:23" ht="18" customHeight="1" x14ac:dyDescent="0.3">
      <c r="A31" s="5" t="s">
        <v>103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7"/>
      <c r="W31" s="6"/>
    </row>
    <row r="32" spans="1:23" ht="18" customHeight="1" x14ac:dyDescent="0.3">
      <c r="A32" s="14" t="s">
        <v>105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2"/>
      <c r="R32" s="10"/>
      <c r="S32" s="10"/>
      <c r="T32" s="10"/>
      <c r="U32" s="10"/>
      <c r="V32" s="15">
        <f t="shared" ref="V32:V37" si="4">SUM(B32:U32)</f>
        <v>0</v>
      </c>
      <c r="W32" s="10">
        <f t="shared" ref="W32:W37" si="5">COUNT(B32:U32)</f>
        <v>0</v>
      </c>
    </row>
    <row r="33" spans="1:23" ht="18" customHeight="1" x14ac:dyDescent="0.3">
      <c r="A33" s="14" t="s">
        <v>111</v>
      </c>
      <c r="B33" s="10"/>
      <c r="C33" s="10"/>
      <c r="D33" s="10"/>
      <c r="E33" s="10"/>
      <c r="F33" s="10"/>
      <c r="G33" s="10"/>
      <c r="H33" s="13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2"/>
      <c r="U33" s="10"/>
      <c r="V33" s="15">
        <f t="shared" si="4"/>
        <v>0</v>
      </c>
      <c r="W33" s="10">
        <f t="shared" si="5"/>
        <v>0</v>
      </c>
    </row>
    <row r="34" spans="1:23" ht="18" customHeight="1" x14ac:dyDescent="0.3">
      <c r="A34" s="14" t="s">
        <v>114</v>
      </c>
      <c r="B34" s="10"/>
      <c r="C34" s="12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5">
        <f t="shared" si="4"/>
        <v>0</v>
      </c>
      <c r="W34" s="10">
        <f t="shared" si="5"/>
        <v>0</v>
      </c>
    </row>
    <row r="35" spans="1:23" ht="18" customHeight="1" x14ac:dyDescent="0.3">
      <c r="A35" s="9" t="s">
        <v>115</v>
      </c>
      <c r="B35" s="10"/>
      <c r="C35" s="10"/>
      <c r="D35" s="10"/>
      <c r="E35" s="10"/>
      <c r="F35" s="10"/>
      <c r="G35" s="349">
        <v>32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8"/>
      <c r="S35" s="10"/>
      <c r="T35" s="10"/>
      <c r="U35" s="10"/>
      <c r="V35" s="15">
        <f t="shared" si="4"/>
        <v>32</v>
      </c>
      <c r="W35" s="10">
        <f t="shared" si="5"/>
        <v>1</v>
      </c>
    </row>
    <row r="36" spans="1:23" ht="15.75" customHeight="1" x14ac:dyDescent="0.3">
      <c r="A36" s="9" t="s">
        <v>118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3"/>
      <c r="O36" s="10"/>
      <c r="P36" s="10"/>
      <c r="Q36" s="10"/>
      <c r="R36" s="10"/>
      <c r="S36" s="10"/>
      <c r="T36" s="10"/>
      <c r="U36" s="10"/>
      <c r="V36" s="15">
        <f t="shared" si="4"/>
        <v>0</v>
      </c>
      <c r="W36" s="10">
        <f t="shared" si="5"/>
        <v>0</v>
      </c>
    </row>
    <row r="37" spans="1:23" ht="15.75" customHeight="1" x14ac:dyDescent="0.3">
      <c r="A37" s="9" t="s">
        <v>120</v>
      </c>
      <c r="B37" s="10"/>
      <c r="C37" s="13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349">
        <v>7</v>
      </c>
      <c r="Q37" s="10"/>
      <c r="R37" s="10"/>
      <c r="S37" s="10"/>
      <c r="T37" s="10"/>
      <c r="U37" s="10"/>
      <c r="V37" s="15">
        <f t="shared" si="4"/>
        <v>7</v>
      </c>
      <c r="W37" s="10">
        <f t="shared" si="5"/>
        <v>1</v>
      </c>
    </row>
    <row r="38" spans="1:23" ht="18" customHeight="1" x14ac:dyDescent="0.3">
      <c r="A38" s="5" t="s">
        <v>123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7"/>
      <c r="W38" s="6"/>
    </row>
    <row r="39" spans="1:23" ht="15" customHeight="1" x14ac:dyDescent="0.3">
      <c r="A39" s="14" t="s">
        <v>126</v>
      </c>
      <c r="B39" s="10"/>
      <c r="C39" s="502">
        <v>85</v>
      </c>
      <c r="D39" s="10"/>
      <c r="E39" s="10"/>
      <c r="F39" s="10">
        <v>1</v>
      </c>
      <c r="G39" s="10"/>
      <c r="H39" s="10"/>
      <c r="I39" s="10"/>
      <c r="J39" s="10"/>
      <c r="K39" s="10"/>
      <c r="L39" s="10"/>
      <c r="M39" s="10"/>
      <c r="N39" s="10"/>
      <c r="O39" s="349">
        <v>127</v>
      </c>
      <c r="P39" s="10">
        <v>7</v>
      </c>
      <c r="Q39" s="10"/>
      <c r="R39" s="10"/>
      <c r="S39" s="10"/>
      <c r="T39" s="10"/>
      <c r="U39" s="10"/>
      <c r="V39" s="15">
        <f>SUM(B39:U39)</f>
        <v>220</v>
      </c>
      <c r="W39" s="10">
        <f>COUNT(B39:U39)</f>
        <v>4</v>
      </c>
    </row>
    <row r="40" spans="1:23" ht="18" customHeight="1" x14ac:dyDescent="0.3">
      <c r="A40" s="9" t="s">
        <v>130</v>
      </c>
      <c r="B40" s="10"/>
      <c r="C40" s="10"/>
      <c r="D40" s="10"/>
      <c r="E40" s="10"/>
      <c r="F40" s="10">
        <v>1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349">
        <v>33</v>
      </c>
      <c r="T40" s="12"/>
      <c r="U40" s="10"/>
      <c r="V40" s="15">
        <f>SUM(B40:U40)</f>
        <v>34</v>
      </c>
      <c r="W40" s="10">
        <f>COUNT(B40:U40)</f>
        <v>2</v>
      </c>
    </row>
    <row r="41" spans="1:23" ht="18" customHeight="1" x14ac:dyDescent="0.3">
      <c r="A41" s="9" t="s">
        <v>133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2"/>
      <c r="M41" s="349">
        <v>21</v>
      </c>
      <c r="N41" s="10"/>
      <c r="O41" s="10"/>
      <c r="P41" s="10"/>
      <c r="Q41" s="10"/>
      <c r="R41" s="10"/>
      <c r="S41" s="10"/>
      <c r="T41" s="10"/>
      <c r="U41" s="10"/>
      <c r="V41" s="15">
        <f>SUM(B41:U41)</f>
        <v>21</v>
      </c>
      <c r="W41" s="10">
        <f>COUNT(B41:U41)</f>
        <v>1</v>
      </c>
    </row>
    <row r="42" spans="1:23" ht="18.75" customHeight="1" x14ac:dyDescent="0.3">
      <c r="A42" s="9" t="s">
        <v>134</v>
      </c>
      <c r="B42" s="10"/>
      <c r="C42" s="10"/>
      <c r="D42" s="10"/>
      <c r="E42" s="10"/>
      <c r="F42" s="13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2"/>
      <c r="R42" s="10"/>
      <c r="S42" s="10"/>
      <c r="T42" s="10"/>
      <c r="U42" s="10"/>
      <c r="V42" s="15">
        <f>SUM(B42:U42)</f>
        <v>0</v>
      </c>
      <c r="W42" s="10">
        <f>COUNT(B42:U42)</f>
        <v>0</v>
      </c>
    </row>
    <row r="43" spans="1:23" ht="18.75" customHeight="1" x14ac:dyDescent="0.3">
      <c r="A43" s="24"/>
      <c r="B43" s="1" t="s">
        <v>0</v>
      </c>
      <c r="C43" s="2" t="s">
        <v>3095</v>
      </c>
      <c r="D43" s="3" t="s">
        <v>3</v>
      </c>
      <c r="E43" s="2" t="s">
        <v>4</v>
      </c>
      <c r="F43" s="3" t="s">
        <v>5</v>
      </c>
      <c r="G43" s="2" t="s">
        <v>6</v>
      </c>
      <c r="H43" s="348" t="s">
        <v>3096</v>
      </c>
      <c r="I43" s="2" t="s">
        <v>8</v>
      </c>
      <c r="J43" s="3" t="s">
        <v>9</v>
      </c>
      <c r="K43" s="2" t="s">
        <v>10</v>
      </c>
      <c r="L43" s="3" t="s">
        <v>11</v>
      </c>
      <c r="M43" s="2" t="s">
        <v>12</v>
      </c>
      <c r="N43" s="2" t="s">
        <v>14</v>
      </c>
      <c r="O43" s="3" t="s">
        <v>15</v>
      </c>
      <c r="P43" s="2" t="s">
        <v>16</v>
      </c>
      <c r="Q43" s="3" t="s">
        <v>23</v>
      </c>
      <c r="R43" s="2" t="s">
        <v>24</v>
      </c>
      <c r="S43" s="3" t="s">
        <v>19</v>
      </c>
      <c r="T43" s="2" t="s">
        <v>20</v>
      </c>
      <c r="U43" s="3" t="s">
        <v>21</v>
      </c>
      <c r="V43" s="4" t="s">
        <v>22</v>
      </c>
      <c r="W43" s="6"/>
    </row>
    <row r="44" spans="1:23" ht="18" customHeight="1" x14ac:dyDescent="0.3">
      <c r="A44" s="5" t="s">
        <v>138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7"/>
      <c r="W44" s="6"/>
    </row>
    <row r="45" spans="1:23" ht="15.75" customHeight="1" x14ac:dyDescent="0.3">
      <c r="A45" s="14" t="s">
        <v>140</v>
      </c>
      <c r="B45" s="10"/>
      <c r="C45" s="10"/>
      <c r="D45" s="10"/>
      <c r="E45" s="10"/>
      <c r="F45" s="10"/>
      <c r="G45" s="13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5">
        <f t="shared" ref="V45:V55" si="6">SUM(B45:U45)</f>
        <v>0</v>
      </c>
      <c r="W45" s="10">
        <f t="shared" ref="W45:W55" si="7">COUNT(B45:U45)</f>
        <v>0</v>
      </c>
    </row>
    <row r="46" spans="1:23" ht="18" customHeight="1" x14ac:dyDescent="0.3">
      <c r="A46" s="14" t="s">
        <v>144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2"/>
      <c r="V46" s="15">
        <f t="shared" si="6"/>
        <v>0</v>
      </c>
      <c r="W46" s="10">
        <f t="shared" si="7"/>
        <v>0</v>
      </c>
    </row>
    <row r="47" spans="1:23" ht="18" customHeight="1" x14ac:dyDescent="0.3">
      <c r="A47" s="14" t="s">
        <v>145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2"/>
      <c r="V47" s="15">
        <f t="shared" si="6"/>
        <v>0</v>
      </c>
      <c r="W47" s="10">
        <f t="shared" si="7"/>
        <v>0</v>
      </c>
    </row>
    <row r="48" spans="1:23" ht="18" customHeight="1" x14ac:dyDescent="0.3">
      <c r="A48" s="14" t="s">
        <v>148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2"/>
      <c r="V48" s="15">
        <f t="shared" si="6"/>
        <v>0</v>
      </c>
      <c r="W48" s="10">
        <f t="shared" si="7"/>
        <v>0</v>
      </c>
    </row>
    <row r="49" spans="1:23" ht="18" customHeight="1" x14ac:dyDescent="0.3">
      <c r="A49" s="14" t="s">
        <v>149</v>
      </c>
      <c r="B49" s="10"/>
      <c r="C49" s="10"/>
      <c r="D49" s="10"/>
      <c r="E49" s="10"/>
      <c r="F49" s="10"/>
      <c r="G49" s="10"/>
      <c r="H49" s="10"/>
      <c r="I49" s="12"/>
      <c r="J49" s="10"/>
      <c r="K49" s="349">
        <v>25</v>
      </c>
      <c r="L49" s="10"/>
      <c r="M49" s="10"/>
      <c r="N49" s="10"/>
      <c r="O49" s="10"/>
      <c r="P49" s="10"/>
      <c r="Q49" s="10"/>
      <c r="R49" s="13"/>
      <c r="S49" s="10"/>
      <c r="T49" s="10"/>
      <c r="U49" s="10"/>
      <c r="V49" s="15">
        <f t="shared" si="6"/>
        <v>25</v>
      </c>
      <c r="W49" s="10">
        <f t="shared" si="7"/>
        <v>1</v>
      </c>
    </row>
    <row r="50" spans="1:23" ht="18" customHeight="1" x14ac:dyDescent="0.3">
      <c r="A50" s="14" t="s">
        <v>153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2"/>
      <c r="R50" s="10"/>
      <c r="S50" s="10"/>
      <c r="T50" s="10"/>
      <c r="U50" s="10"/>
      <c r="V50" s="15">
        <f t="shared" si="6"/>
        <v>0</v>
      </c>
      <c r="W50" s="10">
        <f t="shared" si="7"/>
        <v>0</v>
      </c>
    </row>
    <row r="51" spans="1:23" ht="18" customHeight="1" x14ac:dyDescent="0.3">
      <c r="A51" s="9" t="s">
        <v>155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2"/>
      <c r="R51" s="10"/>
      <c r="S51" s="10"/>
      <c r="T51" s="10"/>
      <c r="U51" s="10"/>
      <c r="V51" s="15">
        <f t="shared" si="6"/>
        <v>0</v>
      </c>
      <c r="W51" s="10">
        <f t="shared" si="7"/>
        <v>0</v>
      </c>
    </row>
    <row r="52" spans="1:23" ht="18" customHeight="1" x14ac:dyDescent="0.3">
      <c r="A52" s="9" t="s">
        <v>157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2"/>
      <c r="R52" s="10"/>
      <c r="S52" s="10"/>
      <c r="T52" s="349">
        <v>2</v>
      </c>
      <c r="U52" s="10"/>
      <c r="V52" s="15">
        <f t="shared" si="6"/>
        <v>2</v>
      </c>
      <c r="W52" s="10">
        <f t="shared" si="7"/>
        <v>1</v>
      </c>
    </row>
    <row r="53" spans="1:23" ht="18" customHeight="1" x14ac:dyDescent="0.3">
      <c r="A53" s="9" t="s">
        <v>159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2"/>
      <c r="R53" s="10"/>
      <c r="S53" s="10"/>
      <c r="T53" s="10"/>
      <c r="U53" s="10"/>
      <c r="V53" s="15">
        <f t="shared" si="6"/>
        <v>0</v>
      </c>
      <c r="W53" s="10">
        <f t="shared" si="7"/>
        <v>0</v>
      </c>
    </row>
    <row r="54" spans="1:23" ht="18" customHeight="1" x14ac:dyDescent="0.3">
      <c r="A54" s="9" t="s">
        <v>162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2"/>
      <c r="R54" s="10"/>
      <c r="S54" s="10"/>
      <c r="T54" s="10"/>
      <c r="U54" s="10"/>
      <c r="V54" s="15">
        <f t="shared" si="6"/>
        <v>0</v>
      </c>
      <c r="W54" s="10">
        <f t="shared" si="7"/>
        <v>0</v>
      </c>
    </row>
    <row r="55" spans="1:23" ht="18" customHeight="1" x14ac:dyDescent="0.3">
      <c r="A55" s="9" t="s">
        <v>164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2"/>
      <c r="R55" s="10"/>
      <c r="S55" s="10"/>
      <c r="T55" s="10"/>
      <c r="U55" s="10"/>
      <c r="V55" s="15">
        <f t="shared" si="6"/>
        <v>0</v>
      </c>
      <c r="W55" s="10">
        <f t="shared" si="7"/>
        <v>0</v>
      </c>
    </row>
    <row r="56" spans="1:23" ht="18" customHeight="1" x14ac:dyDescent="0.3">
      <c r="A56" s="5" t="s">
        <v>163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7"/>
      <c r="W56" s="6"/>
    </row>
    <row r="57" spans="1:23" ht="15.75" customHeight="1" x14ac:dyDescent="0.3">
      <c r="A57" s="14" t="s">
        <v>167</v>
      </c>
      <c r="B57" s="10"/>
      <c r="C57" s="10"/>
      <c r="D57" s="13"/>
      <c r="E57" s="10"/>
      <c r="F57" s="10"/>
      <c r="G57" s="10"/>
      <c r="H57" s="13"/>
      <c r="I57" s="10"/>
      <c r="J57" s="15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5">
        <f>SUM(B57:U57)</f>
        <v>0</v>
      </c>
      <c r="W57" s="10">
        <f>COUNT(B57:U57)</f>
        <v>0</v>
      </c>
    </row>
    <row r="58" spans="1:23" ht="15.75" customHeight="1" x14ac:dyDescent="0.3">
      <c r="A58" s="9" t="s">
        <v>171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3"/>
      <c r="T58" s="10"/>
      <c r="U58" s="10"/>
      <c r="V58" s="15">
        <f>SUM(B58:U58)</f>
        <v>0</v>
      </c>
      <c r="W58" s="10">
        <f>COUNT(B58:U58)</f>
        <v>0</v>
      </c>
    </row>
    <row r="59" spans="1:23" ht="18" customHeight="1" x14ac:dyDescent="0.3">
      <c r="A59" s="9" t="s">
        <v>173</v>
      </c>
      <c r="B59" s="10"/>
      <c r="C59" s="10"/>
      <c r="D59" s="10"/>
      <c r="E59" s="10"/>
      <c r="F59" s="10">
        <v>3</v>
      </c>
      <c r="G59" s="10"/>
      <c r="H59" s="10"/>
      <c r="I59" s="10"/>
      <c r="J59" s="10"/>
      <c r="K59" s="10"/>
      <c r="L59" s="26"/>
      <c r="M59" s="10"/>
      <c r="N59" s="12"/>
      <c r="O59" s="10">
        <v>4</v>
      </c>
      <c r="P59" s="10">
        <v>7</v>
      </c>
      <c r="Q59" s="10"/>
      <c r="R59" s="10">
        <v>12</v>
      </c>
      <c r="S59" s="349">
        <v>23</v>
      </c>
      <c r="T59" s="10"/>
      <c r="U59" s="10"/>
      <c r="V59" s="15">
        <f>SUM(B59:U59)</f>
        <v>49</v>
      </c>
      <c r="W59" s="10">
        <f>COUNT(B59:U59)</f>
        <v>5</v>
      </c>
    </row>
    <row r="60" spans="1:23" ht="18" customHeight="1" x14ac:dyDescent="0.3">
      <c r="A60" s="5" t="s">
        <v>176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7"/>
      <c r="W60" s="6"/>
    </row>
    <row r="61" spans="1:23" ht="18" customHeight="1" x14ac:dyDescent="0.3">
      <c r="A61" s="14" t="s">
        <v>178</v>
      </c>
      <c r="B61" s="10"/>
      <c r="C61" s="10"/>
      <c r="D61" s="10"/>
      <c r="E61" s="10"/>
      <c r="F61" s="10"/>
      <c r="G61" s="10"/>
      <c r="H61" s="10"/>
      <c r="I61" s="10"/>
      <c r="J61" s="12"/>
      <c r="K61" s="10"/>
      <c r="L61" s="10"/>
      <c r="M61" s="10"/>
      <c r="N61" s="10"/>
      <c r="O61" s="10"/>
      <c r="P61" s="10"/>
      <c r="Q61" s="10"/>
      <c r="R61" s="10"/>
      <c r="S61" s="10"/>
      <c r="T61" s="12"/>
      <c r="U61" s="10"/>
      <c r="V61" s="15">
        <f t="shared" ref="V61:V69" si="8">SUM(B61:U61)</f>
        <v>0</v>
      </c>
      <c r="W61" s="10">
        <f t="shared" ref="W61:W69" si="9">COUNT(B61:U61)</f>
        <v>0</v>
      </c>
    </row>
    <row r="62" spans="1:23" ht="18" customHeight="1" x14ac:dyDescent="0.3">
      <c r="A62" s="14" t="s">
        <v>184</v>
      </c>
      <c r="B62" s="10"/>
      <c r="C62" s="10"/>
      <c r="D62" s="10"/>
      <c r="E62" s="10"/>
      <c r="F62" s="10"/>
      <c r="G62" s="10"/>
      <c r="H62" s="10"/>
      <c r="I62" s="10"/>
      <c r="J62" s="12"/>
      <c r="K62" s="10"/>
      <c r="L62" s="10"/>
      <c r="M62" s="10"/>
      <c r="N62" s="10"/>
      <c r="O62" s="10"/>
      <c r="P62" s="10"/>
      <c r="Q62" s="10"/>
      <c r="R62" s="10"/>
      <c r="S62" s="10"/>
      <c r="T62" s="12"/>
      <c r="U62" s="10"/>
      <c r="V62" s="15">
        <f t="shared" si="8"/>
        <v>0</v>
      </c>
      <c r="W62" s="10">
        <f t="shared" si="9"/>
        <v>0</v>
      </c>
    </row>
    <row r="63" spans="1:23" ht="15" customHeight="1" x14ac:dyDescent="0.3">
      <c r="A63" s="14" t="s">
        <v>186</v>
      </c>
      <c r="B63" s="10"/>
      <c r="C63" s="10"/>
      <c r="D63" s="10"/>
      <c r="E63" s="349">
        <v>2</v>
      </c>
      <c r="F63" s="10">
        <v>1</v>
      </c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5">
        <f t="shared" si="8"/>
        <v>3</v>
      </c>
      <c r="W63" s="10">
        <f t="shared" si="9"/>
        <v>2</v>
      </c>
    </row>
    <row r="64" spans="1:23" ht="18" customHeight="1" x14ac:dyDescent="0.3">
      <c r="A64" s="14" t="s">
        <v>189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2"/>
      <c r="R64" s="10"/>
      <c r="S64" s="10"/>
      <c r="T64" s="10"/>
      <c r="U64" s="10"/>
      <c r="V64" s="15">
        <f t="shared" si="8"/>
        <v>0</v>
      </c>
      <c r="W64" s="10">
        <f t="shared" si="9"/>
        <v>0</v>
      </c>
    </row>
    <row r="65" spans="1:23" ht="18" customHeight="1" x14ac:dyDescent="0.3">
      <c r="A65" s="14" t="s">
        <v>191</v>
      </c>
      <c r="B65" s="349">
        <v>6</v>
      </c>
      <c r="C65" s="10"/>
      <c r="D65" s="10"/>
      <c r="E65" s="10"/>
      <c r="F65" s="10"/>
      <c r="G65" s="10"/>
      <c r="H65" s="10"/>
      <c r="I65" s="10"/>
      <c r="J65" s="12"/>
      <c r="K65" s="10"/>
      <c r="L65" s="10"/>
      <c r="M65" s="10"/>
      <c r="N65" s="10"/>
      <c r="O65" s="10"/>
      <c r="P65" s="10"/>
      <c r="Q65" s="10"/>
      <c r="R65" s="10"/>
      <c r="S65" s="10"/>
      <c r="T65" s="12"/>
      <c r="U65" s="10"/>
      <c r="V65" s="15">
        <f t="shared" si="8"/>
        <v>6</v>
      </c>
      <c r="W65" s="10">
        <f t="shared" si="9"/>
        <v>1</v>
      </c>
    </row>
    <row r="66" spans="1:23" ht="18" customHeight="1" x14ac:dyDescent="0.3">
      <c r="A66" s="14" t="s">
        <v>193</v>
      </c>
      <c r="B66" s="10"/>
      <c r="C66" s="10"/>
      <c r="D66" s="10"/>
      <c r="E66" s="10"/>
      <c r="F66" s="10"/>
      <c r="G66" s="10"/>
      <c r="H66" s="10"/>
      <c r="I66" s="10"/>
      <c r="J66" s="12"/>
      <c r="K66" s="10"/>
      <c r="L66" s="10"/>
      <c r="M66" s="10"/>
      <c r="N66" s="10"/>
      <c r="O66" s="10"/>
      <c r="P66" s="10"/>
      <c r="Q66" s="10"/>
      <c r="R66" s="10"/>
      <c r="S66" s="10"/>
      <c r="T66" s="12"/>
      <c r="U66" s="10"/>
      <c r="V66" s="15">
        <f t="shared" si="8"/>
        <v>0</v>
      </c>
      <c r="W66" s="10">
        <f t="shared" si="9"/>
        <v>0</v>
      </c>
    </row>
    <row r="67" spans="1:23" ht="18" customHeight="1" x14ac:dyDescent="0.3">
      <c r="A67" s="14" t="s">
        <v>195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2"/>
      <c r="R67" s="10"/>
      <c r="S67" s="10"/>
      <c r="T67" s="10"/>
      <c r="U67" s="10"/>
      <c r="V67" s="15">
        <f t="shared" si="8"/>
        <v>0</v>
      </c>
      <c r="W67" s="10">
        <f t="shared" si="9"/>
        <v>0</v>
      </c>
    </row>
    <row r="68" spans="1:23" ht="18" customHeight="1" x14ac:dyDescent="0.3">
      <c r="A68" s="9" t="s">
        <v>196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2"/>
      <c r="R68" s="10"/>
      <c r="S68" s="10"/>
      <c r="T68" s="10"/>
      <c r="U68" s="10"/>
      <c r="V68" s="15">
        <f t="shared" si="8"/>
        <v>0</v>
      </c>
      <c r="W68" s="10">
        <f t="shared" si="9"/>
        <v>0</v>
      </c>
    </row>
    <row r="69" spans="1:23" ht="15" customHeight="1" x14ac:dyDescent="0.3">
      <c r="A69" s="9" t="s">
        <v>198</v>
      </c>
      <c r="B69" s="10"/>
      <c r="C69" s="10"/>
      <c r="D69" s="10"/>
      <c r="E69" s="10"/>
      <c r="F69" s="349">
        <v>3</v>
      </c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5">
        <f t="shared" si="8"/>
        <v>3</v>
      </c>
      <c r="W69" s="10">
        <f t="shared" si="9"/>
        <v>1</v>
      </c>
    </row>
    <row r="70" spans="1:23" ht="18" customHeight="1" x14ac:dyDescent="0.3">
      <c r="A70" s="5" t="s">
        <v>200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7"/>
      <c r="W70" s="6"/>
    </row>
    <row r="71" spans="1:23" ht="18" customHeight="1" x14ac:dyDescent="0.3">
      <c r="A71" s="14" t="s">
        <v>202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3"/>
      <c r="U71" s="350">
        <v>2</v>
      </c>
      <c r="V71" s="15">
        <f t="shared" ref="V71:V78" si="10">SUM(B71:U71)</f>
        <v>2</v>
      </c>
      <c r="W71" s="10">
        <f t="shared" ref="W71:W78" si="11">COUNT(B71:U71)</f>
        <v>1</v>
      </c>
    </row>
    <row r="72" spans="1:23" ht="18" customHeight="1" x14ac:dyDescent="0.3">
      <c r="A72" s="14" t="s">
        <v>208</v>
      </c>
      <c r="B72" s="10"/>
      <c r="C72" s="10"/>
      <c r="D72" s="10"/>
      <c r="E72" s="10"/>
      <c r="F72" s="10"/>
      <c r="G72" s="10"/>
      <c r="H72" s="12"/>
      <c r="I72" s="10"/>
      <c r="J72" s="10"/>
      <c r="K72" s="10"/>
      <c r="L72" s="12"/>
      <c r="M72" s="10"/>
      <c r="N72" s="10"/>
      <c r="O72" s="10"/>
      <c r="P72" s="10"/>
      <c r="Q72" s="10"/>
      <c r="R72" s="10"/>
      <c r="S72" s="10"/>
      <c r="T72" s="10"/>
      <c r="U72" s="10"/>
      <c r="V72" s="15">
        <f t="shared" si="10"/>
        <v>0</v>
      </c>
      <c r="W72" s="10">
        <f t="shared" si="11"/>
        <v>0</v>
      </c>
    </row>
    <row r="73" spans="1:23" ht="18" customHeight="1" x14ac:dyDescent="0.3">
      <c r="A73" s="14" t="s">
        <v>210</v>
      </c>
      <c r="B73" s="10"/>
      <c r="C73" s="10"/>
      <c r="D73" s="10"/>
      <c r="E73" s="10"/>
      <c r="F73" s="10"/>
      <c r="G73" s="10"/>
      <c r="H73" s="10">
        <v>117</v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>
        <v>41</v>
      </c>
      <c r="U73" s="350">
        <v>129</v>
      </c>
      <c r="V73" s="15">
        <f t="shared" si="10"/>
        <v>287</v>
      </c>
      <c r="W73" s="10">
        <f t="shared" si="11"/>
        <v>3</v>
      </c>
    </row>
    <row r="74" spans="1:23" ht="15.75" customHeight="1" x14ac:dyDescent="0.3">
      <c r="A74" s="14" t="s">
        <v>213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3"/>
      <c r="U74" s="349">
        <v>41</v>
      </c>
      <c r="V74" s="15">
        <f t="shared" si="10"/>
        <v>41</v>
      </c>
      <c r="W74" s="10">
        <f t="shared" si="11"/>
        <v>1</v>
      </c>
    </row>
    <row r="75" spans="1:23" ht="15.75" customHeight="1" x14ac:dyDescent="0.3">
      <c r="A75" s="9" t="s">
        <v>216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3"/>
      <c r="U75" s="10"/>
      <c r="V75" s="15">
        <f t="shared" si="10"/>
        <v>0</v>
      </c>
      <c r="W75" s="10">
        <f t="shared" si="11"/>
        <v>0</v>
      </c>
    </row>
    <row r="76" spans="1:23" ht="15" customHeight="1" x14ac:dyDescent="0.3">
      <c r="A76" s="9" t="s">
        <v>219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5">
        <f t="shared" si="10"/>
        <v>0</v>
      </c>
      <c r="W76" s="10">
        <f t="shared" si="11"/>
        <v>0</v>
      </c>
    </row>
    <row r="77" spans="1:23" ht="18" customHeight="1" x14ac:dyDescent="0.3">
      <c r="A77" s="9" t="s">
        <v>220</v>
      </c>
      <c r="B77" s="10"/>
      <c r="C77" s="10"/>
      <c r="D77" s="10"/>
      <c r="E77" s="12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>
        <v>7</v>
      </c>
      <c r="R77" s="10"/>
      <c r="S77" s="10"/>
      <c r="T77" s="349">
        <v>27</v>
      </c>
      <c r="U77" s="10"/>
      <c r="V77" s="15">
        <f t="shared" si="10"/>
        <v>34</v>
      </c>
      <c r="W77" s="10">
        <f t="shared" si="11"/>
        <v>2</v>
      </c>
    </row>
    <row r="78" spans="1:23" ht="15.75" customHeight="1" x14ac:dyDescent="0.3">
      <c r="A78" s="9" t="s">
        <v>223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5">
        <f t="shared" si="10"/>
        <v>0</v>
      </c>
      <c r="W78" s="10">
        <f t="shared" si="11"/>
        <v>0</v>
      </c>
    </row>
    <row r="79" spans="1:23" ht="18.75" customHeight="1" x14ac:dyDescent="0.3">
      <c r="A79" s="24"/>
      <c r="B79" s="1" t="s">
        <v>0</v>
      </c>
      <c r="C79" s="2" t="s">
        <v>3095</v>
      </c>
      <c r="D79" s="3" t="s">
        <v>3</v>
      </c>
      <c r="E79" s="2" t="s">
        <v>4</v>
      </c>
      <c r="F79" s="3" t="s">
        <v>5</v>
      </c>
      <c r="G79" s="2" t="s">
        <v>6</v>
      </c>
      <c r="H79" s="348" t="s">
        <v>3096</v>
      </c>
      <c r="I79" s="2" t="s">
        <v>8</v>
      </c>
      <c r="J79" s="3" t="s">
        <v>9</v>
      </c>
      <c r="K79" s="2" t="s">
        <v>10</v>
      </c>
      <c r="L79" s="3" t="s">
        <v>11</v>
      </c>
      <c r="M79" s="2" t="s">
        <v>12</v>
      </c>
      <c r="N79" s="2" t="s">
        <v>14</v>
      </c>
      <c r="O79" s="3" t="s">
        <v>15</v>
      </c>
      <c r="P79" s="2" t="s">
        <v>16</v>
      </c>
      <c r="Q79" s="3" t="s">
        <v>23</v>
      </c>
      <c r="R79" s="2" t="s">
        <v>24</v>
      </c>
      <c r="S79" s="3" t="s">
        <v>19</v>
      </c>
      <c r="T79" s="2" t="s">
        <v>20</v>
      </c>
      <c r="U79" s="3" t="s">
        <v>21</v>
      </c>
      <c r="V79" s="4" t="s">
        <v>22</v>
      </c>
      <c r="W79" s="6"/>
    </row>
    <row r="80" spans="1:23" ht="18" customHeight="1" x14ac:dyDescent="0.3">
      <c r="A80" s="5" t="s">
        <v>227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7"/>
      <c r="W80" s="6"/>
    </row>
    <row r="81" spans="1:23" ht="15.75" customHeight="1" x14ac:dyDescent="0.3">
      <c r="A81" s="14" t="s">
        <v>229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349">
        <v>41</v>
      </c>
      <c r="V81" s="15">
        <f t="shared" ref="V81:V86" si="12">SUM(B81:U81)</f>
        <v>41</v>
      </c>
      <c r="W81" s="10">
        <f t="shared" ref="W81:W86" si="13">COUNT(B81:U81)</f>
        <v>1</v>
      </c>
    </row>
    <row r="82" spans="1:23" ht="18" customHeight="1" x14ac:dyDescent="0.3">
      <c r="A82" s="14" t="s">
        <v>235</v>
      </c>
      <c r="B82" s="10"/>
      <c r="C82" s="10"/>
      <c r="D82" s="10"/>
      <c r="E82" s="10"/>
      <c r="F82" s="10"/>
      <c r="G82" s="10"/>
      <c r="H82" s="12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5">
        <f t="shared" si="12"/>
        <v>0</v>
      </c>
      <c r="W82" s="10">
        <f t="shared" si="13"/>
        <v>0</v>
      </c>
    </row>
    <row r="83" spans="1:23" ht="18" customHeight="1" x14ac:dyDescent="0.3">
      <c r="A83" s="14" t="s">
        <v>238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2"/>
      <c r="R83" s="10"/>
      <c r="S83" s="10"/>
      <c r="T83" s="10"/>
      <c r="U83" s="349">
        <v>37</v>
      </c>
      <c r="V83" s="15">
        <f t="shared" si="12"/>
        <v>37</v>
      </c>
      <c r="W83" s="10">
        <f t="shared" si="13"/>
        <v>1</v>
      </c>
    </row>
    <row r="84" spans="1:23" ht="15.75" customHeight="1" x14ac:dyDescent="0.3">
      <c r="A84" s="9" t="s">
        <v>241</v>
      </c>
      <c r="B84" s="10"/>
      <c r="C84" s="10"/>
      <c r="D84" s="10"/>
      <c r="E84" s="10"/>
      <c r="F84" s="10"/>
      <c r="G84" s="349">
        <v>24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3"/>
      <c r="V84" s="15">
        <f t="shared" si="12"/>
        <v>24</v>
      </c>
      <c r="W84" s="10">
        <f t="shared" si="13"/>
        <v>1</v>
      </c>
    </row>
    <row r="85" spans="1:23" ht="18" customHeight="1" x14ac:dyDescent="0.3">
      <c r="A85" s="9" t="s">
        <v>243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2"/>
      <c r="T85" s="10"/>
      <c r="U85" s="349">
        <v>2</v>
      </c>
      <c r="V85" s="15">
        <f t="shared" si="12"/>
        <v>2</v>
      </c>
      <c r="W85" s="10">
        <f t="shared" si="13"/>
        <v>1</v>
      </c>
    </row>
    <row r="86" spans="1:23" ht="18" customHeight="1" x14ac:dyDescent="0.3">
      <c r="A86" s="9" t="s">
        <v>246</v>
      </c>
      <c r="B86" s="349">
        <v>27</v>
      </c>
      <c r="C86" s="10"/>
      <c r="D86" s="10"/>
      <c r="E86" s="10"/>
      <c r="F86" s="10"/>
      <c r="G86" s="10"/>
      <c r="H86" s="10"/>
      <c r="I86" s="10"/>
      <c r="J86" s="10"/>
      <c r="K86" s="10"/>
      <c r="L86" s="10">
        <v>4</v>
      </c>
      <c r="M86" s="10"/>
      <c r="N86" s="10"/>
      <c r="O86" s="10"/>
      <c r="P86" s="10"/>
      <c r="Q86" s="10"/>
      <c r="R86" s="10"/>
      <c r="S86" s="12"/>
      <c r="T86" s="10"/>
      <c r="U86" s="13"/>
      <c r="V86" s="15">
        <f t="shared" si="12"/>
        <v>31</v>
      </c>
      <c r="W86" s="10">
        <f t="shared" si="13"/>
        <v>2</v>
      </c>
    </row>
    <row r="87" spans="1:23" ht="18.75" customHeight="1" x14ac:dyDescent="0.3">
      <c r="A87" s="5" t="s">
        <v>248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7"/>
      <c r="W87" s="6"/>
    </row>
    <row r="88" spans="1:23" ht="15.75" customHeight="1" x14ac:dyDescent="0.3">
      <c r="A88" s="20" t="s">
        <v>249</v>
      </c>
      <c r="B88" s="10"/>
      <c r="C88" s="10"/>
      <c r="D88" s="10"/>
      <c r="E88" s="10"/>
      <c r="F88" s="13"/>
      <c r="G88" s="10"/>
      <c r="H88" s="10"/>
      <c r="I88" s="10"/>
      <c r="J88" s="10"/>
      <c r="K88" s="10"/>
      <c r="L88" s="10"/>
      <c r="M88" s="10"/>
      <c r="N88" s="10"/>
      <c r="O88" s="10"/>
      <c r="P88" s="349">
        <v>7</v>
      </c>
      <c r="Q88" s="10"/>
      <c r="R88" s="10"/>
      <c r="S88" s="10"/>
      <c r="T88" s="10">
        <v>6</v>
      </c>
      <c r="U88" s="10"/>
      <c r="V88" s="15">
        <f t="shared" ref="V88:V97" si="14">SUM(B88:U88)</f>
        <v>13</v>
      </c>
      <c r="W88" s="10">
        <f t="shared" ref="W88:W97" si="15">COUNT(B88:U88)</f>
        <v>2</v>
      </c>
    </row>
    <row r="89" spans="1:23" ht="18" customHeight="1" x14ac:dyDescent="0.3">
      <c r="A89" s="21" t="s">
        <v>253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2"/>
      <c r="P89" s="10"/>
      <c r="Q89" s="10"/>
      <c r="R89" s="10"/>
      <c r="S89" s="10"/>
      <c r="T89" s="10"/>
      <c r="U89" s="10"/>
      <c r="V89" s="15">
        <f t="shared" si="14"/>
        <v>0</v>
      </c>
      <c r="W89" s="10">
        <f t="shared" si="15"/>
        <v>0</v>
      </c>
    </row>
    <row r="90" spans="1:23" ht="18" customHeight="1" x14ac:dyDescent="0.3">
      <c r="A90" s="21" t="s">
        <v>254</v>
      </c>
      <c r="B90" s="10"/>
      <c r="C90" s="10"/>
      <c r="D90" s="10"/>
      <c r="E90" s="10"/>
      <c r="F90" s="10"/>
      <c r="G90" s="349">
        <v>28</v>
      </c>
      <c r="H90" s="10"/>
      <c r="I90" s="13"/>
      <c r="J90" s="10"/>
      <c r="K90" s="10"/>
      <c r="L90" s="10"/>
      <c r="M90" s="10"/>
      <c r="N90" s="10"/>
      <c r="O90" s="12"/>
      <c r="P90" s="10"/>
      <c r="Q90" s="10"/>
      <c r="R90" s="10"/>
      <c r="S90" s="10"/>
      <c r="T90" s="10"/>
      <c r="U90" s="10"/>
      <c r="V90" s="15">
        <f t="shared" si="14"/>
        <v>28</v>
      </c>
      <c r="W90" s="10">
        <f t="shared" si="15"/>
        <v>1</v>
      </c>
    </row>
    <row r="91" spans="1:23" ht="18" customHeight="1" x14ac:dyDescent="0.3">
      <c r="A91" s="27" t="s">
        <v>256</v>
      </c>
      <c r="B91" s="10"/>
      <c r="C91" s="10">
        <v>51</v>
      </c>
      <c r="D91" s="10"/>
      <c r="E91" s="10"/>
      <c r="F91" s="10">
        <v>1</v>
      </c>
      <c r="G91" s="10"/>
      <c r="H91" s="10"/>
      <c r="I91" s="349">
        <v>65</v>
      </c>
      <c r="J91" s="10"/>
      <c r="K91" s="10"/>
      <c r="L91" s="10"/>
      <c r="M91" s="10"/>
      <c r="N91" s="10"/>
      <c r="O91" s="12"/>
      <c r="P91" s="10">
        <v>17</v>
      </c>
      <c r="Q91" s="10"/>
      <c r="R91" s="10"/>
      <c r="S91" s="10">
        <v>33</v>
      </c>
      <c r="T91" s="13"/>
      <c r="U91" s="10"/>
      <c r="V91" s="15">
        <f t="shared" si="14"/>
        <v>167</v>
      </c>
      <c r="W91" s="10">
        <f t="shared" si="15"/>
        <v>5</v>
      </c>
    </row>
    <row r="92" spans="1:23" ht="18" customHeight="1" x14ac:dyDescent="0.3">
      <c r="A92" s="27" t="s">
        <v>264</v>
      </c>
      <c r="B92" s="10"/>
      <c r="C92" s="10"/>
      <c r="D92" s="10"/>
      <c r="E92" s="10"/>
      <c r="F92" s="10"/>
      <c r="G92" s="10"/>
      <c r="H92" s="10"/>
      <c r="I92" s="13"/>
      <c r="J92" s="10"/>
      <c r="K92" s="10"/>
      <c r="L92" s="10"/>
      <c r="M92" s="10"/>
      <c r="N92" s="10"/>
      <c r="O92" s="12"/>
      <c r="P92" s="10"/>
      <c r="Q92" s="10"/>
      <c r="R92" s="10"/>
      <c r="S92" s="10"/>
      <c r="T92" s="10"/>
      <c r="U92" s="10"/>
      <c r="V92" s="15">
        <f t="shared" si="14"/>
        <v>0</v>
      </c>
      <c r="W92" s="10">
        <f t="shared" si="15"/>
        <v>0</v>
      </c>
    </row>
    <row r="93" spans="1:23" ht="18" customHeight="1" x14ac:dyDescent="0.3">
      <c r="A93" s="27" t="s">
        <v>265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2"/>
      <c r="P93" s="10"/>
      <c r="Q93" s="10"/>
      <c r="R93" s="10"/>
      <c r="S93" s="10"/>
      <c r="T93" s="10"/>
      <c r="U93" s="10"/>
      <c r="V93" s="15">
        <f t="shared" si="14"/>
        <v>0</v>
      </c>
      <c r="W93" s="10">
        <f t="shared" si="15"/>
        <v>0</v>
      </c>
    </row>
    <row r="94" spans="1:23" ht="18" customHeight="1" x14ac:dyDescent="0.3">
      <c r="A94" s="27" t="s">
        <v>268</v>
      </c>
      <c r="B94" s="10"/>
      <c r="C94" s="12"/>
      <c r="D94" s="10"/>
      <c r="E94" s="10"/>
      <c r="F94" s="10"/>
      <c r="G94" s="10"/>
      <c r="H94" s="10"/>
      <c r="I94" s="10"/>
      <c r="J94" s="10"/>
      <c r="K94" s="10"/>
      <c r="L94" s="13"/>
      <c r="M94" s="10"/>
      <c r="N94" s="10"/>
      <c r="O94" s="10"/>
      <c r="P94" s="10"/>
      <c r="Q94" s="10"/>
      <c r="R94" s="10"/>
      <c r="S94" s="10"/>
      <c r="T94" s="10"/>
      <c r="U94" s="12"/>
      <c r="V94" s="15">
        <f t="shared" si="14"/>
        <v>0</v>
      </c>
      <c r="W94" s="10">
        <f t="shared" si="15"/>
        <v>0</v>
      </c>
    </row>
    <row r="95" spans="1:23" ht="18" customHeight="1" x14ac:dyDescent="0.3">
      <c r="A95" s="27" t="s">
        <v>269</v>
      </c>
      <c r="B95" s="10"/>
      <c r="C95" s="12"/>
      <c r="D95" s="10"/>
      <c r="E95" s="10">
        <v>2</v>
      </c>
      <c r="F95" s="10"/>
      <c r="G95" s="10"/>
      <c r="H95" s="10"/>
      <c r="I95" s="349">
        <v>22</v>
      </c>
      <c r="J95" s="10"/>
      <c r="K95" s="10"/>
      <c r="L95" s="13"/>
      <c r="M95" s="10"/>
      <c r="N95" s="10"/>
      <c r="O95" s="10"/>
      <c r="P95" s="10"/>
      <c r="Q95" s="10"/>
      <c r="R95" s="10"/>
      <c r="S95" s="10"/>
      <c r="T95" s="10"/>
      <c r="U95" s="12"/>
      <c r="V95" s="15">
        <f t="shared" si="14"/>
        <v>24</v>
      </c>
      <c r="W95" s="10">
        <f t="shared" si="15"/>
        <v>2</v>
      </c>
    </row>
    <row r="96" spans="1:23" ht="18" customHeight="1" x14ac:dyDescent="0.3">
      <c r="A96" s="27" t="s">
        <v>271</v>
      </c>
      <c r="B96" s="10"/>
      <c r="C96" s="12"/>
      <c r="D96" s="10"/>
      <c r="E96" s="10"/>
      <c r="F96" s="10"/>
      <c r="G96" s="10"/>
      <c r="H96" s="10"/>
      <c r="I96" s="10"/>
      <c r="J96" s="10"/>
      <c r="K96" s="10"/>
      <c r="L96" s="13"/>
      <c r="M96" s="10"/>
      <c r="N96" s="349">
        <v>13</v>
      </c>
      <c r="O96" s="10"/>
      <c r="P96" s="10"/>
      <c r="Q96" s="10">
        <v>2</v>
      </c>
      <c r="R96" s="10"/>
      <c r="S96" s="10"/>
      <c r="T96" s="10"/>
      <c r="U96" s="12"/>
      <c r="V96" s="15">
        <f t="shared" si="14"/>
        <v>15</v>
      </c>
      <c r="W96" s="10">
        <f t="shared" si="15"/>
        <v>2</v>
      </c>
    </row>
    <row r="97" spans="1:23" ht="18.75" customHeight="1" x14ac:dyDescent="0.3">
      <c r="A97" s="23" t="s">
        <v>274</v>
      </c>
      <c r="B97" s="10"/>
      <c r="C97" s="12"/>
      <c r="D97" s="10"/>
      <c r="E97" s="10"/>
      <c r="F97" s="10"/>
      <c r="G97" s="10"/>
      <c r="H97" s="10"/>
      <c r="I97" s="10"/>
      <c r="J97" s="10"/>
      <c r="K97" s="10"/>
      <c r="L97" s="13"/>
      <c r="M97" s="10"/>
      <c r="N97" s="10"/>
      <c r="O97" s="10"/>
      <c r="P97" s="10"/>
      <c r="Q97" s="10"/>
      <c r="R97" s="10"/>
      <c r="S97" s="10"/>
      <c r="T97" s="10"/>
      <c r="U97" s="12"/>
      <c r="V97" s="15">
        <f t="shared" si="14"/>
        <v>0</v>
      </c>
      <c r="W97" s="10">
        <f t="shared" si="15"/>
        <v>0</v>
      </c>
    </row>
    <row r="98" spans="1:23" ht="18" customHeight="1" x14ac:dyDescent="0.3">
      <c r="A98" s="5" t="s">
        <v>276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7"/>
      <c r="W98" s="6"/>
    </row>
    <row r="99" spans="1:23" ht="18" customHeight="1" x14ac:dyDescent="0.3">
      <c r="A99" s="14" t="s">
        <v>278</v>
      </c>
      <c r="B99" s="10"/>
      <c r="C99" s="12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5">
        <f t="shared" ref="V99:V109" si="16">SUM(B99:U99)</f>
        <v>0</v>
      </c>
      <c r="W99" s="10">
        <f t="shared" ref="W99:W109" si="17">COUNT(B99:U99)</f>
        <v>0</v>
      </c>
    </row>
    <row r="100" spans="1:23" ht="18" customHeight="1" x14ac:dyDescent="0.3">
      <c r="A100" s="14" t="s">
        <v>283</v>
      </c>
      <c r="B100" s="10"/>
      <c r="C100" s="10">
        <v>9</v>
      </c>
      <c r="D100" s="352">
        <v>1</v>
      </c>
      <c r="E100" s="10"/>
      <c r="F100" s="10"/>
      <c r="G100" s="10"/>
      <c r="H100" s="10"/>
      <c r="I100" s="10"/>
      <c r="J100" s="10"/>
      <c r="K100" s="349">
        <v>15</v>
      </c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5">
        <f t="shared" si="16"/>
        <v>25</v>
      </c>
      <c r="W100" s="10">
        <f t="shared" si="17"/>
        <v>3</v>
      </c>
    </row>
    <row r="101" spans="1:23" ht="15" customHeight="1" x14ac:dyDescent="0.25">
      <c r="A101" s="14" t="s">
        <v>286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5">
        <f t="shared" si="16"/>
        <v>0</v>
      </c>
      <c r="W101" s="10">
        <f t="shared" si="17"/>
        <v>0</v>
      </c>
    </row>
    <row r="102" spans="1:23" ht="15" customHeight="1" x14ac:dyDescent="0.3">
      <c r="A102" s="14" t="s">
        <v>289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351">
        <v>4</v>
      </c>
      <c r="P102" s="10"/>
      <c r="Q102" s="10">
        <v>2</v>
      </c>
      <c r="R102" s="10"/>
      <c r="S102" s="10"/>
      <c r="T102" s="10"/>
      <c r="U102" s="10"/>
      <c r="V102" s="15">
        <f t="shared" si="16"/>
        <v>6</v>
      </c>
      <c r="W102" s="10">
        <f t="shared" si="17"/>
        <v>2</v>
      </c>
    </row>
    <row r="103" spans="1:23" ht="18" customHeight="1" x14ac:dyDescent="0.3">
      <c r="A103" s="9" t="s">
        <v>292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2"/>
      <c r="O103" s="10"/>
      <c r="P103" s="10"/>
      <c r="Q103" s="10"/>
      <c r="R103" s="10"/>
      <c r="S103" s="10"/>
      <c r="T103" s="10"/>
      <c r="U103" s="10"/>
      <c r="V103" s="15">
        <f t="shared" si="16"/>
        <v>0</v>
      </c>
      <c r="W103" s="10">
        <f t="shared" si="17"/>
        <v>0</v>
      </c>
    </row>
    <row r="104" spans="1:23" ht="15.75" customHeight="1" x14ac:dyDescent="0.3">
      <c r="A104" s="9" t="s">
        <v>293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349">
        <v>5</v>
      </c>
      <c r="M104" s="10"/>
      <c r="N104" s="10"/>
      <c r="O104" s="10"/>
      <c r="P104" s="10"/>
      <c r="Q104" s="10"/>
      <c r="R104" s="10"/>
      <c r="S104" s="13"/>
      <c r="T104" s="10"/>
      <c r="U104" s="10"/>
      <c r="V104" s="15">
        <f t="shared" si="16"/>
        <v>5</v>
      </c>
      <c r="W104" s="10">
        <f t="shared" si="17"/>
        <v>1</v>
      </c>
    </row>
    <row r="105" spans="1:23" ht="15.75" customHeight="1" x14ac:dyDescent="0.3">
      <c r="A105" s="9" t="s">
        <v>295</v>
      </c>
      <c r="B105" s="10"/>
      <c r="C105" s="10"/>
      <c r="D105" s="13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349">
        <v>7</v>
      </c>
      <c r="S105" s="10"/>
      <c r="T105" s="10"/>
      <c r="U105" s="10"/>
      <c r="V105" s="15">
        <f t="shared" si="16"/>
        <v>7</v>
      </c>
      <c r="W105" s="10">
        <f t="shared" si="17"/>
        <v>1</v>
      </c>
    </row>
    <row r="106" spans="1:23" ht="15" customHeight="1" x14ac:dyDescent="0.3">
      <c r="A106" s="9" t="s">
        <v>296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5">
        <f t="shared" si="16"/>
        <v>0</v>
      </c>
      <c r="W106" s="10">
        <f t="shared" si="17"/>
        <v>0</v>
      </c>
    </row>
    <row r="107" spans="1:23" ht="15" customHeight="1" x14ac:dyDescent="0.3">
      <c r="A107" s="9" t="s">
        <v>298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5">
        <f t="shared" si="16"/>
        <v>0</v>
      </c>
      <c r="W107" s="10">
        <f t="shared" si="17"/>
        <v>0</v>
      </c>
    </row>
    <row r="108" spans="1:23" ht="15" customHeight="1" x14ac:dyDescent="0.3">
      <c r="A108" s="9" t="s">
        <v>300</v>
      </c>
      <c r="B108" s="10"/>
      <c r="C108" s="10">
        <v>9</v>
      </c>
      <c r="D108" s="10"/>
      <c r="E108" s="10"/>
      <c r="F108" s="10"/>
      <c r="G108" s="10"/>
      <c r="H108" s="10">
        <v>10</v>
      </c>
      <c r="I108" s="10"/>
      <c r="J108" s="10"/>
      <c r="K108" s="10"/>
      <c r="L108" s="10"/>
      <c r="M108" s="349">
        <v>11</v>
      </c>
      <c r="N108" s="10"/>
      <c r="O108" s="10"/>
      <c r="P108" s="10"/>
      <c r="Q108" s="10"/>
      <c r="R108" s="10"/>
      <c r="S108" s="10"/>
      <c r="T108" s="10"/>
      <c r="U108" s="10"/>
      <c r="V108" s="15">
        <f t="shared" si="16"/>
        <v>30</v>
      </c>
      <c r="W108" s="10">
        <f t="shared" si="17"/>
        <v>3</v>
      </c>
    </row>
    <row r="109" spans="1:23" ht="18.75" customHeight="1" x14ac:dyDescent="0.3">
      <c r="A109" s="9" t="s">
        <v>303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2"/>
      <c r="N109" s="10"/>
      <c r="O109" s="10"/>
      <c r="P109" s="10"/>
      <c r="Q109" s="10"/>
      <c r="R109" s="13"/>
      <c r="S109" s="10"/>
      <c r="T109" s="10"/>
      <c r="U109" s="10"/>
      <c r="V109" s="15">
        <f t="shared" si="16"/>
        <v>0</v>
      </c>
      <c r="W109" s="10">
        <f t="shared" si="17"/>
        <v>0</v>
      </c>
    </row>
    <row r="110" spans="1:23" ht="18.75" customHeight="1" x14ac:dyDescent="0.3">
      <c r="A110" s="28"/>
      <c r="B110" s="1" t="s">
        <v>0</v>
      </c>
      <c r="C110" s="2" t="s">
        <v>3095</v>
      </c>
      <c r="D110" s="3" t="s">
        <v>3</v>
      </c>
      <c r="E110" s="2" t="s">
        <v>4</v>
      </c>
      <c r="F110" s="3" t="s">
        <v>5</v>
      </c>
      <c r="G110" s="2" t="s">
        <v>6</v>
      </c>
      <c r="H110" s="348" t="s">
        <v>3096</v>
      </c>
      <c r="I110" s="2" t="s">
        <v>8</v>
      </c>
      <c r="J110" s="3" t="s">
        <v>9</v>
      </c>
      <c r="K110" s="2" t="s">
        <v>10</v>
      </c>
      <c r="L110" s="3" t="s">
        <v>11</v>
      </c>
      <c r="M110" s="2" t="s">
        <v>12</v>
      </c>
      <c r="N110" s="2" t="s">
        <v>14</v>
      </c>
      <c r="O110" s="3" t="s">
        <v>15</v>
      </c>
      <c r="P110" s="2" t="s">
        <v>16</v>
      </c>
      <c r="Q110" s="3" t="s">
        <v>23</v>
      </c>
      <c r="R110" s="2" t="s">
        <v>24</v>
      </c>
      <c r="S110" s="3" t="s">
        <v>19</v>
      </c>
      <c r="T110" s="2" t="s">
        <v>20</v>
      </c>
      <c r="U110" s="3" t="s">
        <v>21</v>
      </c>
      <c r="V110" s="4" t="s">
        <v>22</v>
      </c>
      <c r="W110" s="6"/>
    </row>
    <row r="111" spans="1:23" ht="18" customHeight="1" x14ac:dyDescent="0.3">
      <c r="A111" s="5" t="s">
        <v>311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7"/>
      <c r="W111" s="6"/>
    </row>
    <row r="112" spans="1:23" ht="18" customHeight="1" x14ac:dyDescent="0.3">
      <c r="A112" s="14" t="s">
        <v>314</v>
      </c>
      <c r="B112" s="10"/>
      <c r="C112" s="10"/>
      <c r="D112" s="10"/>
      <c r="E112" s="10"/>
      <c r="F112" s="10"/>
      <c r="G112" s="10"/>
      <c r="H112" s="10"/>
      <c r="I112" s="12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5">
        <f t="shared" ref="V112:V121" si="18">SUM(B112:U112)</f>
        <v>0</v>
      </c>
      <c r="W112" s="10">
        <f t="shared" ref="W112:W121" si="19">COUNT(B112:U112)</f>
        <v>0</v>
      </c>
    </row>
    <row r="113" spans="1:23" ht="18" customHeight="1" x14ac:dyDescent="0.3">
      <c r="A113" s="14" t="s">
        <v>319</v>
      </c>
      <c r="B113" s="10"/>
      <c r="C113" s="10"/>
      <c r="D113" s="10"/>
      <c r="E113" s="10"/>
      <c r="F113" s="10"/>
      <c r="G113" s="10"/>
      <c r="H113" s="10"/>
      <c r="I113" s="12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5">
        <f t="shared" si="18"/>
        <v>0</v>
      </c>
      <c r="W113" s="10">
        <f t="shared" si="19"/>
        <v>0</v>
      </c>
    </row>
    <row r="114" spans="1:23" ht="18" customHeight="1" x14ac:dyDescent="0.3">
      <c r="A114" s="14" t="s">
        <v>321</v>
      </c>
      <c r="B114" s="10"/>
      <c r="C114" s="10"/>
      <c r="D114" s="10"/>
      <c r="E114" s="10"/>
      <c r="F114" s="10"/>
      <c r="G114" s="10"/>
      <c r="H114" s="10"/>
      <c r="I114" s="12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5">
        <f t="shared" si="18"/>
        <v>0</v>
      </c>
      <c r="W114" s="10">
        <f t="shared" si="19"/>
        <v>0</v>
      </c>
    </row>
    <row r="115" spans="1:23" ht="18" customHeight="1" x14ac:dyDescent="0.3">
      <c r="A115" s="14" t="s">
        <v>324</v>
      </c>
      <c r="B115" s="10"/>
      <c r="C115" s="10"/>
      <c r="D115" s="10"/>
      <c r="E115" s="10"/>
      <c r="F115" s="10"/>
      <c r="G115" s="10"/>
      <c r="H115" s="10"/>
      <c r="I115" s="12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5">
        <f t="shared" si="18"/>
        <v>0</v>
      </c>
      <c r="W115" s="10">
        <f t="shared" si="19"/>
        <v>0</v>
      </c>
    </row>
    <row r="116" spans="1:23" ht="18" customHeight="1" x14ac:dyDescent="0.3">
      <c r="A116" s="9" t="s">
        <v>327</v>
      </c>
      <c r="B116" s="10"/>
      <c r="C116" s="10"/>
      <c r="D116" s="10"/>
      <c r="E116" s="10">
        <v>2</v>
      </c>
      <c r="F116" s="10"/>
      <c r="G116" s="10"/>
      <c r="H116" s="10"/>
      <c r="I116" s="12"/>
      <c r="J116" s="10"/>
      <c r="K116" s="10"/>
      <c r="L116" s="10"/>
      <c r="M116" s="349">
        <v>16</v>
      </c>
      <c r="N116" s="10"/>
      <c r="O116" s="10">
        <v>14</v>
      </c>
      <c r="P116" s="10"/>
      <c r="Q116" s="10"/>
      <c r="R116" s="10">
        <v>12</v>
      </c>
      <c r="S116" s="10"/>
      <c r="T116" s="10"/>
      <c r="U116" s="10"/>
      <c r="V116" s="15">
        <f t="shared" si="18"/>
        <v>44</v>
      </c>
      <c r="W116" s="10">
        <f t="shared" si="19"/>
        <v>4</v>
      </c>
    </row>
    <row r="117" spans="1:23" ht="15" customHeight="1" x14ac:dyDescent="0.3">
      <c r="A117" s="9" t="s">
        <v>331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349">
        <v>5</v>
      </c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5">
        <f t="shared" si="18"/>
        <v>5</v>
      </c>
      <c r="W117" s="10">
        <f t="shared" si="19"/>
        <v>1</v>
      </c>
    </row>
    <row r="118" spans="1:23" ht="15" customHeight="1" x14ac:dyDescent="0.3">
      <c r="A118" s="9" t="s">
        <v>333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5">
        <f t="shared" si="18"/>
        <v>0</v>
      </c>
      <c r="W118" s="10">
        <f t="shared" si="19"/>
        <v>0</v>
      </c>
    </row>
    <row r="119" spans="1:23" ht="18" customHeight="1" x14ac:dyDescent="0.3">
      <c r="A119" s="9" t="s">
        <v>334</v>
      </c>
      <c r="B119" s="10"/>
      <c r="C119" s="12"/>
      <c r="D119" s="10"/>
      <c r="E119" s="10"/>
      <c r="F119" s="10"/>
      <c r="G119" s="10"/>
      <c r="H119" s="10">
        <v>20</v>
      </c>
      <c r="I119" s="10"/>
      <c r="J119" s="10"/>
      <c r="K119" s="13"/>
      <c r="L119" s="10">
        <v>3</v>
      </c>
      <c r="M119" s="349">
        <v>27</v>
      </c>
      <c r="N119" s="10"/>
      <c r="O119" s="10"/>
      <c r="P119" s="10">
        <v>16</v>
      </c>
      <c r="Q119" s="10"/>
      <c r="R119" s="10"/>
      <c r="S119" s="10"/>
      <c r="T119" s="10"/>
      <c r="U119" s="10"/>
      <c r="V119" s="15">
        <f t="shared" si="18"/>
        <v>66</v>
      </c>
      <c r="W119" s="10">
        <f t="shared" si="19"/>
        <v>4</v>
      </c>
    </row>
    <row r="120" spans="1:23" ht="18" customHeight="1" x14ac:dyDescent="0.3">
      <c r="A120" s="9" t="s">
        <v>337</v>
      </c>
      <c r="B120" s="10"/>
      <c r="C120" s="12"/>
      <c r="D120" s="10"/>
      <c r="E120" s="10"/>
      <c r="F120" s="10"/>
      <c r="G120" s="10"/>
      <c r="H120" s="10"/>
      <c r="I120" s="10"/>
      <c r="J120" s="10"/>
      <c r="K120" s="13"/>
      <c r="L120" s="10">
        <v>23</v>
      </c>
      <c r="M120" s="10"/>
      <c r="N120" s="349">
        <v>32</v>
      </c>
      <c r="O120" s="10"/>
      <c r="P120" s="10">
        <v>7</v>
      </c>
      <c r="Q120" s="10">
        <v>14</v>
      </c>
      <c r="R120" s="10">
        <v>12</v>
      </c>
      <c r="S120" s="10"/>
      <c r="T120" s="10"/>
      <c r="U120" s="10"/>
      <c r="V120" s="15">
        <f t="shared" si="18"/>
        <v>88</v>
      </c>
      <c r="W120" s="10">
        <f t="shared" si="19"/>
        <v>5</v>
      </c>
    </row>
    <row r="121" spans="1:23" ht="18" customHeight="1" x14ac:dyDescent="0.3">
      <c r="A121" s="9" t="s">
        <v>339</v>
      </c>
      <c r="B121" s="10"/>
      <c r="C121" s="349">
        <v>7</v>
      </c>
      <c r="D121" s="10"/>
      <c r="E121" s="10">
        <v>2</v>
      </c>
      <c r="F121" s="10"/>
      <c r="G121" s="10"/>
      <c r="H121" s="10">
        <v>2</v>
      </c>
      <c r="I121" s="10"/>
      <c r="J121" s="10"/>
      <c r="K121" s="13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5">
        <f t="shared" si="18"/>
        <v>11</v>
      </c>
      <c r="W121" s="10">
        <f t="shared" si="19"/>
        <v>3</v>
      </c>
    </row>
    <row r="122" spans="1:23" ht="18" customHeight="1" x14ac:dyDescent="0.3">
      <c r="A122" s="5" t="s">
        <v>342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7"/>
      <c r="W122" s="6"/>
    </row>
    <row r="123" spans="1:23" ht="15" customHeight="1" x14ac:dyDescent="0.3">
      <c r="A123" s="14" t="s">
        <v>344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349">
        <v>144</v>
      </c>
      <c r="P123" s="10">
        <v>7</v>
      </c>
      <c r="Q123" s="10"/>
      <c r="R123" s="10"/>
      <c r="S123" s="10">
        <v>90</v>
      </c>
      <c r="T123" s="10"/>
      <c r="U123" s="10"/>
      <c r="V123" s="15">
        <f t="shared" ref="V123:V129" si="20">SUM(B123:U123)</f>
        <v>241</v>
      </c>
      <c r="W123" s="10">
        <f t="shared" ref="W123:W129" si="21">COUNT(B123:U123)</f>
        <v>3</v>
      </c>
    </row>
    <row r="124" spans="1:23" ht="15" customHeight="1" x14ac:dyDescent="0.25">
      <c r="A124" s="14" t="s">
        <v>350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5">
        <f t="shared" si="20"/>
        <v>0</v>
      </c>
      <c r="W124" s="10">
        <f t="shared" si="21"/>
        <v>0</v>
      </c>
    </row>
    <row r="125" spans="1:23" ht="18" customHeight="1" x14ac:dyDescent="0.3">
      <c r="A125" s="14" t="s">
        <v>354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2"/>
      <c r="N125" s="10"/>
      <c r="O125" s="10"/>
      <c r="P125" s="10"/>
      <c r="Q125" s="10"/>
      <c r="R125" s="10"/>
      <c r="S125" s="10"/>
      <c r="T125" s="10"/>
      <c r="U125" s="10"/>
      <c r="V125" s="15">
        <f t="shared" si="20"/>
        <v>0</v>
      </c>
      <c r="W125" s="10">
        <f t="shared" si="21"/>
        <v>0</v>
      </c>
    </row>
    <row r="126" spans="1:23" ht="18" customHeight="1" x14ac:dyDescent="0.3">
      <c r="A126" s="347" t="s">
        <v>357</v>
      </c>
      <c r="B126" s="10"/>
      <c r="C126" s="10">
        <v>19</v>
      </c>
      <c r="D126" s="10"/>
      <c r="E126" s="10"/>
      <c r="F126" s="10"/>
      <c r="G126" s="10"/>
      <c r="H126" s="10"/>
      <c r="I126" s="10"/>
      <c r="J126" s="10"/>
      <c r="K126" s="10">
        <v>7</v>
      </c>
      <c r="L126" s="13"/>
      <c r="M126" s="349">
        <v>21</v>
      </c>
      <c r="N126" s="10"/>
      <c r="O126" s="10"/>
      <c r="P126" s="10">
        <v>16</v>
      </c>
      <c r="Q126" s="10"/>
      <c r="R126" s="10"/>
      <c r="S126" s="12"/>
      <c r="T126" s="10"/>
      <c r="U126" s="10"/>
      <c r="V126" s="15">
        <f t="shared" si="20"/>
        <v>63</v>
      </c>
      <c r="W126" s="10">
        <f t="shared" si="21"/>
        <v>4</v>
      </c>
    </row>
    <row r="127" spans="1:23" ht="18" customHeight="1" x14ac:dyDescent="0.3">
      <c r="A127" s="347" t="s">
        <v>360</v>
      </c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3"/>
      <c r="M127" s="10"/>
      <c r="N127" s="10"/>
      <c r="O127" s="10"/>
      <c r="P127" s="10"/>
      <c r="Q127" s="10"/>
      <c r="R127" s="10"/>
      <c r="S127" s="12"/>
      <c r="T127" s="10"/>
      <c r="U127" s="10"/>
      <c r="V127" s="15">
        <f t="shared" si="20"/>
        <v>0</v>
      </c>
      <c r="W127" s="10">
        <f t="shared" si="21"/>
        <v>0</v>
      </c>
    </row>
    <row r="128" spans="1:23" ht="15.75" customHeight="1" x14ac:dyDescent="0.3">
      <c r="A128" s="9" t="s">
        <v>362</v>
      </c>
      <c r="B128" s="10"/>
      <c r="C128" s="10"/>
      <c r="D128" s="10"/>
      <c r="E128" s="10"/>
      <c r="F128" s="13"/>
      <c r="G128" s="10"/>
      <c r="H128" s="10"/>
      <c r="I128" s="10"/>
      <c r="J128" s="10"/>
      <c r="K128" s="10"/>
      <c r="L128" s="10"/>
      <c r="M128" s="349">
        <v>11</v>
      </c>
      <c r="N128" s="10"/>
      <c r="O128" s="10"/>
      <c r="P128" s="10"/>
      <c r="Q128" s="10"/>
      <c r="R128" s="10"/>
      <c r="S128" s="10"/>
      <c r="T128" s="10"/>
      <c r="U128" s="10"/>
      <c r="V128" s="15">
        <f t="shared" si="20"/>
        <v>11</v>
      </c>
      <c r="W128" s="10">
        <f t="shared" si="21"/>
        <v>1</v>
      </c>
    </row>
    <row r="129" spans="1:23" ht="18" customHeight="1" x14ac:dyDescent="0.3">
      <c r="A129" s="9" t="s">
        <v>365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2"/>
      <c r="P129" s="10"/>
      <c r="Q129" s="10"/>
      <c r="R129" s="10"/>
      <c r="S129" s="10"/>
      <c r="T129" s="10"/>
      <c r="U129" s="10"/>
      <c r="V129" s="15">
        <f t="shared" si="20"/>
        <v>0</v>
      </c>
      <c r="W129" s="10">
        <f t="shared" si="21"/>
        <v>0</v>
      </c>
    </row>
    <row r="130" spans="1:23" ht="18.75" customHeight="1" x14ac:dyDescent="0.3">
      <c r="A130" s="24"/>
      <c r="B130" s="7"/>
      <c r="C130" s="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</row>
    <row r="131" spans="1:23" ht="18.75" customHeight="1" x14ac:dyDescent="0.3">
      <c r="A131" s="5" t="s">
        <v>26</v>
      </c>
      <c r="B131" s="2">
        <f>SUM(B4:B129)</f>
        <v>63</v>
      </c>
      <c r="C131" s="2">
        <f t="shared" ref="C131:U131" si="22">SUM(C4:C129)</f>
        <v>180</v>
      </c>
      <c r="D131" s="2">
        <f t="shared" si="22"/>
        <v>2</v>
      </c>
      <c r="E131" s="2">
        <f t="shared" si="22"/>
        <v>8</v>
      </c>
      <c r="F131" s="2">
        <f t="shared" si="22"/>
        <v>129</v>
      </c>
      <c r="G131" s="2">
        <f t="shared" si="22"/>
        <v>123</v>
      </c>
      <c r="H131" s="2">
        <f t="shared" si="22"/>
        <v>149</v>
      </c>
      <c r="I131" s="2">
        <f t="shared" si="22"/>
        <v>87</v>
      </c>
      <c r="J131" s="2">
        <f t="shared" si="22"/>
        <v>0</v>
      </c>
      <c r="K131" s="2">
        <f t="shared" si="22"/>
        <v>113</v>
      </c>
      <c r="L131" s="2">
        <f t="shared" si="22"/>
        <v>35</v>
      </c>
      <c r="M131" s="2">
        <f t="shared" si="22"/>
        <v>135</v>
      </c>
      <c r="N131" s="2">
        <f t="shared" si="22"/>
        <v>45</v>
      </c>
      <c r="O131" s="2">
        <f t="shared" si="22"/>
        <v>395</v>
      </c>
      <c r="P131" s="2">
        <f t="shared" si="22"/>
        <v>111</v>
      </c>
      <c r="Q131" s="2">
        <f t="shared" si="22"/>
        <v>25</v>
      </c>
      <c r="R131" s="2">
        <f t="shared" si="22"/>
        <v>59</v>
      </c>
      <c r="S131" s="2">
        <f t="shared" si="22"/>
        <v>272</v>
      </c>
      <c r="T131" s="2">
        <f t="shared" si="22"/>
        <v>110</v>
      </c>
      <c r="U131" s="2">
        <f t="shared" si="22"/>
        <v>361</v>
      </c>
      <c r="V131" s="4" t="s">
        <v>22</v>
      </c>
      <c r="W131" s="6"/>
    </row>
    <row r="132" spans="1:23" ht="18" customHeight="1" x14ac:dyDescent="0.3">
      <c r="A132" s="24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7"/>
      <c r="W132" s="6"/>
    </row>
    <row r="133" spans="1:23" ht="18.75" customHeight="1" x14ac:dyDescent="0.3">
      <c r="A133" s="5" t="s">
        <v>371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7"/>
      <c r="W133" s="6"/>
    </row>
    <row r="134" spans="1:23" ht="18.75" customHeight="1" x14ac:dyDescent="0.3">
      <c r="A134" s="5" t="s">
        <v>372</v>
      </c>
      <c r="B134" s="1" t="s">
        <v>0</v>
      </c>
      <c r="C134" s="2" t="s">
        <v>3095</v>
      </c>
      <c r="D134" s="3" t="s">
        <v>3</v>
      </c>
      <c r="E134" s="2" t="s">
        <v>4</v>
      </c>
      <c r="F134" s="3" t="s">
        <v>5</v>
      </c>
      <c r="G134" s="2" t="s">
        <v>6</v>
      </c>
      <c r="H134" s="348" t="s">
        <v>3096</v>
      </c>
      <c r="I134" s="2" t="s">
        <v>8</v>
      </c>
      <c r="J134" s="3" t="s">
        <v>9</v>
      </c>
      <c r="K134" s="2" t="s">
        <v>10</v>
      </c>
      <c r="L134" s="3" t="s">
        <v>11</v>
      </c>
      <c r="M134" s="2" t="s">
        <v>12</v>
      </c>
      <c r="N134" s="2" t="s">
        <v>14</v>
      </c>
      <c r="O134" s="3" t="s">
        <v>15</v>
      </c>
      <c r="P134" s="2" t="s">
        <v>16</v>
      </c>
      <c r="Q134" s="3" t="s">
        <v>23</v>
      </c>
      <c r="R134" s="2" t="s">
        <v>13</v>
      </c>
      <c r="S134" s="3" t="s">
        <v>19</v>
      </c>
      <c r="T134" s="2" t="s">
        <v>20</v>
      </c>
      <c r="U134" s="2" t="s">
        <v>21</v>
      </c>
      <c r="V134" s="7"/>
      <c r="W134" s="6"/>
    </row>
    <row r="135" spans="1:23" ht="18" customHeight="1" x14ac:dyDescent="0.3">
      <c r="A135" s="8" t="s">
        <v>374</v>
      </c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2"/>
      <c r="O135" s="10"/>
      <c r="P135" s="10"/>
      <c r="Q135" s="10"/>
      <c r="R135" s="10"/>
      <c r="S135" s="10"/>
      <c r="T135" s="10"/>
      <c r="U135" s="10"/>
      <c r="V135" s="15">
        <f t="shared" ref="V135:V143" si="23">SUM(B135:U135)</f>
        <v>0</v>
      </c>
      <c r="W135" s="10">
        <f t="shared" ref="W135:W143" si="24">COUNT(B135:U135)</f>
        <v>0</v>
      </c>
    </row>
    <row r="136" spans="1:23" ht="15.75" customHeight="1" x14ac:dyDescent="0.3">
      <c r="A136" s="8" t="s">
        <v>378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3"/>
      <c r="O136" s="10"/>
      <c r="P136" s="10"/>
      <c r="Q136" s="10"/>
      <c r="R136" s="10"/>
      <c r="S136" s="10"/>
      <c r="T136" s="10"/>
      <c r="U136" s="10"/>
      <c r="V136" s="15">
        <f t="shared" si="23"/>
        <v>0</v>
      </c>
      <c r="W136" s="10">
        <f t="shared" si="24"/>
        <v>0</v>
      </c>
    </row>
    <row r="137" spans="1:23" ht="18" customHeight="1" x14ac:dyDescent="0.3">
      <c r="A137" s="8" t="s">
        <v>381</v>
      </c>
      <c r="B137" s="10"/>
      <c r="C137" s="10"/>
      <c r="D137" s="10"/>
      <c r="E137" s="12"/>
      <c r="F137" s="10"/>
      <c r="G137" s="10"/>
      <c r="H137" s="10"/>
      <c r="I137" s="10"/>
      <c r="J137" s="10"/>
      <c r="K137" s="10"/>
      <c r="L137" s="10"/>
      <c r="M137" s="10"/>
      <c r="N137" s="13"/>
      <c r="O137" s="10"/>
      <c r="P137" s="10"/>
      <c r="Q137" s="10"/>
      <c r="R137" s="10"/>
      <c r="S137" s="10"/>
      <c r="T137" s="10"/>
      <c r="U137" s="10"/>
      <c r="V137" s="15">
        <f t="shared" si="23"/>
        <v>0</v>
      </c>
      <c r="W137" s="10">
        <f t="shared" si="24"/>
        <v>0</v>
      </c>
    </row>
    <row r="138" spans="1:23" ht="15" customHeight="1" x14ac:dyDescent="0.25">
      <c r="A138" s="8" t="s">
        <v>384</v>
      </c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5">
        <f t="shared" si="23"/>
        <v>0</v>
      </c>
      <c r="W138" s="10">
        <f t="shared" si="24"/>
        <v>0</v>
      </c>
    </row>
    <row r="139" spans="1:23" ht="18" customHeight="1" x14ac:dyDescent="0.3">
      <c r="A139" s="8" t="s">
        <v>386</v>
      </c>
      <c r="B139" s="10"/>
      <c r="C139" s="10"/>
      <c r="D139" s="10"/>
      <c r="E139" s="12"/>
      <c r="F139" s="10"/>
      <c r="G139" s="10"/>
      <c r="H139" s="10"/>
      <c r="I139" s="10"/>
      <c r="J139" s="10"/>
      <c r="K139" s="10"/>
      <c r="L139" s="10"/>
      <c r="M139" s="10"/>
      <c r="N139" s="12"/>
      <c r="O139" s="10"/>
      <c r="P139" s="10"/>
      <c r="Q139" s="10"/>
      <c r="R139" s="10"/>
      <c r="S139" s="10"/>
      <c r="T139" s="10"/>
      <c r="U139" s="10"/>
      <c r="V139" s="15">
        <f t="shared" si="23"/>
        <v>0</v>
      </c>
      <c r="W139" s="10">
        <f t="shared" si="24"/>
        <v>0</v>
      </c>
    </row>
    <row r="140" spans="1:23" ht="18" customHeight="1" x14ac:dyDescent="0.3">
      <c r="A140" s="9" t="s">
        <v>387</v>
      </c>
      <c r="B140" s="10"/>
      <c r="C140" s="10"/>
      <c r="D140" s="10"/>
      <c r="E140" s="12"/>
      <c r="F140" s="10"/>
      <c r="G140" s="10"/>
      <c r="H140" s="10"/>
      <c r="I140" s="10"/>
      <c r="J140" s="10"/>
      <c r="K140" s="10"/>
      <c r="L140" s="10"/>
      <c r="M140" s="10"/>
      <c r="N140" s="12"/>
      <c r="O140" s="10"/>
      <c r="P140" s="10"/>
      <c r="Q140" s="10"/>
      <c r="R140" s="10"/>
      <c r="S140" s="10"/>
      <c r="T140" s="10"/>
      <c r="U140" s="10"/>
      <c r="V140" s="15">
        <f t="shared" si="23"/>
        <v>0</v>
      </c>
      <c r="W140" s="10">
        <f t="shared" si="24"/>
        <v>0</v>
      </c>
    </row>
    <row r="141" spans="1:23" ht="18" customHeight="1" x14ac:dyDescent="0.3">
      <c r="A141" s="9" t="s">
        <v>389</v>
      </c>
      <c r="B141" s="10"/>
      <c r="C141" s="10"/>
      <c r="D141" s="10"/>
      <c r="E141" s="12"/>
      <c r="F141" s="10"/>
      <c r="G141" s="10"/>
      <c r="H141" s="10"/>
      <c r="I141" s="10"/>
      <c r="J141" s="10"/>
      <c r="K141" s="10"/>
      <c r="L141" s="10"/>
      <c r="M141" s="10"/>
      <c r="N141" s="12"/>
      <c r="O141" s="10"/>
      <c r="P141" s="10"/>
      <c r="Q141" s="10"/>
      <c r="R141" s="10"/>
      <c r="S141" s="10"/>
      <c r="T141" s="10"/>
      <c r="U141" s="10"/>
      <c r="V141" s="15">
        <f t="shared" si="23"/>
        <v>0</v>
      </c>
      <c r="W141" s="10">
        <f t="shared" si="24"/>
        <v>0</v>
      </c>
    </row>
    <row r="142" spans="1:23" ht="18" customHeight="1" x14ac:dyDescent="0.3">
      <c r="A142" s="9" t="s">
        <v>391</v>
      </c>
      <c r="B142" s="10"/>
      <c r="C142" s="10"/>
      <c r="D142" s="10"/>
      <c r="E142" s="12"/>
      <c r="F142" s="10"/>
      <c r="G142" s="10"/>
      <c r="H142" s="10"/>
      <c r="I142" s="10"/>
      <c r="J142" s="10"/>
      <c r="K142" s="10"/>
      <c r="L142" s="10"/>
      <c r="M142" s="10"/>
      <c r="N142" s="12"/>
      <c r="O142" s="10"/>
      <c r="P142" s="10"/>
      <c r="Q142" s="10"/>
      <c r="R142" s="10"/>
      <c r="S142" s="10"/>
      <c r="T142" s="10"/>
      <c r="U142" s="10"/>
      <c r="V142" s="15">
        <f t="shared" si="23"/>
        <v>0</v>
      </c>
      <c r="W142" s="10">
        <f t="shared" si="24"/>
        <v>0</v>
      </c>
    </row>
    <row r="143" spans="1:23" ht="18" customHeight="1" x14ac:dyDescent="0.3">
      <c r="A143" s="9" t="s">
        <v>393</v>
      </c>
      <c r="B143" s="10"/>
      <c r="C143" s="10"/>
      <c r="D143" s="10"/>
      <c r="E143" s="12"/>
      <c r="F143" s="10"/>
      <c r="G143" s="10"/>
      <c r="H143" s="10"/>
      <c r="I143" s="10"/>
      <c r="J143" s="10"/>
      <c r="K143" s="10"/>
      <c r="L143" s="10"/>
      <c r="M143" s="10"/>
      <c r="N143" s="12"/>
      <c r="O143" s="10"/>
      <c r="P143" s="10"/>
      <c r="Q143" s="10"/>
      <c r="R143" s="10"/>
      <c r="S143" s="10"/>
      <c r="T143" s="10"/>
      <c r="U143" s="10"/>
      <c r="V143" s="15">
        <f t="shared" si="23"/>
        <v>0</v>
      </c>
      <c r="W143" s="10">
        <f t="shared" si="24"/>
        <v>0</v>
      </c>
    </row>
    <row r="144" spans="1:23" ht="18" customHeight="1" x14ac:dyDescent="0.3">
      <c r="A144" s="5" t="s">
        <v>395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7"/>
      <c r="W144" s="6"/>
    </row>
    <row r="145" spans="1:23" ht="18" customHeight="1" x14ac:dyDescent="0.3">
      <c r="A145" s="14" t="s">
        <v>397</v>
      </c>
      <c r="B145" s="10"/>
      <c r="C145" s="10"/>
      <c r="D145" s="10"/>
      <c r="E145" s="10">
        <v>2</v>
      </c>
      <c r="F145" s="10"/>
      <c r="G145" s="10"/>
      <c r="H145" s="10"/>
      <c r="I145" s="10"/>
      <c r="J145" s="10"/>
      <c r="K145" s="12"/>
      <c r="L145" s="10"/>
      <c r="M145" s="10"/>
      <c r="N145" s="349">
        <v>37</v>
      </c>
      <c r="O145" s="13"/>
      <c r="P145" s="10"/>
      <c r="Q145" s="10"/>
      <c r="R145" s="12"/>
      <c r="S145" s="10"/>
      <c r="T145" s="10"/>
      <c r="U145" s="10"/>
      <c r="V145" s="15">
        <f t="shared" ref="V145:V150" si="25">SUM(B145:U145)</f>
        <v>39</v>
      </c>
      <c r="W145" s="10">
        <f t="shared" ref="W145:W150" si="26">COUNT(B145:U145)</f>
        <v>2</v>
      </c>
    </row>
    <row r="146" spans="1:23" ht="18" customHeight="1" x14ac:dyDescent="0.3">
      <c r="A146" s="14" t="s">
        <v>401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2"/>
      <c r="M146" s="10"/>
      <c r="N146" s="10"/>
      <c r="O146" s="10"/>
      <c r="P146" s="10"/>
      <c r="Q146" s="13"/>
      <c r="R146" s="10"/>
      <c r="S146" s="10"/>
      <c r="T146" s="10"/>
      <c r="U146" s="10"/>
      <c r="V146" s="15">
        <f t="shared" si="25"/>
        <v>0</v>
      </c>
      <c r="W146" s="10">
        <f t="shared" si="26"/>
        <v>0</v>
      </c>
    </row>
    <row r="147" spans="1:23" ht="18" customHeight="1" x14ac:dyDescent="0.3">
      <c r="A147" s="8" t="s">
        <v>404</v>
      </c>
      <c r="B147" s="10"/>
      <c r="C147" s="10"/>
      <c r="D147" s="349">
        <v>21</v>
      </c>
      <c r="E147" s="10"/>
      <c r="F147" s="10"/>
      <c r="G147" s="10"/>
      <c r="H147" s="10"/>
      <c r="I147" s="10"/>
      <c r="J147" s="10"/>
      <c r="K147" s="10"/>
      <c r="L147" s="10"/>
      <c r="M147" s="10"/>
      <c r="N147" s="352">
        <v>7</v>
      </c>
      <c r="O147" s="12"/>
      <c r="P147" s="10"/>
      <c r="Q147" s="10"/>
      <c r="R147" s="10"/>
      <c r="S147" s="10"/>
      <c r="T147" s="10"/>
      <c r="U147" s="10"/>
      <c r="V147" s="15">
        <f t="shared" si="25"/>
        <v>28</v>
      </c>
      <c r="W147" s="10">
        <f t="shared" si="26"/>
        <v>2</v>
      </c>
    </row>
    <row r="148" spans="1:23" ht="18" customHeight="1" x14ac:dyDescent="0.3">
      <c r="A148" s="9" t="s">
        <v>406</v>
      </c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2"/>
      <c r="O148" s="12"/>
      <c r="P148" s="10"/>
      <c r="Q148" s="10"/>
      <c r="R148" s="10"/>
      <c r="S148" s="10"/>
      <c r="T148" s="10"/>
      <c r="U148" s="10"/>
      <c r="V148" s="15">
        <f t="shared" si="25"/>
        <v>0</v>
      </c>
      <c r="W148" s="10">
        <f t="shared" si="26"/>
        <v>0</v>
      </c>
    </row>
    <row r="149" spans="1:23" ht="18" customHeight="1" x14ac:dyDescent="0.3">
      <c r="A149" s="9" t="s">
        <v>408</v>
      </c>
      <c r="B149" s="10"/>
      <c r="C149" s="10"/>
      <c r="D149" s="10"/>
      <c r="E149" s="10"/>
      <c r="F149" s="10"/>
      <c r="G149" s="349">
        <v>5</v>
      </c>
      <c r="H149" s="10"/>
      <c r="I149" s="10"/>
      <c r="J149" s="10"/>
      <c r="K149" s="10"/>
      <c r="L149" s="10"/>
      <c r="M149" s="10"/>
      <c r="N149" s="12"/>
      <c r="O149" s="12"/>
      <c r="P149" s="10"/>
      <c r="Q149" s="10"/>
      <c r="R149" s="10"/>
      <c r="S149" s="10"/>
      <c r="T149" s="10"/>
      <c r="U149" s="10"/>
      <c r="V149" s="15">
        <f t="shared" si="25"/>
        <v>5</v>
      </c>
      <c r="W149" s="10">
        <f t="shared" si="26"/>
        <v>1</v>
      </c>
    </row>
    <row r="150" spans="1:23" ht="18" customHeight="1" x14ac:dyDescent="0.3">
      <c r="A150" s="9" t="s">
        <v>410</v>
      </c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2"/>
      <c r="O150" s="12"/>
      <c r="P150" s="10"/>
      <c r="Q150" s="10"/>
      <c r="R150" s="10"/>
      <c r="S150" s="10"/>
      <c r="T150" s="10"/>
      <c r="U150" s="10"/>
      <c r="V150" s="15">
        <f t="shared" si="25"/>
        <v>0</v>
      </c>
      <c r="W150" s="10">
        <f t="shared" si="26"/>
        <v>0</v>
      </c>
    </row>
    <row r="151" spans="1:23" ht="18" customHeight="1" x14ac:dyDescent="0.3">
      <c r="A151" s="5" t="s">
        <v>51</v>
      </c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7"/>
      <c r="W151" s="6"/>
    </row>
    <row r="152" spans="1:23" ht="15.75" customHeight="1" x14ac:dyDescent="0.3">
      <c r="A152" s="14" t="s">
        <v>413</v>
      </c>
      <c r="B152" s="10"/>
      <c r="C152" s="10"/>
      <c r="D152" s="13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5">
        <f t="shared" ref="V152:V162" si="27">SUM(B152:U152)</f>
        <v>0</v>
      </c>
      <c r="W152" s="10">
        <f t="shared" ref="W152:W162" si="28">COUNT(B152:U152)</f>
        <v>0</v>
      </c>
    </row>
    <row r="153" spans="1:23" ht="15" customHeight="1" x14ac:dyDescent="0.25">
      <c r="A153" s="14" t="s">
        <v>416</v>
      </c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5">
        <f t="shared" si="27"/>
        <v>0</v>
      </c>
      <c r="W153" s="10">
        <f t="shared" si="28"/>
        <v>0</v>
      </c>
    </row>
    <row r="154" spans="1:23" ht="15" customHeight="1" x14ac:dyDescent="0.25">
      <c r="A154" s="14" t="s">
        <v>418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5">
        <f t="shared" si="27"/>
        <v>0</v>
      </c>
      <c r="W154" s="10">
        <f t="shared" si="28"/>
        <v>0</v>
      </c>
    </row>
    <row r="155" spans="1:23" ht="15.75" customHeight="1" x14ac:dyDescent="0.3">
      <c r="A155" s="14" t="s">
        <v>421</v>
      </c>
      <c r="B155" s="353">
        <v>18</v>
      </c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3"/>
      <c r="O155" s="10"/>
      <c r="P155" s="10"/>
      <c r="Q155" s="10"/>
      <c r="R155" s="10"/>
      <c r="S155" s="10"/>
      <c r="T155" s="10"/>
      <c r="U155" s="10"/>
      <c r="V155" s="15">
        <f t="shared" si="27"/>
        <v>18</v>
      </c>
      <c r="W155" s="10">
        <f t="shared" si="28"/>
        <v>1</v>
      </c>
    </row>
    <row r="156" spans="1:23" ht="18" customHeight="1" x14ac:dyDescent="0.3">
      <c r="A156" s="9" t="s">
        <v>424</v>
      </c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2"/>
      <c r="N156" s="10"/>
      <c r="O156" s="10"/>
      <c r="P156" s="10"/>
      <c r="Q156" s="13"/>
      <c r="R156" s="10"/>
      <c r="S156" s="10"/>
      <c r="T156" s="10"/>
      <c r="U156" s="10"/>
      <c r="V156" s="15">
        <f t="shared" si="27"/>
        <v>0</v>
      </c>
      <c r="W156" s="10">
        <f t="shared" si="28"/>
        <v>0</v>
      </c>
    </row>
    <row r="157" spans="1:23" ht="15.75" customHeight="1" x14ac:dyDescent="0.3">
      <c r="A157" s="9" t="s">
        <v>426</v>
      </c>
      <c r="B157" s="10"/>
      <c r="C157" s="10"/>
      <c r="D157" s="10"/>
      <c r="E157" s="10"/>
      <c r="F157" s="10"/>
      <c r="G157" s="10"/>
      <c r="H157" s="10"/>
      <c r="I157" s="349">
        <v>15</v>
      </c>
      <c r="J157" s="10"/>
      <c r="K157" s="10"/>
      <c r="L157" s="10"/>
      <c r="M157" s="10"/>
      <c r="N157" s="10"/>
      <c r="O157" s="10"/>
      <c r="P157" s="10"/>
      <c r="Q157" s="13"/>
      <c r="R157" s="10"/>
      <c r="S157" s="10"/>
      <c r="T157" s="10"/>
      <c r="U157" s="10"/>
      <c r="V157" s="15">
        <f t="shared" si="27"/>
        <v>15</v>
      </c>
      <c r="W157" s="10">
        <f t="shared" si="28"/>
        <v>1</v>
      </c>
    </row>
    <row r="158" spans="1:23" ht="15.75" customHeight="1" x14ac:dyDescent="0.3">
      <c r="A158" s="9" t="s">
        <v>428</v>
      </c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3"/>
      <c r="O158" s="10"/>
      <c r="P158" s="10"/>
      <c r="Q158" s="10"/>
      <c r="R158" s="10"/>
      <c r="S158" s="10"/>
      <c r="T158" s="10"/>
      <c r="U158" s="10"/>
      <c r="V158" s="15">
        <f t="shared" si="27"/>
        <v>0</v>
      </c>
      <c r="W158" s="10">
        <f t="shared" si="28"/>
        <v>0</v>
      </c>
    </row>
    <row r="159" spans="1:23" ht="15.75" customHeight="1" x14ac:dyDescent="0.3">
      <c r="A159" s="9" t="s">
        <v>430</v>
      </c>
      <c r="B159" s="10"/>
      <c r="C159" s="10"/>
      <c r="D159" s="10"/>
      <c r="E159" s="10"/>
      <c r="F159" s="10"/>
      <c r="G159" s="10"/>
      <c r="H159" s="349">
        <v>1</v>
      </c>
      <c r="I159" s="10"/>
      <c r="J159" s="10"/>
      <c r="K159" s="10"/>
      <c r="L159" s="10"/>
      <c r="M159" s="10"/>
      <c r="N159" s="10"/>
      <c r="O159" s="10"/>
      <c r="P159" s="10"/>
      <c r="Q159" s="13"/>
      <c r="R159" s="10"/>
      <c r="S159" s="10"/>
      <c r="T159" s="10"/>
      <c r="U159" s="10"/>
      <c r="V159" s="15">
        <f t="shared" si="27"/>
        <v>1</v>
      </c>
      <c r="W159" s="10">
        <f t="shared" si="28"/>
        <v>1</v>
      </c>
    </row>
    <row r="160" spans="1:23" ht="15" customHeight="1" x14ac:dyDescent="0.3">
      <c r="A160" s="9" t="s">
        <v>433</v>
      </c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5">
        <f t="shared" si="27"/>
        <v>0</v>
      </c>
      <c r="W160" s="10">
        <f t="shared" si="28"/>
        <v>0</v>
      </c>
    </row>
    <row r="161" spans="1:23" ht="15" customHeight="1" x14ac:dyDescent="0.3">
      <c r="A161" s="9" t="s">
        <v>435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5">
        <f t="shared" si="27"/>
        <v>0</v>
      </c>
      <c r="W161" s="10">
        <f t="shared" si="28"/>
        <v>0</v>
      </c>
    </row>
    <row r="162" spans="1:23" ht="15" customHeight="1" x14ac:dyDescent="0.3">
      <c r="A162" s="9" t="s">
        <v>438</v>
      </c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5">
        <f t="shared" si="27"/>
        <v>0</v>
      </c>
      <c r="W162" s="10">
        <f t="shared" si="28"/>
        <v>0</v>
      </c>
    </row>
    <row r="163" spans="1:23" ht="18" customHeight="1" x14ac:dyDescent="0.3">
      <c r="A163" s="5" t="s">
        <v>441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7"/>
      <c r="W163" s="6"/>
    </row>
    <row r="164" spans="1:23" ht="18" customHeight="1" x14ac:dyDescent="0.3">
      <c r="A164" s="354" t="s">
        <v>3097</v>
      </c>
      <c r="B164" s="10"/>
      <c r="C164" s="12"/>
      <c r="D164" s="349">
        <v>1</v>
      </c>
      <c r="E164" s="10"/>
      <c r="F164" s="10"/>
      <c r="G164" s="10"/>
      <c r="H164" s="10"/>
      <c r="I164" s="10"/>
      <c r="J164" s="10"/>
      <c r="K164" s="12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5">
        <f t="shared" ref="V164:V169" si="29">SUM(B164:U164)</f>
        <v>1</v>
      </c>
      <c r="W164" s="10">
        <f t="shared" ref="W164:W169" si="30">COUNT(B164:U164)</f>
        <v>1</v>
      </c>
    </row>
    <row r="165" spans="1:23" ht="18" customHeight="1" x14ac:dyDescent="0.3">
      <c r="A165" s="14" t="s">
        <v>448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2"/>
      <c r="M165" s="10"/>
      <c r="N165" s="10"/>
      <c r="O165" s="10"/>
      <c r="P165" s="10"/>
      <c r="Q165" s="10"/>
      <c r="R165" s="10"/>
      <c r="S165" s="10"/>
      <c r="T165" s="10"/>
      <c r="U165" s="10"/>
      <c r="V165" s="15">
        <f t="shared" si="29"/>
        <v>0</v>
      </c>
      <c r="W165" s="10">
        <f t="shared" si="30"/>
        <v>0</v>
      </c>
    </row>
    <row r="166" spans="1:23" ht="15.75" customHeight="1" x14ac:dyDescent="0.3">
      <c r="A166" s="14" t="s">
        <v>450</v>
      </c>
      <c r="B166" s="10"/>
      <c r="C166" s="10"/>
      <c r="D166" s="349">
        <v>1</v>
      </c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5">
        <f t="shared" si="29"/>
        <v>1</v>
      </c>
      <c r="W166" s="10">
        <f t="shared" si="30"/>
        <v>1</v>
      </c>
    </row>
    <row r="167" spans="1:23" ht="18" customHeight="1" x14ac:dyDescent="0.3">
      <c r="A167" s="9" t="s">
        <v>453</v>
      </c>
      <c r="B167" s="10"/>
      <c r="C167" s="10"/>
      <c r="D167" s="13">
        <v>11</v>
      </c>
      <c r="E167" s="10"/>
      <c r="F167" s="10"/>
      <c r="G167" s="10"/>
      <c r="H167" s="10"/>
      <c r="I167" s="10"/>
      <c r="J167" s="10"/>
      <c r="K167" s="12"/>
      <c r="L167" s="10"/>
      <c r="M167" s="10"/>
      <c r="N167" s="10"/>
      <c r="O167" s="10"/>
      <c r="P167" s="10"/>
      <c r="Q167" s="10">
        <v>9</v>
      </c>
      <c r="R167" s="10"/>
      <c r="S167" s="10"/>
      <c r="T167" s="349">
        <v>31</v>
      </c>
      <c r="U167" s="10"/>
      <c r="V167" s="15">
        <f t="shared" si="29"/>
        <v>51</v>
      </c>
      <c r="W167" s="10">
        <f t="shared" si="30"/>
        <v>3</v>
      </c>
    </row>
    <row r="168" spans="1:23" ht="18" customHeight="1" x14ac:dyDescent="0.3">
      <c r="A168" s="9" t="s">
        <v>458</v>
      </c>
      <c r="B168" s="10"/>
      <c r="C168" s="10"/>
      <c r="D168" s="13"/>
      <c r="E168" s="10"/>
      <c r="F168" s="10"/>
      <c r="G168" s="10"/>
      <c r="H168" s="10"/>
      <c r="I168" s="10"/>
      <c r="J168" s="10"/>
      <c r="K168" s="12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5">
        <f t="shared" si="29"/>
        <v>0</v>
      </c>
      <c r="W168" s="10">
        <f t="shared" si="30"/>
        <v>0</v>
      </c>
    </row>
    <row r="169" spans="1:23" ht="18.75" customHeight="1" x14ac:dyDescent="0.3">
      <c r="A169" s="9" t="s">
        <v>461</v>
      </c>
      <c r="B169" s="29"/>
      <c r="C169" s="355">
        <v>24</v>
      </c>
      <c r="D169" s="30">
        <v>3</v>
      </c>
      <c r="E169" s="29"/>
      <c r="F169" s="29">
        <v>3</v>
      </c>
      <c r="G169" s="29">
        <v>2</v>
      </c>
      <c r="H169" s="29"/>
      <c r="I169" s="29"/>
      <c r="J169" s="29"/>
      <c r="K169" s="31"/>
      <c r="L169" s="29"/>
      <c r="M169" s="29"/>
      <c r="N169" s="29"/>
      <c r="O169" s="29"/>
      <c r="P169" s="29">
        <v>7</v>
      </c>
      <c r="Q169" s="29">
        <v>1</v>
      </c>
      <c r="R169" s="29"/>
      <c r="S169" s="29"/>
      <c r="T169" s="29"/>
      <c r="U169" s="29"/>
      <c r="V169" s="32">
        <f t="shared" si="29"/>
        <v>40</v>
      </c>
      <c r="W169" s="10">
        <f t="shared" si="30"/>
        <v>6</v>
      </c>
    </row>
    <row r="170" spans="1:23" ht="18.75" customHeight="1" x14ac:dyDescent="0.3">
      <c r="A170" s="24"/>
      <c r="B170" s="1" t="s">
        <v>0</v>
      </c>
      <c r="C170" s="2" t="s">
        <v>3095</v>
      </c>
      <c r="D170" s="3" t="s">
        <v>3</v>
      </c>
      <c r="E170" s="2" t="s">
        <v>4</v>
      </c>
      <c r="F170" s="3" t="s">
        <v>5</v>
      </c>
      <c r="G170" s="2" t="s">
        <v>6</v>
      </c>
      <c r="H170" s="348" t="s">
        <v>3096</v>
      </c>
      <c r="I170" s="2" t="s">
        <v>8</v>
      </c>
      <c r="J170" s="3" t="s">
        <v>9</v>
      </c>
      <c r="K170" s="2" t="s">
        <v>10</v>
      </c>
      <c r="L170" s="3" t="s">
        <v>11</v>
      </c>
      <c r="M170" s="2" t="s">
        <v>12</v>
      </c>
      <c r="N170" s="2" t="s">
        <v>14</v>
      </c>
      <c r="O170" s="3" t="s">
        <v>15</v>
      </c>
      <c r="P170" s="2" t="s">
        <v>16</v>
      </c>
      <c r="Q170" s="3" t="s">
        <v>23</v>
      </c>
      <c r="R170" s="2" t="s">
        <v>24</v>
      </c>
      <c r="S170" s="3" t="s">
        <v>19</v>
      </c>
      <c r="T170" s="2" t="s">
        <v>20</v>
      </c>
      <c r="U170" s="3" t="s">
        <v>21</v>
      </c>
      <c r="V170" s="4" t="s">
        <v>22</v>
      </c>
      <c r="W170" s="6"/>
    </row>
    <row r="171" spans="1:23" ht="18" customHeight="1" x14ac:dyDescent="0.3">
      <c r="A171" s="5" t="s">
        <v>472</v>
      </c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7"/>
      <c r="W171" s="6"/>
    </row>
    <row r="172" spans="1:23" ht="15.75" customHeight="1" x14ac:dyDescent="0.3">
      <c r="A172" s="14" t="s">
        <v>474</v>
      </c>
      <c r="B172" s="10"/>
      <c r="C172" s="10"/>
      <c r="D172" s="10"/>
      <c r="E172" s="10"/>
      <c r="F172" s="10"/>
      <c r="G172" s="10"/>
      <c r="H172" s="10">
        <v>2</v>
      </c>
      <c r="I172" s="10"/>
      <c r="J172" s="10"/>
      <c r="K172" s="10"/>
      <c r="L172" s="10"/>
      <c r="M172" s="10"/>
      <c r="N172" s="349">
        <v>13</v>
      </c>
      <c r="O172" s="10"/>
      <c r="P172" s="10"/>
      <c r="Q172" s="10"/>
      <c r="R172" s="10"/>
      <c r="S172" s="10"/>
      <c r="T172" s="13"/>
      <c r="U172" s="10"/>
      <c r="V172" s="15">
        <f t="shared" ref="V172:V183" si="31">SUM(B172:U172)</f>
        <v>15</v>
      </c>
      <c r="W172" s="10">
        <f t="shared" ref="W172:W183" si="32">COUNT(B172:U172)</f>
        <v>2</v>
      </c>
    </row>
    <row r="173" spans="1:23" ht="15" customHeight="1" x14ac:dyDescent="0.3">
      <c r="A173" s="14" t="s">
        <v>477</v>
      </c>
      <c r="B173" s="10"/>
      <c r="C173" s="10"/>
      <c r="D173" s="10"/>
      <c r="E173" s="10"/>
      <c r="F173" s="10"/>
      <c r="G173" s="10"/>
      <c r="H173" s="10"/>
      <c r="I173" s="349">
        <v>20</v>
      </c>
      <c r="J173" s="10"/>
      <c r="K173" s="10"/>
      <c r="L173" s="10"/>
      <c r="M173" s="10"/>
      <c r="N173" s="10">
        <v>13</v>
      </c>
      <c r="O173" s="10"/>
      <c r="P173" s="10"/>
      <c r="Q173" s="10"/>
      <c r="R173" s="10"/>
      <c r="S173" s="10"/>
      <c r="T173" s="10"/>
      <c r="U173" s="10"/>
      <c r="V173" s="15">
        <f t="shared" si="31"/>
        <v>33</v>
      </c>
      <c r="W173" s="10">
        <f t="shared" si="32"/>
        <v>2</v>
      </c>
    </row>
    <row r="174" spans="1:23" ht="15" customHeight="1" x14ac:dyDescent="0.25">
      <c r="A174" s="14" t="s">
        <v>479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5">
        <f t="shared" si="31"/>
        <v>0</v>
      </c>
      <c r="W174" s="10">
        <f t="shared" si="32"/>
        <v>0</v>
      </c>
    </row>
    <row r="175" spans="1:23" ht="15" customHeight="1" x14ac:dyDescent="0.25">
      <c r="A175" s="14" t="s">
        <v>481</v>
      </c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5">
        <f t="shared" si="31"/>
        <v>0</v>
      </c>
      <c r="W175" s="10">
        <f t="shared" si="32"/>
        <v>0</v>
      </c>
    </row>
    <row r="176" spans="1:23" ht="15" customHeight="1" x14ac:dyDescent="0.25">
      <c r="A176" s="14" t="s">
        <v>484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5">
        <f t="shared" si="31"/>
        <v>0</v>
      </c>
      <c r="W176" s="10">
        <f t="shared" si="32"/>
        <v>0</v>
      </c>
    </row>
    <row r="177" spans="1:23" ht="15" customHeight="1" x14ac:dyDescent="0.25">
      <c r="A177" s="14" t="s">
        <v>490</v>
      </c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5">
        <f t="shared" si="31"/>
        <v>0</v>
      </c>
      <c r="W177" s="10">
        <f t="shared" si="32"/>
        <v>0</v>
      </c>
    </row>
    <row r="178" spans="1:23" ht="15" customHeight="1" x14ac:dyDescent="0.25">
      <c r="A178" s="14" t="s">
        <v>493</v>
      </c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5">
        <f t="shared" si="31"/>
        <v>0</v>
      </c>
      <c r="W178" s="10">
        <f t="shared" si="32"/>
        <v>0</v>
      </c>
    </row>
    <row r="179" spans="1:23" ht="18" customHeight="1" x14ac:dyDescent="0.3">
      <c r="A179" s="14" t="s">
        <v>496</v>
      </c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2"/>
      <c r="U179" s="10"/>
      <c r="V179" s="15">
        <f t="shared" si="31"/>
        <v>0</v>
      </c>
      <c r="W179" s="10">
        <f t="shared" si="32"/>
        <v>0</v>
      </c>
    </row>
    <row r="180" spans="1:23" ht="18" customHeight="1" x14ac:dyDescent="0.3">
      <c r="A180" s="9" t="s">
        <v>499</v>
      </c>
      <c r="B180" s="10"/>
      <c r="C180" s="10"/>
      <c r="D180" s="10"/>
      <c r="E180" s="10"/>
      <c r="F180" s="10"/>
      <c r="G180" s="10"/>
      <c r="H180" s="10"/>
      <c r="I180" s="10"/>
      <c r="J180" s="10"/>
      <c r="K180" s="13"/>
      <c r="L180" s="10"/>
      <c r="M180" s="10"/>
      <c r="N180" s="10"/>
      <c r="O180" s="10"/>
      <c r="P180" s="12"/>
      <c r="Q180" s="10"/>
      <c r="R180" s="10"/>
      <c r="S180" s="10"/>
      <c r="T180" s="10"/>
      <c r="U180" s="10"/>
      <c r="V180" s="15">
        <f t="shared" si="31"/>
        <v>0</v>
      </c>
      <c r="W180" s="10">
        <f t="shared" si="32"/>
        <v>0</v>
      </c>
    </row>
    <row r="181" spans="1:23" ht="18" customHeight="1" x14ac:dyDescent="0.3">
      <c r="A181" s="9" t="s">
        <v>501</v>
      </c>
      <c r="B181" s="10"/>
      <c r="C181" s="10"/>
      <c r="D181" s="10"/>
      <c r="E181" s="10"/>
      <c r="F181" s="10"/>
      <c r="G181" s="10"/>
      <c r="H181" s="12"/>
      <c r="I181" s="10"/>
      <c r="J181" s="10"/>
      <c r="K181" s="10"/>
      <c r="L181" s="10"/>
      <c r="M181" s="10"/>
      <c r="N181" s="10"/>
      <c r="O181" s="10"/>
      <c r="P181" s="13"/>
      <c r="Q181" s="10"/>
      <c r="R181" s="10"/>
      <c r="S181" s="10"/>
      <c r="T181" s="10"/>
      <c r="U181" s="10"/>
      <c r="V181" s="15">
        <f t="shared" si="31"/>
        <v>0</v>
      </c>
      <c r="W181" s="10">
        <f t="shared" si="32"/>
        <v>0</v>
      </c>
    </row>
    <row r="182" spans="1:23" ht="18" customHeight="1" x14ac:dyDescent="0.3">
      <c r="A182" s="9" t="s">
        <v>505</v>
      </c>
      <c r="B182" s="10"/>
      <c r="C182" s="10"/>
      <c r="D182" s="10"/>
      <c r="E182" s="10"/>
      <c r="F182" s="10"/>
      <c r="G182" s="10"/>
      <c r="H182" s="352">
        <v>2</v>
      </c>
      <c r="I182" s="10"/>
      <c r="J182" s="10"/>
      <c r="K182" s="10"/>
      <c r="L182" s="10"/>
      <c r="M182" s="10"/>
      <c r="N182" s="349">
        <v>3</v>
      </c>
      <c r="O182" s="10"/>
      <c r="P182" s="13"/>
      <c r="Q182" s="10"/>
      <c r="R182" s="10"/>
      <c r="S182" s="10"/>
      <c r="T182" s="10"/>
      <c r="U182" s="10"/>
      <c r="V182" s="15">
        <f t="shared" si="31"/>
        <v>5</v>
      </c>
      <c r="W182" s="10">
        <f t="shared" si="32"/>
        <v>2</v>
      </c>
    </row>
    <row r="183" spans="1:23" ht="18" customHeight="1" x14ac:dyDescent="0.3">
      <c r="A183" s="9" t="s">
        <v>507</v>
      </c>
      <c r="B183" s="10"/>
      <c r="C183" s="10"/>
      <c r="D183" s="10"/>
      <c r="E183" s="10"/>
      <c r="F183" s="10"/>
      <c r="G183" s="10"/>
      <c r="H183" s="12"/>
      <c r="I183" s="10"/>
      <c r="J183" s="10"/>
      <c r="K183" s="10"/>
      <c r="L183" s="10"/>
      <c r="M183" s="10"/>
      <c r="N183" s="10"/>
      <c r="O183" s="10"/>
      <c r="P183" s="13"/>
      <c r="Q183" s="10"/>
      <c r="R183" s="10"/>
      <c r="S183" s="10"/>
      <c r="T183" s="10"/>
      <c r="U183" s="10"/>
      <c r="V183" s="15">
        <f t="shared" si="31"/>
        <v>0</v>
      </c>
      <c r="W183" s="10">
        <f t="shared" si="32"/>
        <v>0</v>
      </c>
    </row>
    <row r="184" spans="1:23" ht="18" customHeight="1" x14ac:dyDescent="0.3">
      <c r="A184" s="5" t="s">
        <v>495</v>
      </c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7"/>
      <c r="W184" s="6"/>
    </row>
    <row r="185" spans="1:23" ht="18" customHeight="1" x14ac:dyDescent="0.3">
      <c r="A185" s="14" t="s">
        <v>511</v>
      </c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5"/>
      <c r="N185" s="10"/>
      <c r="O185" s="10"/>
      <c r="P185" s="10"/>
      <c r="Q185" s="10"/>
      <c r="R185" s="10"/>
      <c r="S185" s="13"/>
      <c r="T185" s="10"/>
      <c r="U185" s="12"/>
      <c r="V185" s="15">
        <f>SUM(B185:U185)</f>
        <v>0</v>
      </c>
      <c r="W185" s="10">
        <f>COUNT(B185:U185)</f>
        <v>0</v>
      </c>
    </row>
    <row r="186" spans="1:23" ht="15.75" customHeight="1" x14ac:dyDescent="0.3">
      <c r="A186" s="14" t="s">
        <v>514</v>
      </c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3"/>
      <c r="N186" s="10"/>
      <c r="O186" s="10"/>
      <c r="P186" s="10"/>
      <c r="Q186" s="10"/>
      <c r="R186" s="10"/>
      <c r="S186" s="10"/>
      <c r="T186" s="10"/>
      <c r="U186" s="10"/>
      <c r="V186" s="15">
        <f>SUM(B186:U186)</f>
        <v>0</v>
      </c>
      <c r="W186" s="10">
        <f>COUNT(B186:U186)</f>
        <v>0</v>
      </c>
    </row>
    <row r="187" spans="1:23" ht="15.75" customHeight="1" x14ac:dyDescent="0.3">
      <c r="A187" s="9" t="s">
        <v>520</v>
      </c>
      <c r="B187" s="10"/>
      <c r="C187" s="10"/>
      <c r="D187" s="10"/>
      <c r="E187" s="13"/>
      <c r="F187" s="10"/>
      <c r="G187" s="10"/>
      <c r="H187" s="10"/>
      <c r="I187" s="10"/>
      <c r="J187" s="10"/>
      <c r="K187" s="10"/>
      <c r="L187" s="349">
        <v>2</v>
      </c>
      <c r="M187" s="10"/>
      <c r="N187" s="10"/>
      <c r="O187" s="10"/>
      <c r="P187" s="10"/>
      <c r="Q187" s="10"/>
      <c r="R187" s="10"/>
      <c r="S187" s="10"/>
      <c r="T187" s="10"/>
      <c r="U187" s="10"/>
      <c r="V187" s="15">
        <f>SUM(B187:U187)</f>
        <v>2</v>
      </c>
      <c r="W187" s="10">
        <f>COUNT(B187:U187)</f>
        <v>1</v>
      </c>
    </row>
    <row r="188" spans="1:23" ht="18" customHeight="1" x14ac:dyDescent="0.3">
      <c r="A188" s="5" t="s">
        <v>508</v>
      </c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7"/>
      <c r="W188" s="6"/>
    </row>
    <row r="189" spans="1:23" ht="18" customHeight="1" x14ac:dyDescent="0.3">
      <c r="A189" s="14" t="s">
        <v>524</v>
      </c>
      <c r="B189" s="10"/>
      <c r="C189" s="12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5">
        <f t="shared" ref="V189:V198" si="33">SUM(B189:U189)</f>
        <v>0</v>
      </c>
      <c r="W189" s="10">
        <f t="shared" ref="W189:W198" si="34">COUNT(B189:U189)</f>
        <v>0</v>
      </c>
    </row>
    <row r="190" spans="1:23" ht="15.75" customHeight="1" x14ac:dyDescent="0.3">
      <c r="A190" s="8" t="s">
        <v>527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3"/>
      <c r="M190" s="10"/>
      <c r="N190" s="10"/>
      <c r="O190" s="349">
        <v>3</v>
      </c>
      <c r="P190" s="10"/>
      <c r="Q190" s="10"/>
      <c r="R190" s="10"/>
      <c r="S190" s="10"/>
      <c r="T190" s="10"/>
      <c r="U190" s="10"/>
      <c r="V190" s="15">
        <f t="shared" si="33"/>
        <v>3</v>
      </c>
      <c r="W190" s="10">
        <f t="shared" si="34"/>
        <v>1</v>
      </c>
    </row>
    <row r="191" spans="1:23" ht="15.75" customHeight="1" x14ac:dyDescent="0.3">
      <c r="A191" s="8" t="s">
        <v>529</v>
      </c>
      <c r="B191" s="10"/>
      <c r="C191" s="10"/>
      <c r="D191" s="13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5">
        <f t="shared" si="33"/>
        <v>0</v>
      </c>
      <c r="W191" s="10">
        <f t="shared" si="34"/>
        <v>0</v>
      </c>
    </row>
    <row r="192" spans="1:23" ht="15.75" customHeight="1" x14ac:dyDescent="0.3">
      <c r="A192" s="8" t="s">
        <v>532</v>
      </c>
      <c r="B192" s="10"/>
      <c r="C192" s="10"/>
      <c r="D192" s="13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5">
        <f t="shared" si="33"/>
        <v>0</v>
      </c>
      <c r="W192" s="10">
        <f t="shared" si="34"/>
        <v>0</v>
      </c>
    </row>
    <row r="193" spans="1:23" ht="15.75" customHeight="1" x14ac:dyDescent="0.3">
      <c r="A193" s="8" t="s">
        <v>535</v>
      </c>
      <c r="B193" s="10"/>
      <c r="C193" s="10"/>
      <c r="D193" s="349">
        <v>1</v>
      </c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5">
        <f t="shared" si="33"/>
        <v>1</v>
      </c>
      <c r="W193" s="10">
        <f t="shared" si="34"/>
        <v>1</v>
      </c>
    </row>
    <row r="194" spans="1:23" ht="15.75" customHeight="1" x14ac:dyDescent="0.3">
      <c r="A194" s="8" t="s">
        <v>537</v>
      </c>
      <c r="B194" s="10"/>
      <c r="C194" s="10"/>
      <c r="D194" s="13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5">
        <f t="shared" si="33"/>
        <v>0</v>
      </c>
      <c r="W194" s="10">
        <f t="shared" si="34"/>
        <v>0</v>
      </c>
    </row>
    <row r="195" spans="1:23" ht="15.75" customHeight="1" x14ac:dyDescent="0.3">
      <c r="A195" s="9" t="s">
        <v>540</v>
      </c>
      <c r="B195" s="10"/>
      <c r="C195" s="10"/>
      <c r="D195" s="13"/>
      <c r="E195" s="10">
        <v>2</v>
      </c>
      <c r="F195" s="10"/>
      <c r="G195" s="349">
        <v>37</v>
      </c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>
        <v>28</v>
      </c>
      <c r="T195" s="10"/>
      <c r="U195" s="10"/>
      <c r="V195" s="15">
        <f t="shared" si="33"/>
        <v>67</v>
      </c>
      <c r="W195" s="10">
        <f t="shared" si="34"/>
        <v>3</v>
      </c>
    </row>
    <row r="196" spans="1:23" ht="15.75" customHeight="1" x14ac:dyDescent="0.3">
      <c r="A196" s="9" t="s">
        <v>239</v>
      </c>
      <c r="B196" s="10"/>
      <c r="C196" s="10"/>
      <c r="D196" s="13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5">
        <f t="shared" si="33"/>
        <v>0</v>
      </c>
      <c r="W196" s="10">
        <f t="shared" si="34"/>
        <v>0</v>
      </c>
    </row>
    <row r="197" spans="1:23" ht="15.75" customHeight="1" x14ac:dyDescent="0.3">
      <c r="A197" s="9" t="s">
        <v>543</v>
      </c>
      <c r="B197" s="10"/>
      <c r="C197" s="10"/>
      <c r="D197" s="13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5">
        <f t="shared" si="33"/>
        <v>0</v>
      </c>
      <c r="W197" s="10">
        <f t="shared" si="34"/>
        <v>0</v>
      </c>
    </row>
    <row r="198" spans="1:23" ht="15.75" customHeight="1" x14ac:dyDescent="0.3">
      <c r="A198" s="9" t="s">
        <v>546</v>
      </c>
      <c r="B198" s="349">
        <v>27</v>
      </c>
      <c r="C198" s="10"/>
      <c r="D198" s="13"/>
      <c r="E198" s="10"/>
      <c r="F198" s="10"/>
      <c r="G198" s="10"/>
      <c r="H198" s="10">
        <v>10</v>
      </c>
      <c r="I198" s="10"/>
      <c r="J198" s="10"/>
      <c r="K198" s="10"/>
      <c r="L198" s="10"/>
      <c r="M198" s="10"/>
      <c r="N198" s="10"/>
      <c r="O198" s="10"/>
      <c r="P198" s="10" t="s">
        <v>97</v>
      </c>
      <c r="Q198" s="10">
        <v>8</v>
      </c>
      <c r="R198" s="10"/>
      <c r="S198" s="10"/>
      <c r="T198" s="10">
        <v>16</v>
      </c>
      <c r="U198" s="10"/>
      <c r="V198" s="15">
        <f t="shared" si="33"/>
        <v>61</v>
      </c>
      <c r="W198" s="10">
        <f t="shared" si="34"/>
        <v>4</v>
      </c>
    </row>
    <row r="199" spans="1:23" ht="18" customHeight="1" x14ac:dyDescent="0.3">
      <c r="A199" s="5" t="s">
        <v>123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7"/>
      <c r="W199" s="6"/>
    </row>
    <row r="200" spans="1:23" ht="15" customHeight="1" x14ac:dyDescent="0.25">
      <c r="A200" s="14" t="s">
        <v>548</v>
      </c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5">
        <f t="shared" ref="V200:V210" si="35">SUM(B200:U200)</f>
        <v>0</v>
      </c>
      <c r="W200" s="10">
        <f t="shared" ref="W200:W210" si="36">COUNT(B200:U200)</f>
        <v>0</v>
      </c>
    </row>
    <row r="201" spans="1:23" ht="15" customHeight="1" x14ac:dyDescent="0.25">
      <c r="A201" s="14" t="s">
        <v>553</v>
      </c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5">
        <f t="shared" si="35"/>
        <v>0</v>
      </c>
      <c r="W201" s="10">
        <f t="shared" si="36"/>
        <v>0</v>
      </c>
    </row>
    <row r="202" spans="1:23" ht="15" customHeight="1" x14ac:dyDescent="0.25">
      <c r="A202" s="8" t="s">
        <v>556</v>
      </c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5">
        <f t="shared" si="35"/>
        <v>0</v>
      </c>
      <c r="W202" s="10">
        <f t="shared" si="36"/>
        <v>0</v>
      </c>
    </row>
    <row r="203" spans="1:23" ht="18" customHeight="1" x14ac:dyDescent="0.3">
      <c r="A203" s="8" t="s">
        <v>558</v>
      </c>
      <c r="B203" s="10"/>
      <c r="C203" s="10"/>
      <c r="D203" s="12"/>
      <c r="E203" s="13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5">
        <f t="shared" si="35"/>
        <v>0</v>
      </c>
      <c r="W203" s="10">
        <f t="shared" si="36"/>
        <v>0</v>
      </c>
    </row>
    <row r="204" spans="1:23" ht="15" customHeight="1" x14ac:dyDescent="0.25">
      <c r="A204" s="8" t="s">
        <v>561</v>
      </c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5">
        <f t="shared" si="35"/>
        <v>0</v>
      </c>
      <c r="W204" s="10">
        <f t="shared" si="36"/>
        <v>0</v>
      </c>
    </row>
    <row r="205" spans="1:23" ht="15" customHeight="1" x14ac:dyDescent="0.3">
      <c r="A205" s="9" t="s">
        <v>563</v>
      </c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349">
        <v>3</v>
      </c>
      <c r="P205" s="10"/>
      <c r="Q205" s="10"/>
      <c r="R205" s="10"/>
      <c r="S205" s="10"/>
      <c r="T205" s="10"/>
      <c r="U205" s="10"/>
      <c r="V205" s="15">
        <f t="shared" si="35"/>
        <v>3</v>
      </c>
      <c r="W205" s="10">
        <f t="shared" si="36"/>
        <v>1</v>
      </c>
    </row>
    <row r="206" spans="1:23" ht="15" customHeight="1" x14ac:dyDescent="0.3">
      <c r="A206" s="9" t="s">
        <v>566</v>
      </c>
      <c r="B206" s="10"/>
      <c r="C206" s="10"/>
      <c r="D206" s="10"/>
      <c r="E206" s="10"/>
      <c r="F206" s="10"/>
      <c r="G206" s="10"/>
      <c r="H206" s="10"/>
      <c r="I206" s="10"/>
      <c r="J206" s="10"/>
      <c r="K206" s="349">
        <v>5</v>
      </c>
      <c r="L206" s="10"/>
      <c r="M206" s="10">
        <v>2</v>
      </c>
      <c r="N206" s="10"/>
      <c r="O206" s="10"/>
      <c r="P206" s="10"/>
      <c r="Q206" s="10"/>
      <c r="R206" s="10"/>
      <c r="S206" s="10"/>
      <c r="T206" s="10"/>
      <c r="U206" s="10"/>
      <c r="V206" s="15">
        <f t="shared" si="35"/>
        <v>7</v>
      </c>
      <c r="W206" s="10">
        <f t="shared" si="36"/>
        <v>2</v>
      </c>
    </row>
    <row r="207" spans="1:23" ht="18" customHeight="1" x14ac:dyDescent="0.3">
      <c r="A207" s="9" t="s">
        <v>568</v>
      </c>
      <c r="B207" s="10"/>
      <c r="C207" s="10"/>
      <c r="D207" s="10"/>
      <c r="E207" s="10"/>
      <c r="F207" s="10"/>
      <c r="G207" s="10"/>
      <c r="H207" s="10"/>
      <c r="I207" s="349">
        <v>20</v>
      </c>
      <c r="J207" s="10"/>
      <c r="K207" s="10"/>
      <c r="L207" s="10"/>
      <c r="M207" s="12"/>
      <c r="N207" s="10"/>
      <c r="O207" s="10">
        <v>12</v>
      </c>
      <c r="P207" s="10"/>
      <c r="Q207" s="10"/>
      <c r="R207" s="10"/>
      <c r="S207" s="13"/>
      <c r="T207" s="10"/>
      <c r="U207" s="10"/>
      <c r="V207" s="15">
        <f t="shared" si="35"/>
        <v>32</v>
      </c>
      <c r="W207" s="10">
        <f t="shared" si="36"/>
        <v>2</v>
      </c>
    </row>
    <row r="208" spans="1:23" ht="15.75" customHeight="1" x14ac:dyDescent="0.3">
      <c r="A208" s="9" t="s">
        <v>571</v>
      </c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3"/>
      <c r="S208" s="13"/>
      <c r="T208" s="10"/>
      <c r="U208" s="10"/>
      <c r="V208" s="15">
        <f t="shared" si="35"/>
        <v>0</v>
      </c>
      <c r="W208" s="10">
        <f t="shared" si="36"/>
        <v>0</v>
      </c>
    </row>
    <row r="209" spans="1:23" ht="15.75" customHeight="1" x14ac:dyDescent="0.3">
      <c r="A209" s="9" t="s">
        <v>573</v>
      </c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3"/>
      <c r="S209" s="13"/>
      <c r="T209" s="10"/>
      <c r="U209" s="10"/>
      <c r="V209" s="15">
        <f t="shared" si="35"/>
        <v>0</v>
      </c>
      <c r="W209" s="10">
        <f t="shared" si="36"/>
        <v>0</v>
      </c>
    </row>
    <row r="210" spans="1:23" ht="15.75" customHeight="1" x14ac:dyDescent="0.3">
      <c r="A210" s="9" t="s">
        <v>575</v>
      </c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3"/>
      <c r="S210" s="13"/>
      <c r="T210" s="10"/>
      <c r="U210" s="10"/>
      <c r="V210" s="15">
        <f t="shared" si="35"/>
        <v>0</v>
      </c>
      <c r="W210" s="10">
        <f t="shared" si="36"/>
        <v>0</v>
      </c>
    </row>
    <row r="211" spans="1:23" ht="18" customHeight="1" x14ac:dyDescent="0.3">
      <c r="A211" s="5" t="s">
        <v>552</v>
      </c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7"/>
      <c r="W211" s="6"/>
    </row>
    <row r="212" spans="1:23" ht="18" customHeight="1" x14ac:dyDescent="0.3">
      <c r="A212" s="14" t="s">
        <v>580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2"/>
      <c r="L212" s="10"/>
      <c r="M212" s="10"/>
      <c r="N212" s="10"/>
      <c r="O212" s="10"/>
      <c r="P212" s="10"/>
      <c r="Q212" s="10"/>
      <c r="R212" s="10"/>
      <c r="S212" s="12"/>
      <c r="T212" s="10"/>
      <c r="U212" s="351">
        <v>25</v>
      </c>
      <c r="V212" s="15">
        <f t="shared" ref="V212:V218" si="37">SUM(B212:U212)</f>
        <v>25</v>
      </c>
      <c r="W212" s="10">
        <f t="shared" ref="W212:W218" si="38">COUNT(B212:U212)</f>
        <v>1</v>
      </c>
    </row>
    <row r="213" spans="1:23" ht="18" customHeight="1" x14ac:dyDescent="0.3">
      <c r="A213" s="14" t="s">
        <v>585</v>
      </c>
      <c r="B213" s="12"/>
      <c r="C213" s="10">
        <v>9</v>
      </c>
      <c r="D213" s="349">
        <v>35</v>
      </c>
      <c r="E213" s="10"/>
      <c r="F213" s="10"/>
      <c r="G213" s="10"/>
      <c r="H213" s="10"/>
      <c r="I213" s="12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5">
        <f t="shared" si="37"/>
        <v>44</v>
      </c>
      <c r="W213" s="10">
        <f t="shared" si="38"/>
        <v>2</v>
      </c>
    </row>
    <row r="214" spans="1:23" ht="18" customHeight="1" x14ac:dyDescent="0.3">
      <c r="A214" s="14" t="s">
        <v>588</v>
      </c>
      <c r="B214" s="10"/>
      <c r="C214" s="10"/>
      <c r="D214" s="10"/>
      <c r="E214" s="10">
        <v>2</v>
      </c>
      <c r="F214" s="10"/>
      <c r="G214" s="10"/>
      <c r="H214" s="10"/>
      <c r="I214" s="10"/>
      <c r="J214" s="12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351">
        <v>25</v>
      </c>
      <c r="V214" s="15">
        <f t="shared" si="37"/>
        <v>27</v>
      </c>
      <c r="W214" s="10">
        <f t="shared" si="38"/>
        <v>2</v>
      </c>
    </row>
    <row r="215" spans="1:23" ht="18" customHeight="1" x14ac:dyDescent="0.3">
      <c r="A215" s="8" t="s">
        <v>592</v>
      </c>
      <c r="B215" s="10"/>
      <c r="C215" s="10"/>
      <c r="D215" s="10"/>
      <c r="E215" s="10"/>
      <c r="F215" s="10"/>
      <c r="G215" s="10"/>
      <c r="H215" s="10"/>
      <c r="I215" s="12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3"/>
      <c r="V215" s="15">
        <f t="shared" si="37"/>
        <v>0</v>
      </c>
      <c r="W215" s="10">
        <f t="shared" si="38"/>
        <v>0</v>
      </c>
    </row>
    <row r="216" spans="1:23" ht="15.75" customHeight="1" x14ac:dyDescent="0.3">
      <c r="A216" s="9" t="s">
        <v>594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3"/>
      <c r="V216" s="15">
        <f t="shared" si="37"/>
        <v>0</v>
      </c>
      <c r="W216" s="10">
        <f t="shared" si="38"/>
        <v>0</v>
      </c>
    </row>
    <row r="217" spans="1:23" ht="15.75" customHeight="1" x14ac:dyDescent="0.3">
      <c r="A217" s="9" t="s">
        <v>596</v>
      </c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3"/>
      <c r="V217" s="15">
        <f t="shared" si="37"/>
        <v>0</v>
      </c>
      <c r="W217" s="10">
        <f t="shared" si="38"/>
        <v>0</v>
      </c>
    </row>
    <row r="218" spans="1:23" ht="16.5" customHeight="1" x14ac:dyDescent="0.3">
      <c r="A218" s="9" t="s">
        <v>599</v>
      </c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349">
        <v>1</v>
      </c>
      <c r="V218" s="15">
        <f t="shared" si="37"/>
        <v>1</v>
      </c>
      <c r="W218" s="10">
        <f t="shared" si="38"/>
        <v>1</v>
      </c>
    </row>
    <row r="219" spans="1:23" ht="18.75" customHeight="1" x14ac:dyDescent="0.3">
      <c r="A219" s="24"/>
      <c r="B219" s="1" t="s">
        <v>0</v>
      </c>
      <c r="C219" s="2" t="s">
        <v>3095</v>
      </c>
      <c r="D219" s="3" t="s">
        <v>3</v>
      </c>
      <c r="E219" s="2" t="s">
        <v>4</v>
      </c>
      <c r="F219" s="3" t="s">
        <v>5</v>
      </c>
      <c r="G219" s="2" t="s">
        <v>6</v>
      </c>
      <c r="H219" s="348" t="s">
        <v>3096</v>
      </c>
      <c r="I219" s="2" t="s">
        <v>8</v>
      </c>
      <c r="J219" s="3" t="s">
        <v>9</v>
      </c>
      <c r="K219" s="2" t="s">
        <v>10</v>
      </c>
      <c r="L219" s="3" t="s">
        <v>11</v>
      </c>
      <c r="M219" s="2" t="s">
        <v>12</v>
      </c>
      <c r="N219" s="2" t="s">
        <v>14</v>
      </c>
      <c r="O219" s="3" t="s">
        <v>15</v>
      </c>
      <c r="P219" s="2" t="s">
        <v>16</v>
      </c>
      <c r="Q219" s="3" t="s">
        <v>23</v>
      </c>
      <c r="R219" s="2" t="s">
        <v>24</v>
      </c>
      <c r="S219" s="3" t="s">
        <v>19</v>
      </c>
      <c r="T219" s="2" t="s">
        <v>20</v>
      </c>
      <c r="U219" s="3" t="s">
        <v>21</v>
      </c>
      <c r="V219" s="4" t="s">
        <v>22</v>
      </c>
      <c r="W219" s="6"/>
    </row>
    <row r="220" spans="1:23" ht="18" customHeight="1" x14ac:dyDescent="0.3">
      <c r="A220" s="5" t="s">
        <v>176</v>
      </c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7"/>
      <c r="W220" s="6"/>
    </row>
    <row r="221" spans="1:23" ht="18" customHeight="1" x14ac:dyDescent="0.3">
      <c r="A221" s="14" t="s">
        <v>605</v>
      </c>
      <c r="B221" s="10"/>
      <c r="C221" s="10"/>
      <c r="D221" s="10"/>
      <c r="E221" s="10"/>
      <c r="F221" s="10"/>
      <c r="G221" s="12"/>
      <c r="H221" s="10"/>
      <c r="I221" s="10"/>
      <c r="J221" s="10"/>
      <c r="K221" s="349">
        <v>2</v>
      </c>
      <c r="L221" s="10"/>
      <c r="M221" s="10"/>
      <c r="N221" s="10"/>
      <c r="O221" s="13"/>
      <c r="P221" s="10"/>
      <c r="Q221" s="18"/>
      <c r="R221" s="10"/>
      <c r="S221" s="10"/>
      <c r="T221" s="10"/>
      <c r="U221" s="10"/>
      <c r="V221" s="15">
        <f>SUM(B221:U221)</f>
        <v>2</v>
      </c>
      <c r="W221" s="10">
        <f>COUNT(B221:U221)</f>
        <v>1</v>
      </c>
    </row>
    <row r="222" spans="1:23" ht="18" customHeight="1" x14ac:dyDescent="0.3">
      <c r="A222" s="14" t="s">
        <v>610</v>
      </c>
      <c r="B222" s="10"/>
      <c r="C222" s="10"/>
      <c r="D222" s="10"/>
      <c r="E222" s="10"/>
      <c r="F222" s="352">
        <v>1</v>
      </c>
      <c r="G222" s="10"/>
      <c r="H222" s="10"/>
      <c r="I222" s="12"/>
      <c r="J222" s="10"/>
      <c r="K222" s="349">
        <v>10</v>
      </c>
      <c r="L222" s="10"/>
      <c r="M222" s="10"/>
      <c r="N222" s="10"/>
      <c r="O222" s="10">
        <v>3</v>
      </c>
      <c r="P222" s="10"/>
      <c r="Q222" s="10"/>
      <c r="R222" s="10"/>
      <c r="S222" s="10"/>
      <c r="T222" s="10"/>
      <c r="U222" s="10"/>
      <c r="V222" s="15">
        <f>SUM(B222:U222)</f>
        <v>14</v>
      </c>
      <c r="W222" s="10">
        <f>COUNT(B222:U222)</f>
        <v>3</v>
      </c>
    </row>
    <row r="223" spans="1:23" ht="18" customHeight="1" x14ac:dyDescent="0.3">
      <c r="A223" s="14" t="s">
        <v>613</v>
      </c>
      <c r="B223" s="10"/>
      <c r="C223" s="10"/>
      <c r="D223" s="10"/>
      <c r="E223" s="10"/>
      <c r="F223" s="10"/>
      <c r="G223" s="10"/>
      <c r="H223" s="10"/>
      <c r="I223" s="12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5">
        <f>SUM(B223:U223)</f>
        <v>0</v>
      </c>
      <c r="W223" s="10">
        <f>COUNT(B223:U223)</f>
        <v>0</v>
      </c>
    </row>
    <row r="224" spans="1:23" ht="18" customHeight="1" x14ac:dyDescent="0.3">
      <c r="A224" s="14" t="s">
        <v>617</v>
      </c>
      <c r="B224" s="10"/>
      <c r="C224" s="10"/>
      <c r="D224" s="10"/>
      <c r="E224" s="10"/>
      <c r="F224" s="10">
        <v>1</v>
      </c>
      <c r="G224" s="10"/>
      <c r="H224" s="10"/>
      <c r="I224" s="349">
        <v>70</v>
      </c>
      <c r="J224" s="10"/>
      <c r="K224" s="10"/>
      <c r="L224" s="10"/>
      <c r="M224" s="10"/>
      <c r="N224" s="10"/>
      <c r="O224" s="10">
        <v>3</v>
      </c>
      <c r="P224" s="10"/>
      <c r="Q224" s="10"/>
      <c r="R224" s="10"/>
      <c r="S224" s="10">
        <v>35</v>
      </c>
      <c r="T224" s="12"/>
      <c r="U224" s="10"/>
      <c r="V224" s="15">
        <f>SUM(B224:U224)</f>
        <v>109</v>
      </c>
      <c r="W224" s="10">
        <f>COUNT(B224:U224)</f>
        <v>4</v>
      </c>
    </row>
    <row r="225" spans="1:23" ht="18" customHeight="1" x14ac:dyDescent="0.3">
      <c r="A225" s="5" t="s">
        <v>591</v>
      </c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7"/>
      <c r="W225" s="6"/>
    </row>
    <row r="226" spans="1:23" ht="18" customHeight="1" x14ac:dyDescent="0.3">
      <c r="A226" s="14" t="s">
        <v>619</v>
      </c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349">
        <v>2</v>
      </c>
      <c r="N226" s="10"/>
      <c r="O226" s="12"/>
      <c r="P226" s="10"/>
      <c r="Q226" s="10"/>
      <c r="R226" s="10"/>
      <c r="S226" s="10"/>
      <c r="T226" s="10"/>
      <c r="U226" s="10"/>
      <c r="V226" s="15">
        <f t="shared" ref="V226:V234" si="39">SUM(B226:U226)</f>
        <v>2</v>
      </c>
      <c r="W226" s="10">
        <f t="shared" ref="W226:W234" si="40">COUNT(B226:U226)</f>
        <v>1</v>
      </c>
    </row>
    <row r="227" spans="1:23" ht="18" customHeight="1" x14ac:dyDescent="0.3">
      <c r="A227" s="14" t="s">
        <v>623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349">
        <v>7</v>
      </c>
      <c r="O227" s="10"/>
      <c r="P227" s="10"/>
      <c r="Q227" s="10"/>
      <c r="R227" s="10"/>
      <c r="S227" s="12"/>
      <c r="T227" s="10"/>
      <c r="U227" s="10"/>
      <c r="V227" s="15">
        <f t="shared" si="39"/>
        <v>7</v>
      </c>
      <c r="W227" s="10">
        <f t="shared" si="40"/>
        <v>1</v>
      </c>
    </row>
    <row r="228" spans="1:23" ht="18" customHeight="1" x14ac:dyDescent="0.3">
      <c r="A228" s="14" t="s">
        <v>626</v>
      </c>
      <c r="B228" s="10"/>
      <c r="C228" s="10"/>
      <c r="D228" s="10"/>
      <c r="E228" s="10"/>
      <c r="F228" s="10"/>
      <c r="G228" s="12"/>
      <c r="H228" s="13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5">
        <f t="shared" si="39"/>
        <v>0</v>
      </c>
      <c r="W228" s="10">
        <f t="shared" si="40"/>
        <v>0</v>
      </c>
    </row>
    <row r="229" spans="1:23" ht="15.75" customHeight="1" x14ac:dyDescent="0.3">
      <c r="A229" s="14" t="s">
        <v>627</v>
      </c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3"/>
      <c r="S229" s="10"/>
      <c r="T229" s="10"/>
      <c r="U229" s="10"/>
      <c r="V229" s="15">
        <f t="shared" si="39"/>
        <v>0</v>
      </c>
      <c r="W229" s="10">
        <f t="shared" si="40"/>
        <v>0</v>
      </c>
    </row>
    <row r="230" spans="1:23" ht="18" customHeight="1" x14ac:dyDescent="0.3">
      <c r="A230" s="9" t="s">
        <v>630</v>
      </c>
      <c r="B230" s="10"/>
      <c r="C230" s="10"/>
      <c r="D230" s="10"/>
      <c r="E230" s="10">
        <v>2</v>
      </c>
      <c r="F230" s="10"/>
      <c r="G230" s="12"/>
      <c r="H230" s="10"/>
      <c r="I230" s="10"/>
      <c r="J230" s="10"/>
      <c r="K230" s="10"/>
      <c r="L230" s="10">
        <v>2</v>
      </c>
      <c r="M230" s="10"/>
      <c r="N230" s="10"/>
      <c r="O230" s="10"/>
      <c r="P230" s="349">
        <v>16</v>
      </c>
      <c r="Q230" s="10"/>
      <c r="R230" s="10">
        <v>12</v>
      </c>
      <c r="S230" s="10"/>
      <c r="T230" s="10"/>
      <c r="U230" s="10"/>
      <c r="V230" s="15">
        <f t="shared" si="39"/>
        <v>32</v>
      </c>
      <c r="W230" s="10">
        <f t="shared" si="40"/>
        <v>4</v>
      </c>
    </row>
    <row r="231" spans="1:23" ht="18" customHeight="1" x14ac:dyDescent="0.3">
      <c r="A231" s="9" t="s">
        <v>633</v>
      </c>
      <c r="B231" s="10"/>
      <c r="C231" s="10"/>
      <c r="D231" s="10"/>
      <c r="E231" s="10"/>
      <c r="F231" s="10"/>
      <c r="G231" s="10"/>
      <c r="H231" s="12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2"/>
      <c r="U231" s="10"/>
      <c r="V231" s="15">
        <f t="shared" si="39"/>
        <v>0</v>
      </c>
      <c r="W231" s="10">
        <f t="shared" si="40"/>
        <v>0</v>
      </c>
    </row>
    <row r="232" spans="1:23" ht="15.75" customHeight="1" x14ac:dyDescent="0.3">
      <c r="A232" s="9" t="s">
        <v>631</v>
      </c>
      <c r="B232" s="10"/>
      <c r="C232" s="10"/>
      <c r="D232" s="10">
        <v>1</v>
      </c>
      <c r="E232" s="10"/>
      <c r="F232" s="10"/>
      <c r="G232" s="10"/>
      <c r="H232" s="349">
        <v>10</v>
      </c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5">
        <f t="shared" si="39"/>
        <v>11</v>
      </c>
      <c r="W232" s="10">
        <f t="shared" si="40"/>
        <v>2</v>
      </c>
    </row>
    <row r="233" spans="1:23" ht="15" customHeight="1" x14ac:dyDescent="0.3">
      <c r="A233" s="9" t="s">
        <v>638</v>
      </c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349">
        <v>8</v>
      </c>
      <c r="N233" s="10"/>
      <c r="O233" s="10">
        <v>3</v>
      </c>
      <c r="P233" s="10"/>
      <c r="Q233" s="10"/>
      <c r="R233" s="10">
        <v>4</v>
      </c>
      <c r="S233" s="10"/>
      <c r="T233" s="10"/>
      <c r="U233" s="10"/>
      <c r="V233" s="15">
        <f t="shared" si="39"/>
        <v>15</v>
      </c>
      <c r="W233" s="10">
        <f t="shared" si="40"/>
        <v>3</v>
      </c>
    </row>
    <row r="234" spans="1:23" ht="15" customHeight="1" x14ac:dyDescent="0.3">
      <c r="A234" s="9" t="s">
        <v>640</v>
      </c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349">
        <v>11</v>
      </c>
      <c r="N234" s="10"/>
      <c r="O234" s="10"/>
      <c r="P234" s="10"/>
      <c r="Q234" s="10"/>
      <c r="R234" s="10"/>
      <c r="S234" s="10"/>
      <c r="T234" s="10"/>
      <c r="U234" s="10"/>
      <c r="V234" s="15">
        <f t="shared" si="39"/>
        <v>11</v>
      </c>
      <c r="W234" s="10">
        <f t="shared" si="40"/>
        <v>1</v>
      </c>
    </row>
    <row r="235" spans="1:23" ht="18" customHeight="1" x14ac:dyDescent="0.3">
      <c r="A235" s="5" t="s">
        <v>615</v>
      </c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7"/>
      <c r="W235" s="6"/>
    </row>
    <row r="236" spans="1:23" ht="15.75" customHeight="1" x14ac:dyDescent="0.3">
      <c r="A236" s="14" t="s">
        <v>648</v>
      </c>
      <c r="B236" s="10"/>
      <c r="C236" s="10"/>
      <c r="D236" s="13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5">
        <f t="shared" ref="V236:V242" si="41">SUM(B236:U236)</f>
        <v>0</v>
      </c>
      <c r="W236" s="10">
        <f t="shared" ref="W236:W242" si="42">COUNT(B236:U236)</f>
        <v>0</v>
      </c>
    </row>
    <row r="237" spans="1:23" ht="18" customHeight="1" x14ac:dyDescent="0.3">
      <c r="A237" s="14" t="s">
        <v>652</v>
      </c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2"/>
      <c r="M237" s="10"/>
      <c r="N237" s="10"/>
      <c r="O237" s="10"/>
      <c r="P237" s="10"/>
      <c r="Q237" s="10"/>
      <c r="R237" s="10"/>
      <c r="S237" s="10"/>
      <c r="T237" s="10"/>
      <c r="U237" s="10"/>
      <c r="V237" s="15">
        <f t="shared" si="41"/>
        <v>0</v>
      </c>
      <c r="W237" s="10">
        <f t="shared" si="42"/>
        <v>0</v>
      </c>
    </row>
    <row r="238" spans="1:23" ht="18" customHeight="1" x14ac:dyDescent="0.3">
      <c r="A238" s="14" t="s">
        <v>655</v>
      </c>
      <c r="B238" s="10"/>
      <c r="C238" s="10"/>
      <c r="D238" s="13"/>
      <c r="E238" s="10"/>
      <c r="F238" s="12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5">
        <f t="shared" si="41"/>
        <v>0</v>
      </c>
      <c r="W238" s="10">
        <f t="shared" si="42"/>
        <v>0</v>
      </c>
    </row>
    <row r="239" spans="1:23" ht="18" customHeight="1" x14ac:dyDescent="0.3">
      <c r="A239" s="14" t="s">
        <v>658</v>
      </c>
      <c r="B239" s="10"/>
      <c r="C239" s="10"/>
      <c r="D239" s="349">
        <v>1</v>
      </c>
      <c r="E239" s="10"/>
      <c r="F239" s="10"/>
      <c r="G239" s="10"/>
      <c r="H239" s="10"/>
      <c r="I239" s="10"/>
      <c r="J239" s="10"/>
      <c r="K239" s="10"/>
      <c r="L239" s="12"/>
      <c r="M239" s="10"/>
      <c r="N239" s="10"/>
      <c r="O239" s="10"/>
      <c r="P239" s="10"/>
      <c r="Q239" s="10"/>
      <c r="R239" s="10"/>
      <c r="S239" s="10"/>
      <c r="T239" s="10"/>
      <c r="U239" s="10"/>
      <c r="V239" s="15">
        <f t="shared" si="41"/>
        <v>1</v>
      </c>
      <c r="W239" s="10">
        <f t="shared" si="42"/>
        <v>1</v>
      </c>
    </row>
    <row r="240" spans="1:23" ht="18" customHeight="1" x14ac:dyDescent="0.3">
      <c r="A240" s="9" t="s">
        <v>662</v>
      </c>
      <c r="B240" s="10"/>
      <c r="C240" s="10"/>
      <c r="D240" s="10"/>
      <c r="E240" s="10"/>
      <c r="F240" s="10"/>
      <c r="G240" s="10"/>
      <c r="H240" s="10"/>
      <c r="I240" s="10"/>
      <c r="J240" s="10"/>
      <c r="K240" s="10">
        <v>5</v>
      </c>
      <c r="L240" s="12"/>
      <c r="M240" s="10"/>
      <c r="N240" s="10"/>
      <c r="O240" s="10"/>
      <c r="P240" s="10"/>
      <c r="Q240" s="10"/>
      <c r="R240" s="10"/>
      <c r="S240" s="10"/>
      <c r="T240" s="349">
        <v>24</v>
      </c>
      <c r="U240" s="10"/>
      <c r="V240" s="15">
        <f t="shared" si="41"/>
        <v>29</v>
      </c>
      <c r="W240" s="10">
        <f t="shared" si="42"/>
        <v>2</v>
      </c>
    </row>
    <row r="241" spans="1:23" ht="15.75" customHeight="1" x14ac:dyDescent="0.3">
      <c r="A241" s="9" t="s">
        <v>665</v>
      </c>
      <c r="B241" s="10"/>
      <c r="C241" s="10"/>
      <c r="D241" s="349">
        <v>1</v>
      </c>
      <c r="E241" s="10"/>
      <c r="F241" s="10"/>
      <c r="G241" s="10"/>
      <c r="H241" s="10"/>
      <c r="I241" s="10"/>
      <c r="J241" s="10"/>
      <c r="K241" s="10"/>
      <c r="L241" s="13"/>
      <c r="M241" s="10">
        <v>1</v>
      </c>
      <c r="N241" s="10"/>
      <c r="O241" s="10"/>
      <c r="P241" s="10"/>
      <c r="Q241" s="10"/>
      <c r="R241" s="10"/>
      <c r="S241" s="10"/>
      <c r="T241" s="10"/>
      <c r="U241" s="10"/>
      <c r="V241" s="15">
        <f t="shared" si="41"/>
        <v>2</v>
      </c>
      <c r="W241" s="10">
        <f t="shared" si="42"/>
        <v>2</v>
      </c>
    </row>
    <row r="242" spans="1:23" ht="18.75" customHeight="1" x14ac:dyDescent="0.3">
      <c r="A242" s="9" t="s">
        <v>667</v>
      </c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2"/>
      <c r="N242" s="10"/>
      <c r="O242" s="10"/>
      <c r="P242" s="10"/>
      <c r="Q242" s="10"/>
      <c r="R242" s="12"/>
      <c r="S242" s="10"/>
      <c r="T242" s="10"/>
      <c r="U242" s="10"/>
      <c r="V242" s="15">
        <f t="shared" si="41"/>
        <v>0</v>
      </c>
      <c r="W242" s="10">
        <f t="shared" si="42"/>
        <v>0</v>
      </c>
    </row>
    <row r="243" spans="1:23" ht="18.75" customHeight="1" x14ac:dyDescent="0.3">
      <c r="A243" s="24"/>
      <c r="B243" s="1" t="s">
        <v>0</v>
      </c>
      <c r="C243" s="2" t="s">
        <v>3095</v>
      </c>
      <c r="D243" s="3" t="s">
        <v>3</v>
      </c>
      <c r="E243" s="2" t="s">
        <v>4</v>
      </c>
      <c r="F243" s="3" t="s">
        <v>5</v>
      </c>
      <c r="G243" s="2" t="s">
        <v>6</v>
      </c>
      <c r="H243" s="348" t="s">
        <v>3096</v>
      </c>
      <c r="I243" s="2" t="s">
        <v>8</v>
      </c>
      <c r="J243" s="3" t="s">
        <v>9</v>
      </c>
      <c r="K243" s="2" t="s">
        <v>10</v>
      </c>
      <c r="L243" s="3" t="s">
        <v>11</v>
      </c>
      <c r="M243" s="2" t="s">
        <v>12</v>
      </c>
      <c r="N243" s="2" t="s">
        <v>14</v>
      </c>
      <c r="O243" s="3" t="s">
        <v>15</v>
      </c>
      <c r="P243" s="2" t="s">
        <v>16</v>
      </c>
      <c r="Q243" s="3" t="s">
        <v>23</v>
      </c>
      <c r="R243" s="2" t="s">
        <v>24</v>
      </c>
      <c r="S243" s="3" t="s">
        <v>19</v>
      </c>
      <c r="T243" s="2" t="s">
        <v>20</v>
      </c>
      <c r="U243" s="3" t="s">
        <v>21</v>
      </c>
      <c r="V243" s="4" t="s">
        <v>22</v>
      </c>
      <c r="W243" s="6"/>
    </row>
    <row r="244" spans="1:23" ht="18" customHeight="1" x14ac:dyDescent="0.3">
      <c r="A244" s="5" t="s">
        <v>641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7"/>
      <c r="W244" s="6"/>
    </row>
    <row r="245" spans="1:23" ht="18" customHeight="1" x14ac:dyDescent="0.3">
      <c r="A245" s="14" t="s">
        <v>673</v>
      </c>
      <c r="B245" s="10"/>
      <c r="C245" s="10"/>
      <c r="D245" s="349">
        <v>1</v>
      </c>
      <c r="E245" s="12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5">
        <f t="shared" ref="V245:V256" si="43">SUM(B245:U245)</f>
        <v>1</v>
      </c>
      <c r="W245" s="10">
        <f t="shared" ref="W245:W256" si="44">COUNT(B245:U245)</f>
        <v>1</v>
      </c>
    </row>
    <row r="246" spans="1:23" ht="15" customHeight="1" x14ac:dyDescent="0.3">
      <c r="A246" s="14" t="s">
        <v>677</v>
      </c>
      <c r="B246" s="10"/>
      <c r="C246" s="10"/>
      <c r="D246" s="10"/>
      <c r="E246" s="10"/>
      <c r="F246" s="10"/>
      <c r="G246" s="349">
        <v>23</v>
      </c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>
        <v>17</v>
      </c>
      <c r="S246" s="10"/>
      <c r="T246" s="10"/>
      <c r="U246" s="10"/>
      <c r="V246" s="15">
        <f t="shared" si="43"/>
        <v>40</v>
      </c>
      <c r="W246" s="10">
        <f t="shared" si="44"/>
        <v>2</v>
      </c>
    </row>
    <row r="247" spans="1:23" ht="18" customHeight="1" x14ac:dyDescent="0.3">
      <c r="A247" s="14" t="s">
        <v>679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2"/>
      <c r="M247" s="10"/>
      <c r="N247" s="349">
        <v>11</v>
      </c>
      <c r="O247" s="10"/>
      <c r="P247" s="10"/>
      <c r="Q247" s="10"/>
      <c r="R247" s="10">
        <v>8</v>
      </c>
      <c r="S247" s="10"/>
      <c r="T247" s="10"/>
      <c r="U247" s="10"/>
      <c r="V247" s="15">
        <f t="shared" si="43"/>
        <v>19</v>
      </c>
      <c r="W247" s="10">
        <f t="shared" si="44"/>
        <v>2</v>
      </c>
    </row>
    <row r="248" spans="1:23" ht="18" customHeight="1" x14ac:dyDescent="0.3">
      <c r="A248" s="14" t="s">
        <v>681</v>
      </c>
      <c r="B248" s="10"/>
      <c r="C248" s="10"/>
      <c r="D248" s="353">
        <v>15</v>
      </c>
      <c r="E248" s="10"/>
      <c r="F248" s="10"/>
      <c r="G248" s="10"/>
      <c r="H248" s="10"/>
      <c r="I248" s="10"/>
      <c r="J248" s="10"/>
      <c r="K248" s="10"/>
      <c r="L248" s="12"/>
      <c r="M248" s="10"/>
      <c r="N248" s="10"/>
      <c r="O248" s="10"/>
      <c r="P248" s="10"/>
      <c r="Q248" s="10"/>
      <c r="R248" s="10"/>
      <c r="S248" s="10"/>
      <c r="T248" s="10"/>
      <c r="U248" s="10"/>
      <c r="V248" s="15">
        <f t="shared" si="43"/>
        <v>15</v>
      </c>
      <c r="W248" s="10">
        <f t="shared" si="44"/>
        <v>1</v>
      </c>
    </row>
    <row r="249" spans="1:23" ht="15" customHeight="1" x14ac:dyDescent="0.25">
      <c r="A249" s="14" t="s">
        <v>683</v>
      </c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5">
        <f t="shared" si="43"/>
        <v>0</v>
      </c>
      <c r="W249" s="10">
        <f t="shared" si="44"/>
        <v>0</v>
      </c>
    </row>
    <row r="250" spans="1:23" ht="18" customHeight="1" x14ac:dyDescent="0.3">
      <c r="A250" s="8" t="s">
        <v>686</v>
      </c>
      <c r="B250" s="10"/>
      <c r="C250" s="10"/>
      <c r="D250" s="10"/>
      <c r="E250" s="12"/>
      <c r="F250" s="10"/>
      <c r="G250" s="10"/>
      <c r="H250" s="10"/>
      <c r="I250" s="10"/>
      <c r="J250" s="10"/>
      <c r="K250" s="10"/>
      <c r="L250" s="349">
        <v>3</v>
      </c>
      <c r="M250" s="10"/>
      <c r="N250" s="10"/>
      <c r="O250" s="10"/>
      <c r="P250" s="13"/>
      <c r="Q250" s="10"/>
      <c r="R250" s="10"/>
      <c r="S250" s="10"/>
      <c r="T250" s="10"/>
      <c r="U250" s="10"/>
      <c r="V250" s="15">
        <f t="shared" si="43"/>
        <v>3</v>
      </c>
      <c r="W250" s="10">
        <f t="shared" si="44"/>
        <v>1</v>
      </c>
    </row>
    <row r="251" spans="1:23" ht="18" customHeight="1" x14ac:dyDescent="0.3">
      <c r="A251" s="9" t="s">
        <v>688</v>
      </c>
      <c r="B251" s="10"/>
      <c r="C251" s="10"/>
      <c r="D251" s="10"/>
      <c r="E251" s="10"/>
      <c r="F251" s="10"/>
      <c r="G251" s="10"/>
      <c r="H251" s="10"/>
      <c r="I251" s="10"/>
      <c r="J251" s="10"/>
      <c r="K251" s="13"/>
      <c r="L251" s="12"/>
      <c r="M251" s="10"/>
      <c r="N251" s="10"/>
      <c r="O251" s="10"/>
      <c r="P251" s="10"/>
      <c r="Q251" s="10"/>
      <c r="R251" s="10"/>
      <c r="S251" s="10"/>
      <c r="T251" s="10"/>
      <c r="U251" s="10"/>
      <c r="V251" s="15">
        <f t="shared" si="43"/>
        <v>0</v>
      </c>
      <c r="W251" s="10">
        <f t="shared" si="44"/>
        <v>0</v>
      </c>
    </row>
    <row r="252" spans="1:23" ht="18" customHeight="1" x14ac:dyDescent="0.3">
      <c r="A252" s="9" t="s">
        <v>691</v>
      </c>
      <c r="B252" s="10"/>
      <c r="C252" s="10"/>
      <c r="D252" s="10"/>
      <c r="E252" s="10"/>
      <c r="F252" s="10"/>
      <c r="G252" s="10"/>
      <c r="H252" s="10"/>
      <c r="I252" s="10"/>
      <c r="J252" s="10"/>
      <c r="K252" s="13"/>
      <c r="L252" s="12"/>
      <c r="M252" s="10"/>
      <c r="N252" s="10"/>
      <c r="O252" s="10"/>
      <c r="P252" s="10"/>
      <c r="Q252" s="10"/>
      <c r="R252" s="10"/>
      <c r="S252" s="10"/>
      <c r="T252" s="10"/>
      <c r="U252" s="10"/>
      <c r="V252" s="15">
        <f t="shared" si="43"/>
        <v>0</v>
      </c>
      <c r="W252" s="10">
        <f t="shared" si="44"/>
        <v>0</v>
      </c>
    </row>
    <row r="253" spans="1:23" ht="18" customHeight="1" x14ac:dyDescent="0.3">
      <c r="A253" s="9" t="s">
        <v>694</v>
      </c>
      <c r="B253" s="10"/>
      <c r="C253" s="349">
        <v>16</v>
      </c>
      <c r="D253" s="10"/>
      <c r="E253" s="10"/>
      <c r="F253" s="10"/>
      <c r="G253" s="10"/>
      <c r="H253" s="10"/>
      <c r="I253" s="10"/>
      <c r="J253" s="10"/>
      <c r="K253" s="13"/>
      <c r="L253" s="12"/>
      <c r="M253" s="10"/>
      <c r="N253" s="10"/>
      <c r="O253" s="10"/>
      <c r="P253" s="10"/>
      <c r="Q253" s="10"/>
      <c r="R253" s="10"/>
      <c r="S253" s="10"/>
      <c r="T253" s="10"/>
      <c r="U253" s="10"/>
      <c r="V253" s="15">
        <f t="shared" si="43"/>
        <v>16</v>
      </c>
      <c r="W253" s="10">
        <f t="shared" si="44"/>
        <v>1</v>
      </c>
    </row>
    <row r="254" spans="1:23" ht="18" customHeight="1" x14ac:dyDescent="0.3">
      <c r="A254" s="9" t="s">
        <v>695</v>
      </c>
      <c r="B254" s="10"/>
      <c r="C254" s="10"/>
      <c r="D254" s="10"/>
      <c r="E254" s="10"/>
      <c r="F254" s="10"/>
      <c r="G254" s="10"/>
      <c r="H254" s="10"/>
      <c r="I254" s="10"/>
      <c r="J254" s="10"/>
      <c r="K254" s="13"/>
      <c r="L254" s="12"/>
      <c r="M254" s="10"/>
      <c r="N254" s="10"/>
      <c r="O254" s="10"/>
      <c r="P254" s="10"/>
      <c r="Q254" s="10"/>
      <c r="R254" s="10"/>
      <c r="S254" s="10"/>
      <c r="T254" s="10"/>
      <c r="U254" s="10"/>
      <c r="V254" s="15">
        <f t="shared" si="43"/>
        <v>0</v>
      </c>
      <c r="W254" s="10">
        <f t="shared" si="44"/>
        <v>0</v>
      </c>
    </row>
    <row r="255" spans="1:23" ht="18" customHeight="1" x14ac:dyDescent="0.3">
      <c r="A255" s="9" t="s">
        <v>698</v>
      </c>
      <c r="B255" s="10"/>
      <c r="C255" s="10"/>
      <c r="D255" s="10"/>
      <c r="E255" s="10">
        <v>2</v>
      </c>
      <c r="F255" s="10"/>
      <c r="G255" s="10"/>
      <c r="H255" s="10"/>
      <c r="I255" s="10"/>
      <c r="J255" s="349">
        <v>15</v>
      </c>
      <c r="K255" s="13"/>
      <c r="L255" s="12"/>
      <c r="M255" s="10"/>
      <c r="N255" s="10"/>
      <c r="O255" s="10"/>
      <c r="P255" s="10"/>
      <c r="Q255" s="10"/>
      <c r="R255" s="10"/>
      <c r="S255" s="10"/>
      <c r="T255" s="10"/>
      <c r="U255" s="10"/>
      <c r="V255" s="15">
        <f t="shared" si="43"/>
        <v>17</v>
      </c>
      <c r="W255" s="10">
        <f t="shared" si="44"/>
        <v>2</v>
      </c>
    </row>
    <row r="256" spans="1:23" ht="18" customHeight="1" x14ac:dyDescent="0.3">
      <c r="A256" s="9" t="s">
        <v>700</v>
      </c>
      <c r="B256" s="10"/>
      <c r="C256" s="10"/>
      <c r="D256" s="10"/>
      <c r="E256" s="10"/>
      <c r="F256" s="10"/>
      <c r="G256" s="10"/>
      <c r="H256" s="10"/>
      <c r="I256" s="10"/>
      <c r="J256" s="10"/>
      <c r="K256" s="13"/>
      <c r="L256" s="12"/>
      <c r="M256" s="10"/>
      <c r="N256" s="10"/>
      <c r="O256" s="10"/>
      <c r="P256" s="10"/>
      <c r="Q256" s="10"/>
      <c r="R256" s="10"/>
      <c r="S256" s="10"/>
      <c r="T256" s="10"/>
      <c r="U256" s="10"/>
      <c r="V256" s="15">
        <f t="shared" si="43"/>
        <v>0</v>
      </c>
      <c r="W256" s="10">
        <f t="shared" si="44"/>
        <v>0</v>
      </c>
    </row>
    <row r="257" spans="1:23" ht="18" customHeight="1" x14ac:dyDescent="0.3">
      <c r="A257" s="5" t="s">
        <v>661</v>
      </c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7"/>
      <c r="W257" s="6"/>
    </row>
    <row r="258" spans="1:23" ht="18" customHeight="1" x14ac:dyDescent="0.3">
      <c r="A258" s="14" t="s">
        <v>704</v>
      </c>
      <c r="B258" s="10"/>
      <c r="C258" s="13"/>
      <c r="D258" s="12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5">
        <f t="shared" ref="V258:V266" si="45">SUM(B258:U258)</f>
        <v>0</v>
      </c>
      <c r="W258" s="10">
        <f t="shared" ref="W258:W266" si="46">COUNT(B258:U258)</f>
        <v>0</v>
      </c>
    </row>
    <row r="259" spans="1:23" ht="18" customHeight="1" x14ac:dyDescent="0.3">
      <c r="A259" s="14" t="s">
        <v>706</v>
      </c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3"/>
      <c r="P259" s="10"/>
      <c r="Q259" s="10"/>
      <c r="R259" s="12"/>
      <c r="S259" s="10"/>
      <c r="T259" s="10"/>
      <c r="U259" s="10"/>
      <c r="V259" s="15">
        <f t="shared" si="45"/>
        <v>0</v>
      </c>
      <c r="W259" s="10">
        <f t="shared" si="46"/>
        <v>0</v>
      </c>
    </row>
    <row r="260" spans="1:23" ht="15" customHeight="1" x14ac:dyDescent="0.25">
      <c r="A260" s="14" t="s">
        <v>707</v>
      </c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5">
        <f t="shared" si="45"/>
        <v>0</v>
      </c>
      <c r="W260" s="10">
        <f t="shared" si="46"/>
        <v>0</v>
      </c>
    </row>
    <row r="261" spans="1:23" ht="15" customHeight="1" x14ac:dyDescent="0.3">
      <c r="A261" s="14" t="s">
        <v>709</v>
      </c>
      <c r="B261" s="10"/>
      <c r="C261" s="10"/>
      <c r="D261" s="10"/>
      <c r="E261" s="10"/>
      <c r="F261" s="10"/>
      <c r="G261" s="10">
        <v>26</v>
      </c>
      <c r="H261" s="10"/>
      <c r="I261" s="10"/>
      <c r="J261" s="10"/>
      <c r="K261" s="10"/>
      <c r="L261" s="349">
        <v>28</v>
      </c>
      <c r="M261" s="10">
        <v>11</v>
      </c>
      <c r="N261" s="10"/>
      <c r="O261" s="10"/>
      <c r="P261" s="10"/>
      <c r="Q261" s="10">
        <v>12</v>
      </c>
      <c r="R261" s="10"/>
      <c r="S261" s="10"/>
      <c r="T261" s="10"/>
      <c r="U261" s="10"/>
      <c r="V261" s="15">
        <f t="shared" si="45"/>
        <v>77</v>
      </c>
      <c r="W261" s="10">
        <f t="shared" si="46"/>
        <v>4</v>
      </c>
    </row>
    <row r="262" spans="1:23" ht="15" customHeight="1" x14ac:dyDescent="0.25">
      <c r="A262" s="8" t="s">
        <v>710</v>
      </c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5">
        <f t="shared" si="45"/>
        <v>0</v>
      </c>
      <c r="W262" s="10">
        <f t="shared" si="46"/>
        <v>0</v>
      </c>
    </row>
    <row r="263" spans="1:23" ht="15" customHeight="1" x14ac:dyDescent="0.3">
      <c r="A263" s="9" t="s">
        <v>712</v>
      </c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5">
        <f t="shared" si="45"/>
        <v>0</v>
      </c>
      <c r="W263" s="10">
        <f t="shared" si="46"/>
        <v>0</v>
      </c>
    </row>
    <row r="264" spans="1:23" ht="15.75" customHeight="1" x14ac:dyDescent="0.3">
      <c r="A264" s="9" t="s">
        <v>714</v>
      </c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3"/>
      <c r="M264" s="10"/>
      <c r="N264" s="10"/>
      <c r="O264" s="10"/>
      <c r="P264" s="10"/>
      <c r="Q264" s="10"/>
      <c r="R264" s="10"/>
      <c r="S264" s="10"/>
      <c r="T264" s="10"/>
      <c r="U264" s="10"/>
      <c r="V264" s="15">
        <f t="shared" si="45"/>
        <v>0</v>
      </c>
      <c r="W264" s="10">
        <f t="shared" si="46"/>
        <v>0</v>
      </c>
    </row>
    <row r="265" spans="1:23" ht="15" customHeight="1" x14ac:dyDescent="0.3">
      <c r="A265" s="9" t="s">
        <v>716</v>
      </c>
      <c r="B265" s="29"/>
      <c r="C265" s="355">
        <v>24</v>
      </c>
      <c r="D265" s="29"/>
      <c r="E265" s="29">
        <v>2</v>
      </c>
      <c r="F265" s="29">
        <v>3</v>
      </c>
      <c r="G265" s="29"/>
      <c r="H265" s="29"/>
      <c r="I265" s="29"/>
      <c r="J265" s="29"/>
      <c r="K265" s="29"/>
      <c r="L265" s="29"/>
      <c r="M265" s="29"/>
      <c r="N265" s="29"/>
      <c r="O265" s="29">
        <v>11</v>
      </c>
      <c r="P265" s="29"/>
      <c r="Q265" s="29"/>
      <c r="R265" s="29"/>
      <c r="S265" s="29">
        <v>20</v>
      </c>
      <c r="T265" s="29"/>
      <c r="U265" s="29"/>
      <c r="V265" s="32">
        <f t="shared" si="45"/>
        <v>60</v>
      </c>
      <c r="W265" s="29">
        <f t="shared" si="46"/>
        <v>5</v>
      </c>
    </row>
    <row r="266" spans="1:23" ht="15" customHeight="1" x14ac:dyDescent="0.3">
      <c r="A266" s="9" t="s">
        <v>717</v>
      </c>
      <c r="B266" s="10"/>
      <c r="C266" s="10"/>
      <c r="D266" s="10"/>
      <c r="E266" s="10"/>
      <c r="F266" s="10"/>
      <c r="G266" s="10"/>
      <c r="H266" s="353">
        <v>2</v>
      </c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32">
        <f t="shared" si="45"/>
        <v>2</v>
      </c>
      <c r="W266" s="29">
        <f t="shared" si="46"/>
        <v>1</v>
      </c>
    </row>
    <row r="267" spans="1:23" ht="18" customHeight="1" x14ac:dyDescent="0.3">
      <c r="A267" s="5" t="s">
        <v>687</v>
      </c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7"/>
      <c r="W267" s="6"/>
    </row>
    <row r="268" spans="1:23" ht="15" customHeight="1" x14ac:dyDescent="0.3">
      <c r="A268" s="14" t="s">
        <v>718</v>
      </c>
      <c r="B268" s="10"/>
      <c r="C268" s="10"/>
      <c r="D268" s="349">
        <v>1</v>
      </c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5">
        <f t="shared" ref="V268:V273" si="47">SUM(B268:U268)</f>
        <v>1</v>
      </c>
      <c r="W268" s="10">
        <f t="shared" ref="W268:W273" si="48">COUNT(B268:U268)</f>
        <v>1</v>
      </c>
    </row>
    <row r="269" spans="1:23" ht="15" customHeight="1" x14ac:dyDescent="0.25">
      <c r="A269" s="14" t="s">
        <v>720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5">
        <f t="shared" si="47"/>
        <v>0</v>
      </c>
      <c r="W269" s="10">
        <f t="shared" si="48"/>
        <v>0</v>
      </c>
    </row>
    <row r="270" spans="1:23" ht="15" customHeight="1" x14ac:dyDescent="0.25">
      <c r="A270" s="14" t="s">
        <v>721</v>
      </c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5">
        <f t="shared" si="47"/>
        <v>0</v>
      </c>
      <c r="W270" s="10">
        <f t="shared" si="48"/>
        <v>0</v>
      </c>
    </row>
    <row r="271" spans="1:23" ht="15.75" customHeight="1" x14ac:dyDescent="0.3">
      <c r="A271" s="14" t="s">
        <v>722</v>
      </c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3"/>
      <c r="P271" s="10"/>
      <c r="Q271" s="10"/>
      <c r="R271" s="10"/>
      <c r="S271" s="10"/>
      <c r="T271" s="10"/>
      <c r="U271" s="10"/>
      <c r="V271" s="15">
        <f t="shared" si="47"/>
        <v>0</v>
      </c>
      <c r="W271" s="10">
        <f t="shared" si="48"/>
        <v>0</v>
      </c>
    </row>
    <row r="272" spans="1:23" ht="15" customHeight="1" x14ac:dyDescent="0.3">
      <c r="A272" s="9" t="s">
        <v>723</v>
      </c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5">
        <f t="shared" si="47"/>
        <v>0</v>
      </c>
      <c r="W272" s="10">
        <f t="shared" si="48"/>
        <v>0</v>
      </c>
    </row>
    <row r="273" spans="1:23" ht="15.75" customHeight="1" x14ac:dyDescent="0.3">
      <c r="A273" s="23" t="s">
        <v>724</v>
      </c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15">
        <f t="shared" si="47"/>
        <v>0</v>
      </c>
      <c r="W273" s="10">
        <f t="shared" si="48"/>
        <v>0</v>
      </c>
    </row>
    <row r="274" spans="1:23" ht="18.75" customHeight="1" x14ac:dyDescent="0.3">
      <c r="A274" s="35" t="s">
        <v>371</v>
      </c>
      <c r="B274" s="36">
        <f t="shared" ref="B274:U274" si="49">SUM(B135:B273)</f>
        <v>45</v>
      </c>
      <c r="C274" s="36">
        <f t="shared" si="49"/>
        <v>73</v>
      </c>
      <c r="D274" s="36">
        <f t="shared" si="49"/>
        <v>93</v>
      </c>
      <c r="E274" s="36">
        <f t="shared" si="49"/>
        <v>12</v>
      </c>
      <c r="F274" s="36">
        <f t="shared" si="49"/>
        <v>8</v>
      </c>
      <c r="G274" s="36">
        <f t="shared" si="49"/>
        <v>93</v>
      </c>
      <c r="H274" s="36">
        <f t="shared" si="49"/>
        <v>27</v>
      </c>
      <c r="I274" s="36">
        <f t="shared" si="49"/>
        <v>125</v>
      </c>
      <c r="J274" s="36">
        <f t="shared" si="49"/>
        <v>15</v>
      </c>
      <c r="K274" s="36">
        <f t="shared" si="49"/>
        <v>22</v>
      </c>
      <c r="L274" s="36">
        <f t="shared" si="49"/>
        <v>35</v>
      </c>
      <c r="M274" s="36">
        <f t="shared" si="49"/>
        <v>35</v>
      </c>
      <c r="N274" s="36">
        <f>SUM(N135:N273)</f>
        <v>91</v>
      </c>
      <c r="O274" s="36">
        <f t="shared" si="49"/>
        <v>38</v>
      </c>
      <c r="P274" s="36">
        <f t="shared" si="49"/>
        <v>23</v>
      </c>
      <c r="Q274" s="36">
        <f t="shared" si="49"/>
        <v>30</v>
      </c>
      <c r="R274" s="36">
        <f t="shared" si="49"/>
        <v>41</v>
      </c>
      <c r="S274" s="36">
        <f t="shared" si="49"/>
        <v>83</v>
      </c>
      <c r="T274" s="36">
        <f t="shared" si="49"/>
        <v>71</v>
      </c>
      <c r="U274" s="36">
        <f t="shared" si="49"/>
        <v>51</v>
      </c>
      <c r="V274" s="4" t="s">
        <v>22</v>
      </c>
      <c r="W274" s="6"/>
    </row>
    <row r="275" spans="1:23" ht="18.75" customHeight="1" x14ac:dyDescent="0.3">
      <c r="A275" s="24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7"/>
      <c r="W275" s="6"/>
    </row>
    <row r="276" spans="1:23" ht="18.75" customHeight="1" x14ac:dyDescent="0.3">
      <c r="A276" s="35" t="s">
        <v>22</v>
      </c>
      <c r="B276" s="36">
        <f t="shared" ref="B276:U276" si="50">B274+B131</f>
        <v>108</v>
      </c>
      <c r="C276" s="36">
        <f t="shared" si="50"/>
        <v>253</v>
      </c>
      <c r="D276" s="36">
        <f t="shared" si="50"/>
        <v>95</v>
      </c>
      <c r="E276" s="36">
        <f t="shared" si="50"/>
        <v>20</v>
      </c>
      <c r="F276" s="36">
        <f t="shared" si="50"/>
        <v>137</v>
      </c>
      <c r="G276" s="36">
        <f t="shared" si="50"/>
        <v>216</v>
      </c>
      <c r="H276" s="36">
        <f t="shared" si="50"/>
        <v>176</v>
      </c>
      <c r="I276" s="36">
        <f t="shared" si="50"/>
        <v>212</v>
      </c>
      <c r="J276" s="36">
        <f t="shared" si="50"/>
        <v>15</v>
      </c>
      <c r="K276" s="36">
        <f t="shared" si="50"/>
        <v>135</v>
      </c>
      <c r="L276" s="36">
        <f t="shared" si="50"/>
        <v>70</v>
      </c>
      <c r="M276" s="36">
        <f t="shared" si="50"/>
        <v>170</v>
      </c>
      <c r="N276" s="36">
        <f t="shared" si="50"/>
        <v>136</v>
      </c>
      <c r="O276" s="36">
        <f t="shared" si="50"/>
        <v>433</v>
      </c>
      <c r="P276" s="36">
        <f t="shared" si="50"/>
        <v>134</v>
      </c>
      <c r="Q276" s="36">
        <f t="shared" si="50"/>
        <v>55</v>
      </c>
      <c r="R276" s="36">
        <f t="shared" si="50"/>
        <v>100</v>
      </c>
      <c r="S276" s="36">
        <f t="shared" si="50"/>
        <v>355</v>
      </c>
      <c r="T276" s="36">
        <f t="shared" si="50"/>
        <v>181</v>
      </c>
      <c r="U276" s="36">
        <f t="shared" si="50"/>
        <v>412</v>
      </c>
      <c r="V276" s="4" t="s">
        <v>22</v>
      </c>
      <c r="W276" s="6">
        <v>3105</v>
      </c>
    </row>
    <row r="277" spans="1:23" ht="18.75" customHeight="1" x14ac:dyDescent="0.3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7"/>
      <c r="W277" s="6"/>
    </row>
    <row r="278" spans="1:23" ht="18.75" customHeight="1" x14ac:dyDescent="0.3">
      <c r="B278" s="1" t="s">
        <v>0</v>
      </c>
      <c r="C278" s="2" t="s">
        <v>3095</v>
      </c>
      <c r="D278" s="3" t="s">
        <v>3</v>
      </c>
      <c r="E278" s="2" t="s">
        <v>4</v>
      </c>
      <c r="F278" s="3" t="s">
        <v>5</v>
      </c>
      <c r="G278" s="2" t="s">
        <v>6</v>
      </c>
      <c r="H278" s="348" t="s">
        <v>3096</v>
      </c>
      <c r="I278" s="2" t="s">
        <v>8</v>
      </c>
      <c r="J278" s="3" t="s">
        <v>9</v>
      </c>
      <c r="K278" s="2" t="s">
        <v>10</v>
      </c>
      <c r="L278" s="3" t="s">
        <v>11</v>
      </c>
      <c r="M278" s="2" t="s">
        <v>12</v>
      </c>
      <c r="N278" s="2" t="s">
        <v>14</v>
      </c>
      <c r="O278" s="3" t="s">
        <v>15</v>
      </c>
      <c r="P278" s="2" t="s">
        <v>16</v>
      </c>
      <c r="Q278" s="3" t="s">
        <v>23</v>
      </c>
      <c r="R278" s="2" t="s">
        <v>24</v>
      </c>
      <c r="S278" s="3" t="s">
        <v>19</v>
      </c>
      <c r="T278" s="2" t="s">
        <v>20</v>
      </c>
      <c r="U278" s="3" t="s">
        <v>21</v>
      </c>
      <c r="V278" s="4" t="s">
        <v>22</v>
      </c>
      <c r="W278" s="6"/>
    </row>
    <row r="279" spans="1:23" ht="18" customHeight="1" x14ac:dyDescent="0.3">
      <c r="A279" s="40" t="s">
        <v>725</v>
      </c>
      <c r="B279" s="6">
        <v>5</v>
      </c>
      <c r="C279" s="6">
        <v>4</v>
      </c>
      <c r="D279" s="6">
        <v>11</v>
      </c>
      <c r="E279" s="6">
        <v>1</v>
      </c>
      <c r="F279" s="6">
        <v>2</v>
      </c>
      <c r="G279" s="6">
        <v>6</v>
      </c>
      <c r="H279" s="6">
        <v>3</v>
      </c>
      <c r="I279" s="6">
        <v>6</v>
      </c>
      <c r="J279" s="6">
        <v>1</v>
      </c>
      <c r="K279" s="6">
        <v>6</v>
      </c>
      <c r="L279" s="6">
        <v>4</v>
      </c>
      <c r="M279" s="6">
        <v>10</v>
      </c>
      <c r="N279" s="6">
        <v>7</v>
      </c>
      <c r="O279" s="6">
        <v>7</v>
      </c>
      <c r="P279" s="6">
        <v>3</v>
      </c>
      <c r="Q279" s="6">
        <v>0</v>
      </c>
      <c r="R279" s="6">
        <v>2</v>
      </c>
      <c r="S279" s="6">
        <v>3</v>
      </c>
      <c r="T279" s="6">
        <v>5</v>
      </c>
      <c r="U279" s="6">
        <v>9</v>
      </c>
      <c r="V279" s="7">
        <f>SUM(B279:U279)</f>
        <v>95</v>
      </c>
      <c r="W279" s="6"/>
    </row>
    <row r="280" spans="1:23" ht="18" customHeight="1" x14ac:dyDescent="0.3">
      <c r="A280" s="40" t="s">
        <v>3104</v>
      </c>
      <c r="B280" s="6">
        <v>108</v>
      </c>
      <c r="C280" s="6">
        <v>71</v>
      </c>
      <c r="D280" s="6">
        <v>79</v>
      </c>
      <c r="E280" s="6">
        <v>2</v>
      </c>
      <c r="F280" s="6">
        <v>118</v>
      </c>
      <c r="G280" s="6">
        <v>149</v>
      </c>
      <c r="H280" s="6">
        <v>13</v>
      </c>
      <c r="I280" s="6">
        <v>212</v>
      </c>
      <c r="J280" s="6">
        <v>15</v>
      </c>
      <c r="K280" s="6">
        <v>62</v>
      </c>
      <c r="L280" s="6">
        <v>38</v>
      </c>
      <c r="M280" s="6">
        <v>134</v>
      </c>
      <c r="N280" s="6">
        <v>116</v>
      </c>
      <c r="O280" s="6">
        <v>279</v>
      </c>
      <c r="P280" s="6">
        <v>30</v>
      </c>
      <c r="Q280" s="6">
        <v>0</v>
      </c>
      <c r="R280" s="6">
        <v>11</v>
      </c>
      <c r="S280" s="6">
        <v>149</v>
      </c>
      <c r="T280" s="6">
        <v>118</v>
      </c>
      <c r="U280" s="6">
        <v>303</v>
      </c>
      <c r="V280" s="7">
        <f>SUM(B280:U280)</f>
        <v>2007</v>
      </c>
      <c r="W280" s="6"/>
    </row>
    <row r="281" spans="1:23" ht="18" customHeight="1" x14ac:dyDescent="0.3">
      <c r="A281" s="40" t="s">
        <v>727</v>
      </c>
      <c r="B281" s="6">
        <f>B280/B279</f>
        <v>21.6</v>
      </c>
      <c r="C281" s="6">
        <f t="shared" ref="C281:U281" si="51">C280/C279</f>
        <v>17.75</v>
      </c>
      <c r="D281" s="41">
        <f t="shared" si="51"/>
        <v>7.1818181818181817</v>
      </c>
      <c r="E281" s="6">
        <f t="shared" si="51"/>
        <v>2</v>
      </c>
      <c r="F281" s="6">
        <f t="shared" si="51"/>
        <v>59</v>
      </c>
      <c r="G281" s="41">
        <f t="shared" si="51"/>
        <v>24.833333333333332</v>
      </c>
      <c r="H281" s="41">
        <f t="shared" si="51"/>
        <v>4.333333333333333</v>
      </c>
      <c r="I281" s="41">
        <f t="shared" si="51"/>
        <v>35.333333333333336</v>
      </c>
      <c r="J281" s="6">
        <f t="shared" si="51"/>
        <v>15</v>
      </c>
      <c r="K281" s="41">
        <f t="shared" si="51"/>
        <v>10.333333333333334</v>
      </c>
      <c r="L281" s="6">
        <f t="shared" si="51"/>
        <v>9.5</v>
      </c>
      <c r="M281" s="6">
        <f t="shared" si="51"/>
        <v>13.4</v>
      </c>
      <c r="N281" s="41">
        <f t="shared" si="51"/>
        <v>16.571428571428573</v>
      </c>
      <c r="O281" s="41">
        <f t="shared" si="51"/>
        <v>39.857142857142854</v>
      </c>
      <c r="P281" s="6">
        <f t="shared" si="51"/>
        <v>10</v>
      </c>
      <c r="Q281" s="6" t="e">
        <f t="shared" si="51"/>
        <v>#DIV/0!</v>
      </c>
      <c r="R281" s="6">
        <f t="shared" si="51"/>
        <v>5.5</v>
      </c>
      <c r="S281" s="41">
        <f t="shared" si="51"/>
        <v>49.666666666666664</v>
      </c>
      <c r="T281" s="6">
        <f t="shared" si="51"/>
        <v>23.6</v>
      </c>
      <c r="U281" s="41">
        <f t="shared" si="51"/>
        <v>33.666666666666664</v>
      </c>
      <c r="V281" s="42">
        <f>V280/V279</f>
        <v>21.126315789473683</v>
      </c>
      <c r="W281" s="6"/>
    </row>
    <row r="282" spans="1:23" ht="18" customHeight="1" x14ac:dyDescent="0.3">
      <c r="A282" s="40" t="s">
        <v>728</v>
      </c>
      <c r="B282" s="6">
        <v>5</v>
      </c>
      <c r="C282" s="6">
        <v>10</v>
      </c>
      <c r="D282" s="6">
        <v>15</v>
      </c>
      <c r="E282" s="6">
        <v>10</v>
      </c>
      <c r="F282" s="6">
        <v>13</v>
      </c>
      <c r="G282" s="6">
        <v>10</v>
      </c>
      <c r="H282" s="6">
        <v>10</v>
      </c>
      <c r="I282" s="6">
        <v>6</v>
      </c>
      <c r="J282" s="6">
        <v>1</v>
      </c>
      <c r="K282" s="6">
        <v>10</v>
      </c>
      <c r="L282" s="6">
        <v>8</v>
      </c>
      <c r="M282" s="6">
        <v>15</v>
      </c>
      <c r="N282" s="6">
        <v>9</v>
      </c>
      <c r="O282" s="6">
        <v>15</v>
      </c>
      <c r="P282" s="6">
        <v>13</v>
      </c>
      <c r="Q282" s="6">
        <v>8</v>
      </c>
      <c r="R282" s="6">
        <v>10</v>
      </c>
      <c r="S282" s="6">
        <v>8</v>
      </c>
      <c r="T282" s="6">
        <v>8</v>
      </c>
      <c r="U282" s="6">
        <v>10</v>
      </c>
      <c r="V282" s="7">
        <f>COUNT(B282:U282)</f>
        <v>20</v>
      </c>
      <c r="W282" s="6"/>
    </row>
    <row r="283" spans="1:23" ht="19.5" customHeight="1" x14ac:dyDescent="0.5">
      <c r="A283" s="43" t="s">
        <v>729</v>
      </c>
      <c r="B283" s="356" t="s">
        <v>3098</v>
      </c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7"/>
      <c r="W283" s="6"/>
    </row>
    <row r="284" spans="1:23" ht="19.5" customHeight="1" x14ac:dyDescent="0.5">
      <c r="A284" s="43" t="s">
        <v>730</v>
      </c>
      <c r="B284" s="356" t="s">
        <v>3099</v>
      </c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7"/>
      <c r="W284" s="6"/>
    </row>
    <row r="285" spans="1:23" ht="19.5" customHeight="1" x14ac:dyDescent="0.5">
      <c r="A285" s="43" t="s">
        <v>731</v>
      </c>
      <c r="B285" s="356" t="s">
        <v>3100</v>
      </c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7"/>
      <c r="W285" s="6"/>
    </row>
    <row r="286" spans="1:23" ht="19.5" customHeight="1" x14ac:dyDescent="0.5">
      <c r="A286" s="43" t="s">
        <v>732</v>
      </c>
      <c r="B286" s="356" t="s">
        <v>3103</v>
      </c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7"/>
      <c r="W286" s="6"/>
    </row>
    <row r="287" spans="1:23" ht="19.5" customHeight="1" x14ac:dyDescent="0.5">
      <c r="A287" s="43" t="s">
        <v>3101</v>
      </c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7"/>
      <c r="W287" s="6"/>
    </row>
    <row r="288" spans="1:23" ht="21" x14ac:dyDescent="0.5">
      <c r="A288" s="43" t="s">
        <v>3102</v>
      </c>
    </row>
  </sheetData>
  <pageMargins left="0.7" right="0.7" top="0.75" bottom="0.75" header="0" footer="0"/>
  <pageSetup scale="54" orientation="landscape" r:id="rId1"/>
  <rowBreaks count="5" manualBreakCount="5">
    <brk id="55" max="16383" man="1"/>
    <brk id="97" max="16383" man="1"/>
    <brk id="143" max="16383" man="1"/>
    <brk id="198" max="16383" man="1"/>
    <brk id="2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</vt:i4>
      </vt:variant>
    </vt:vector>
  </HeadingPairs>
  <TitlesOfParts>
    <vt:vector size="31" baseType="lpstr">
      <vt:lpstr>Top 10 Bids </vt:lpstr>
      <vt:lpstr>2026-54</vt:lpstr>
      <vt:lpstr>2025-53</vt:lpstr>
      <vt:lpstr>2024-52</vt:lpstr>
      <vt:lpstr>2023-51</vt:lpstr>
      <vt:lpstr>2022-50</vt:lpstr>
      <vt:lpstr>2021-49</vt:lpstr>
      <vt:lpstr>2020-48</vt:lpstr>
      <vt:lpstr>2019-47</vt:lpstr>
      <vt:lpstr>2018-46</vt:lpstr>
      <vt:lpstr>2017-45</vt:lpstr>
      <vt:lpstr>2016-44</vt:lpstr>
      <vt:lpstr>2015-43</vt:lpstr>
      <vt:lpstr>2014-42</vt:lpstr>
      <vt:lpstr>2013-41</vt:lpstr>
      <vt:lpstr>2012-40</vt:lpstr>
      <vt:lpstr>2011-39</vt:lpstr>
      <vt:lpstr>2010-38</vt:lpstr>
      <vt:lpstr>2009-37</vt:lpstr>
      <vt:lpstr>2008-36</vt:lpstr>
      <vt:lpstr>2007-35</vt:lpstr>
      <vt:lpstr>2006-34</vt:lpstr>
      <vt:lpstr>2005-33</vt:lpstr>
      <vt:lpstr>2004-32</vt:lpstr>
      <vt:lpstr>2003-31</vt:lpstr>
      <vt:lpstr>2002-30</vt:lpstr>
      <vt:lpstr>2001-29</vt:lpstr>
      <vt:lpstr>2000-28</vt:lpstr>
      <vt:lpstr>1999-27</vt:lpstr>
      <vt:lpstr>'2023-51'!Print_Area</vt:lpstr>
      <vt:lpstr>'2025-53'!Print_Area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McClurg</dc:creator>
  <cp:lastModifiedBy>Mike McClurg</cp:lastModifiedBy>
  <cp:lastPrinted>2025-02-23T05:06:44Z</cp:lastPrinted>
  <dcterms:created xsi:type="dcterms:W3CDTF">2019-02-19T03:31:16Z</dcterms:created>
  <dcterms:modified xsi:type="dcterms:W3CDTF">2026-01-02T16:42:51Z</dcterms:modified>
</cp:coreProperties>
</file>